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105187\Desktop\test\"/>
    </mc:Choice>
  </mc:AlternateContent>
  <bookViews>
    <workbookView xWindow="0" yWindow="0" windowWidth="25590" windowHeight="7245"/>
  </bookViews>
  <sheets>
    <sheet name="Feuil1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Feuil1!$A$3:$BC$35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D4" i="1" s="1"/>
  <c r="I4" i="1" s="1"/>
  <c r="A4" i="1"/>
  <c r="F4" i="1" s="1"/>
  <c r="E4" i="1" l="1"/>
  <c r="C4" i="1"/>
  <c r="E35" i="1"/>
  <c r="C35" i="1"/>
  <c r="F35" i="1" s="1"/>
  <c r="B35" i="1"/>
  <c r="D35" i="1" s="1"/>
  <c r="K35" i="1" s="1"/>
  <c r="A35" i="1"/>
  <c r="U35" i="1" s="1"/>
  <c r="E34" i="1"/>
  <c r="C34" i="1"/>
  <c r="F34" i="1" s="1"/>
  <c r="B34" i="1"/>
  <c r="D34" i="1" s="1"/>
  <c r="A34" i="1"/>
  <c r="Y34" i="1" s="1"/>
  <c r="AT33" i="1"/>
  <c r="X33" i="1"/>
  <c r="B33" i="1"/>
  <c r="A33" i="1"/>
  <c r="Y33" i="1" s="1"/>
  <c r="E32" i="1"/>
  <c r="B32" i="1"/>
  <c r="D32" i="1" s="1"/>
  <c r="I32" i="1" s="1"/>
  <c r="A32" i="1"/>
  <c r="V32" i="1" s="1"/>
  <c r="V31" i="1"/>
  <c r="M31" i="1"/>
  <c r="E31" i="1"/>
  <c r="D31" i="1"/>
  <c r="I31" i="1" s="1"/>
  <c r="B31" i="1"/>
  <c r="C31" i="1" s="1"/>
  <c r="F31" i="1" s="1"/>
  <c r="A31" i="1"/>
  <c r="Y31" i="1" s="1"/>
  <c r="Y30" i="1"/>
  <c r="O30" i="1"/>
  <c r="J30" i="1"/>
  <c r="E30" i="1"/>
  <c r="B30" i="1"/>
  <c r="D30" i="1" s="1"/>
  <c r="A30" i="1"/>
  <c r="T30" i="1" s="1"/>
  <c r="B29" i="1"/>
  <c r="D29" i="1" s="1"/>
  <c r="H29" i="1" s="1"/>
  <c r="A29" i="1"/>
  <c r="W29" i="1" s="1"/>
  <c r="E28" i="1"/>
  <c r="D28" i="1"/>
  <c r="C28" i="1"/>
  <c r="F28" i="1" s="1"/>
  <c r="B28" i="1"/>
  <c r="A28" i="1"/>
  <c r="O28" i="1" s="1"/>
  <c r="Y27" i="1"/>
  <c r="L27" i="1"/>
  <c r="E27" i="1"/>
  <c r="D27" i="1"/>
  <c r="J27" i="1" s="1"/>
  <c r="B27" i="1"/>
  <c r="C27" i="1" s="1"/>
  <c r="F27" i="1" s="1"/>
  <c r="A27" i="1"/>
  <c r="V27" i="1" s="1"/>
  <c r="Y26" i="1"/>
  <c r="M26" i="1"/>
  <c r="B26" i="1"/>
  <c r="E26" i="1" s="1"/>
  <c r="A26" i="1"/>
  <c r="S26" i="1" s="1"/>
  <c r="B25" i="1"/>
  <c r="A25" i="1"/>
  <c r="T25" i="1" s="1"/>
  <c r="T24" i="1"/>
  <c r="M24" i="1"/>
  <c r="B24" i="1"/>
  <c r="A24" i="1"/>
  <c r="W24" i="1" s="1"/>
  <c r="L23" i="1"/>
  <c r="E23" i="1"/>
  <c r="D23" i="1"/>
  <c r="J23" i="1" s="1"/>
  <c r="B23" i="1"/>
  <c r="C23" i="1" s="1"/>
  <c r="F23" i="1" s="1"/>
  <c r="A23" i="1"/>
  <c r="V23" i="1" s="1"/>
  <c r="B22" i="1"/>
  <c r="A22" i="1"/>
  <c r="W22" i="1" s="1"/>
  <c r="B21" i="1"/>
  <c r="D21" i="1" s="1"/>
  <c r="H21" i="1" s="1"/>
  <c r="A21" i="1"/>
  <c r="W21" i="1" s="1"/>
  <c r="S20" i="1"/>
  <c r="M20" i="1"/>
  <c r="B20" i="1"/>
  <c r="A20" i="1"/>
  <c r="T20" i="1" s="1"/>
  <c r="K19" i="1"/>
  <c r="E19" i="1"/>
  <c r="B19" i="1"/>
  <c r="D19" i="1" s="1"/>
  <c r="H19" i="1" s="1"/>
  <c r="A19" i="1"/>
  <c r="X19" i="1" s="1"/>
  <c r="V18" i="1"/>
  <c r="E18" i="1"/>
  <c r="D18" i="1"/>
  <c r="C18" i="1"/>
  <c r="F18" i="1" s="1"/>
  <c r="B18" i="1"/>
  <c r="A18" i="1"/>
  <c r="O18" i="1" s="1"/>
  <c r="J17" i="1"/>
  <c r="F17" i="1"/>
  <c r="C17" i="1"/>
  <c r="B17" i="1"/>
  <c r="D17" i="1" s="1"/>
  <c r="H17" i="1" s="1"/>
  <c r="A17" i="1"/>
  <c r="W17" i="1" s="1"/>
  <c r="E16" i="1"/>
  <c r="D16" i="1"/>
  <c r="B16" i="1"/>
  <c r="C16" i="1" s="1"/>
  <c r="F16" i="1" s="1"/>
  <c r="A16" i="1"/>
  <c r="V16" i="1" s="1"/>
  <c r="W15" i="1"/>
  <c r="B15" i="1"/>
  <c r="D15" i="1" s="1"/>
  <c r="H15" i="1" s="1"/>
  <c r="A15" i="1"/>
  <c r="X15" i="1" s="1"/>
  <c r="E14" i="1"/>
  <c r="B14" i="1"/>
  <c r="D14" i="1" s="1"/>
  <c r="A14" i="1"/>
  <c r="V14" i="1" s="1"/>
  <c r="K13" i="1"/>
  <c r="J13" i="1"/>
  <c r="E13" i="1"/>
  <c r="C13" i="1"/>
  <c r="F13" i="1" s="1"/>
  <c r="B13" i="1"/>
  <c r="D13" i="1" s="1"/>
  <c r="H13" i="1" s="1"/>
  <c r="A13" i="1"/>
  <c r="W13" i="1" s="1"/>
  <c r="Y12" i="1"/>
  <c r="L12" i="1"/>
  <c r="E12" i="1"/>
  <c r="D12" i="1"/>
  <c r="J12" i="1" s="1"/>
  <c r="B12" i="1"/>
  <c r="C12" i="1" s="1"/>
  <c r="F12" i="1" s="1"/>
  <c r="A12" i="1"/>
  <c r="V12" i="1" s="1"/>
  <c r="AG11" i="1"/>
  <c r="AO11" i="1" s="1"/>
  <c r="BB11" i="1" s="1"/>
  <c r="X11" i="1"/>
  <c r="V11" i="1"/>
  <c r="U11" i="1"/>
  <c r="P11" i="1"/>
  <c r="O11" i="1"/>
  <c r="N11" i="1"/>
  <c r="B11" i="1"/>
  <c r="E11" i="1" s="1"/>
  <c r="A11" i="1"/>
  <c r="W11" i="1" s="1"/>
  <c r="AG10" i="1"/>
  <c r="AO10" i="1" s="1"/>
  <c r="BB10" i="1" s="1"/>
  <c r="W10" i="1"/>
  <c r="P10" i="1"/>
  <c r="N10" i="1"/>
  <c r="E10" i="1"/>
  <c r="D10" i="1"/>
  <c r="J10" i="1" s="1"/>
  <c r="B10" i="1"/>
  <c r="C10" i="1" s="1"/>
  <c r="F10" i="1" s="1"/>
  <c r="A10" i="1"/>
  <c r="V10" i="1" s="1"/>
  <c r="AT9" i="1"/>
  <c r="Y9" i="1"/>
  <c r="E9" i="1"/>
  <c r="D9" i="1"/>
  <c r="J9" i="1" s="1"/>
  <c r="B9" i="1"/>
  <c r="C9" i="1" s="1"/>
  <c r="F9" i="1" s="1"/>
  <c r="A9" i="1"/>
  <c r="L9" i="1" s="1"/>
  <c r="B8" i="1"/>
  <c r="A8" i="1"/>
  <c r="T8" i="1" s="1"/>
  <c r="E7" i="1"/>
  <c r="B7" i="1"/>
  <c r="D7" i="1" s="1"/>
  <c r="A7" i="1"/>
  <c r="Y7" i="1" s="1"/>
  <c r="B6" i="1"/>
  <c r="A6" i="1"/>
  <c r="V5" i="1"/>
  <c r="M5" i="1"/>
  <c r="B5" i="1"/>
  <c r="A5" i="1"/>
  <c r="F5" i="1" s="1"/>
  <c r="BB4" i="1"/>
  <c r="AG4" i="1"/>
  <c r="AO4" i="1" s="1"/>
  <c r="W4" i="1"/>
  <c r="T4" i="1"/>
  <c r="S4" i="1"/>
  <c r="M4" i="1"/>
  <c r="L4" i="1"/>
  <c r="J7" i="1" l="1"/>
  <c r="K7" i="1"/>
  <c r="W6" i="1"/>
  <c r="F6" i="1"/>
  <c r="O6" i="1"/>
  <c r="V6" i="1"/>
  <c r="Y8" i="1"/>
  <c r="I15" i="1"/>
  <c r="O14" i="1"/>
  <c r="C15" i="1"/>
  <c r="F15" i="1" s="1"/>
  <c r="J15" i="1"/>
  <c r="C5" i="1"/>
  <c r="D5" i="1"/>
  <c r="K5" i="1" s="1"/>
  <c r="E5" i="1"/>
  <c r="P5" i="1"/>
  <c r="AG5" i="1"/>
  <c r="AO5" i="1" s="1"/>
  <c r="BB5" i="1" s="1"/>
  <c r="L6" i="1"/>
  <c r="T6" i="1"/>
  <c r="Y6" i="1"/>
  <c r="C7" i="1"/>
  <c r="F7" i="1" s="1"/>
  <c r="S7" i="1"/>
  <c r="M8" i="1"/>
  <c r="K9" i="1"/>
  <c r="T10" i="1"/>
  <c r="D11" i="1"/>
  <c r="H12" i="1"/>
  <c r="S12" i="1"/>
  <c r="O13" i="1"/>
  <c r="C14" i="1"/>
  <c r="F14" i="1" s="1"/>
  <c r="E15" i="1"/>
  <c r="K15" i="1"/>
  <c r="O16" i="1"/>
  <c r="I19" i="1"/>
  <c r="W19" i="1"/>
  <c r="C21" i="1"/>
  <c r="F21" i="1" s="1"/>
  <c r="O21" i="1"/>
  <c r="Y21" i="1"/>
  <c r="M22" i="1"/>
  <c r="H23" i="1"/>
  <c r="Y23" i="1"/>
  <c r="M25" i="1"/>
  <c r="V25" i="1"/>
  <c r="T26" i="1"/>
  <c r="H27" i="1"/>
  <c r="S27" i="1"/>
  <c r="C29" i="1"/>
  <c r="F29" i="1" s="1"/>
  <c r="J29" i="1"/>
  <c r="M30" i="1"/>
  <c r="U30" i="1"/>
  <c r="H31" i="1"/>
  <c r="S31" i="1"/>
  <c r="AG31" i="1"/>
  <c r="AO31" i="1" s="1"/>
  <c r="BB31" i="1" s="1"/>
  <c r="C32" i="1"/>
  <c r="F32" i="1" s="1"/>
  <c r="O34" i="1"/>
  <c r="O17" i="1"/>
  <c r="N5" i="1"/>
  <c r="W5" i="1"/>
  <c r="C6" i="1"/>
  <c r="D6" i="1"/>
  <c r="E6" i="1"/>
  <c r="P6" i="1"/>
  <c r="X6" i="1"/>
  <c r="C11" i="1"/>
  <c r="F11" i="1" s="1"/>
  <c r="M12" i="1"/>
  <c r="AG12" i="1"/>
  <c r="AO12" i="1" s="1"/>
  <c r="BB12" i="1" s="1"/>
  <c r="T5" i="1"/>
  <c r="N6" i="1"/>
  <c r="U6" i="1"/>
  <c r="AG6" i="1"/>
  <c r="AO6" i="1" s="1"/>
  <c r="BB6" i="1" s="1"/>
  <c r="W7" i="1"/>
  <c r="S8" i="1"/>
  <c r="M10" i="1"/>
  <c r="L11" i="1"/>
  <c r="T11" i="1"/>
  <c r="Y11" i="1"/>
  <c r="K12" i="1"/>
  <c r="U12" i="1"/>
  <c r="I13" i="1"/>
  <c r="O15" i="1"/>
  <c r="E17" i="1"/>
  <c r="K17" i="1"/>
  <c r="C19" i="1"/>
  <c r="F19" i="1" s="1"/>
  <c r="J19" i="1"/>
  <c r="AG20" i="1"/>
  <c r="AO20" i="1" s="1"/>
  <c r="BB20" i="1" s="1"/>
  <c r="I21" i="1"/>
  <c r="T21" i="1"/>
  <c r="AA21" i="1" s="1"/>
  <c r="AG21" i="1"/>
  <c r="AO21" i="1" s="1"/>
  <c r="BB21" i="1" s="1"/>
  <c r="T22" i="1"/>
  <c r="K23" i="1"/>
  <c r="Y24" i="1"/>
  <c r="N25" i="1"/>
  <c r="W25" i="1"/>
  <c r="W26" i="1"/>
  <c r="K27" i="1"/>
  <c r="U27" i="1"/>
  <c r="E29" i="1"/>
  <c r="K29" i="1"/>
  <c r="C30" i="1"/>
  <c r="F30" i="1" s="1"/>
  <c r="N30" i="1"/>
  <c r="W30" i="1"/>
  <c r="L31" i="1"/>
  <c r="U31" i="1"/>
  <c r="O35" i="1"/>
  <c r="M21" i="1"/>
  <c r="U21" i="1"/>
  <c r="Y22" i="1"/>
  <c r="P25" i="1"/>
  <c r="AG25" i="1"/>
  <c r="AO25" i="1" s="1"/>
  <c r="BB25" i="1" s="1"/>
  <c r="I17" i="1"/>
  <c r="O19" i="1"/>
  <c r="N21" i="1"/>
  <c r="S23" i="1"/>
  <c r="M27" i="1"/>
  <c r="AG27" i="1"/>
  <c r="AO27" i="1" s="1"/>
  <c r="BB27" i="1" s="1"/>
  <c r="I29" i="1"/>
  <c r="O31" i="1"/>
  <c r="D8" i="1"/>
  <c r="E8" i="1"/>
  <c r="C8" i="1"/>
  <c r="F8" i="1" s="1"/>
  <c r="J14" i="1"/>
  <c r="H14" i="1"/>
  <c r="K14" i="1"/>
  <c r="J16" i="1"/>
  <c r="H16" i="1"/>
  <c r="K16" i="1"/>
  <c r="J18" i="1"/>
  <c r="H18" i="1"/>
  <c r="K18" i="1"/>
  <c r="X9" i="1"/>
  <c r="T9" i="1"/>
  <c r="N9" i="1"/>
  <c r="V9" i="1"/>
  <c r="O9" i="1"/>
  <c r="AG9" i="1"/>
  <c r="AO9" i="1" s="1"/>
  <c r="BB9" i="1" s="1"/>
  <c r="U9" i="1"/>
  <c r="M9" i="1"/>
  <c r="P9" i="1"/>
  <c r="K10" i="1"/>
  <c r="H10" i="1"/>
  <c r="I11" i="1"/>
  <c r="K11" i="1"/>
  <c r="J5" i="1"/>
  <c r="Y4" i="1"/>
  <c r="U4" i="1"/>
  <c r="O4" i="1"/>
  <c r="V4" i="1"/>
  <c r="N4" i="1"/>
  <c r="P4" i="1"/>
  <c r="X4" i="1"/>
  <c r="H5" i="1"/>
  <c r="L7" i="1"/>
  <c r="S9" i="1"/>
  <c r="H11" i="1"/>
  <c r="I14" i="1"/>
  <c r="G14" i="1" s="1"/>
  <c r="I16" i="1"/>
  <c r="G16" i="1" s="1"/>
  <c r="I18" i="1"/>
  <c r="G18" i="1" s="1"/>
  <c r="I5" i="1"/>
  <c r="G5" i="1" s="1"/>
  <c r="X7" i="1"/>
  <c r="T7" i="1"/>
  <c r="N7" i="1"/>
  <c r="V7" i="1"/>
  <c r="O7" i="1"/>
  <c r="AG7" i="1"/>
  <c r="AO7" i="1" s="1"/>
  <c r="BB7" i="1" s="1"/>
  <c r="U7" i="1"/>
  <c r="M7" i="1"/>
  <c r="P7" i="1"/>
  <c r="AG8" i="1"/>
  <c r="AO8" i="1" s="1"/>
  <c r="BB8" i="1" s="1"/>
  <c r="V8" i="1"/>
  <c r="P8" i="1"/>
  <c r="L8" i="1"/>
  <c r="W8" i="1"/>
  <c r="O8" i="1"/>
  <c r="U8" i="1"/>
  <c r="N8" i="1"/>
  <c r="X8" i="1"/>
  <c r="W9" i="1"/>
  <c r="I10" i="1"/>
  <c r="G10" i="1" s="1"/>
  <c r="J11" i="1"/>
  <c r="G13" i="1"/>
  <c r="G15" i="1"/>
  <c r="G17" i="1"/>
  <c r="G19" i="1"/>
  <c r="AG13" i="1"/>
  <c r="AO13" i="1" s="1"/>
  <c r="BB13" i="1" s="1"/>
  <c r="V13" i="1"/>
  <c r="P13" i="1"/>
  <c r="L13" i="1"/>
  <c r="S13" i="1"/>
  <c r="X13" i="1"/>
  <c r="X14" i="1"/>
  <c r="T14" i="1"/>
  <c r="N14" i="1"/>
  <c r="P14" i="1"/>
  <c r="W14" i="1"/>
  <c r="S15" i="1"/>
  <c r="X16" i="1"/>
  <c r="T16" i="1"/>
  <c r="N16" i="1"/>
  <c r="P16" i="1"/>
  <c r="W16" i="1"/>
  <c r="AG17" i="1"/>
  <c r="AO17" i="1" s="1"/>
  <c r="BB17" i="1" s="1"/>
  <c r="V17" i="1"/>
  <c r="P17" i="1"/>
  <c r="L17" i="1"/>
  <c r="S19" i="1"/>
  <c r="AG15" i="1"/>
  <c r="AO15" i="1" s="1"/>
  <c r="BB15" i="1" s="1"/>
  <c r="V15" i="1"/>
  <c r="P15" i="1"/>
  <c r="L15" i="1"/>
  <c r="S17" i="1"/>
  <c r="X17" i="1"/>
  <c r="X18" i="1"/>
  <c r="T18" i="1"/>
  <c r="N18" i="1"/>
  <c r="P18" i="1"/>
  <c r="W18" i="1"/>
  <c r="AG19" i="1"/>
  <c r="AO19" i="1" s="1"/>
  <c r="BB19" i="1" s="1"/>
  <c r="V19" i="1"/>
  <c r="P19" i="1"/>
  <c r="L19" i="1"/>
  <c r="Y5" i="1"/>
  <c r="U5" i="1"/>
  <c r="O5" i="1"/>
  <c r="L5" i="1"/>
  <c r="S5" i="1"/>
  <c r="X5" i="1"/>
  <c r="H7" i="1"/>
  <c r="H9" i="1"/>
  <c r="Y10" i="1"/>
  <c r="U10" i="1"/>
  <c r="O10" i="1"/>
  <c r="L10" i="1"/>
  <c r="S10" i="1"/>
  <c r="X10" i="1"/>
  <c r="I12" i="1"/>
  <c r="G12" i="1" s="1"/>
  <c r="O12" i="1"/>
  <c r="M13" i="1"/>
  <c r="T13" i="1"/>
  <c r="Y13" i="1"/>
  <c r="L14" i="1"/>
  <c r="S14" i="1"/>
  <c r="Y14" i="1"/>
  <c r="M15" i="1"/>
  <c r="T15" i="1"/>
  <c r="Y15" i="1"/>
  <c r="L16" i="1"/>
  <c r="S16" i="1"/>
  <c r="Y16" i="1"/>
  <c r="M17" i="1"/>
  <c r="T17" i="1"/>
  <c r="Y17" i="1"/>
  <c r="L18" i="1"/>
  <c r="S18" i="1"/>
  <c r="Y18" i="1"/>
  <c r="M19" i="1"/>
  <c r="T19" i="1"/>
  <c r="Y19" i="1"/>
  <c r="I7" i="1"/>
  <c r="G7" i="1" s="1"/>
  <c r="I9" i="1"/>
  <c r="G9" i="1" s="1"/>
  <c r="X12" i="1"/>
  <c r="T12" i="1"/>
  <c r="N12" i="1"/>
  <c r="P12" i="1"/>
  <c r="W12" i="1"/>
  <c r="N13" i="1"/>
  <c r="U13" i="1"/>
  <c r="M14" i="1"/>
  <c r="U14" i="1"/>
  <c r="AG14" i="1"/>
  <c r="AO14" i="1" s="1"/>
  <c r="BB14" i="1" s="1"/>
  <c r="N15" i="1"/>
  <c r="U15" i="1"/>
  <c r="M16" i="1"/>
  <c r="U16" i="1"/>
  <c r="AG16" i="1"/>
  <c r="AO16" i="1" s="1"/>
  <c r="BB16" i="1" s="1"/>
  <c r="N17" i="1"/>
  <c r="U17" i="1"/>
  <c r="M18" i="1"/>
  <c r="U18" i="1"/>
  <c r="AG18" i="1"/>
  <c r="AO18" i="1" s="1"/>
  <c r="BB18" i="1" s="1"/>
  <c r="N19" i="1"/>
  <c r="U19" i="1"/>
  <c r="M6" i="1"/>
  <c r="S6" i="1"/>
  <c r="M11" i="1"/>
  <c r="S11" i="1"/>
  <c r="C20" i="1"/>
  <c r="F20" i="1" s="1"/>
  <c r="E20" i="1"/>
  <c r="D20" i="1"/>
  <c r="C25" i="1"/>
  <c r="F25" i="1" s="1"/>
  <c r="E25" i="1"/>
  <c r="D25" i="1"/>
  <c r="D22" i="1"/>
  <c r="E22" i="1"/>
  <c r="C22" i="1"/>
  <c r="F22" i="1" s="1"/>
  <c r="AA24" i="1"/>
  <c r="AI24" i="1"/>
  <c r="J28" i="1"/>
  <c r="H28" i="1"/>
  <c r="K28" i="1"/>
  <c r="I28" i="1"/>
  <c r="D24" i="1"/>
  <c r="E24" i="1"/>
  <c r="C24" i="1"/>
  <c r="F24" i="1" s="1"/>
  <c r="Y20" i="1"/>
  <c r="U20" i="1"/>
  <c r="O20" i="1"/>
  <c r="W20" i="1"/>
  <c r="P20" i="1"/>
  <c r="V20" i="1"/>
  <c r="N20" i="1"/>
  <c r="L20" i="1"/>
  <c r="X20" i="1"/>
  <c r="E21" i="1"/>
  <c r="J21" i="1"/>
  <c r="G21" i="1" s="1"/>
  <c r="AI21" i="1"/>
  <c r="N22" i="1"/>
  <c r="U22" i="1"/>
  <c r="M23" i="1"/>
  <c r="U23" i="1"/>
  <c r="AG23" i="1"/>
  <c r="AO23" i="1" s="1"/>
  <c r="BB23" i="1" s="1"/>
  <c r="N24" i="1"/>
  <c r="U24" i="1"/>
  <c r="AG24" i="1"/>
  <c r="AO24" i="1" s="1"/>
  <c r="BB24" i="1" s="1"/>
  <c r="X28" i="1"/>
  <c r="T28" i="1"/>
  <c r="N28" i="1"/>
  <c r="AG28" i="1"/>
  <c r="AO28" i="1" s="1"/>
  <c r="BB28" i="1" s="1"/>
  <c r="U28" i="1"/>
  <c r="M28" i="1"/>
  <c r="Y28" i="1"/>
  <c r="S28" i="1"/>
  <c r="L28" i="1"/>
  <c r="P28" i="1"/>
  <c r="V21" i="1"/>
  <c r="P21" i="1"/>
  <c r="L21" i="1"/>
  <c r="K21" i="1"/>
  <c r="S21" i="1"/>
  <c r="X21" i="1"/>
  <c r="O22" i="1"/>
  <c r="I23" i="1"/>
  <c r="G23" i="1" s="1"/>
  <c r="O23" i="1"/>
  <c r="O24" i="1"/>
  <c r="AG26" i="1"/>
  <c r="AO26" i="1" s="1"/>
  <c r="BB26" i="1" s="1"/>
  <c r="V26" i="1"/>
  <c r="P26" i="1"/>
  <c r="L26" i="1"/>
  <c r="U26" i="1"/>
  <c r="N26" i="1"/>
  <c r="O26" i="1"/>
  <c r="X26" i="1"/>
  <c r="V28" i="1"/>
  <c r="AG22" i="1"/>
  <c r="AO22" i="1" s="1"/>
  <c r="BB22" i="1" s="1"/>
  <c r="V22" i="1"/>
  <c r="P22" i="1"/>
  <c r="L22" i="1"/>
  <c r="S22" i="1"/>
  <c r="X22" i="1"/>
  <c r="X23" i="1"/>
  <c r="T23" i="1"/>
  <c r="N23" i="1"/>
  <c r="P23" i="1"/>
  <c r="W23" i="1"/>
  <c r="V24" i="1"/>
  <c r="P24" i="1"/>
  <c r="L24" i="1"/>
  <c r="S24" i="1"/>
  <c r="X24" i="1"/>
  <c r="D26" i="1"/>
  <c r="C26" i="1"/>
  <c r="F26" i="1" s="1"/>
  <c r="W28" i="1"/>
  <c r="Y25" i="1"/>
  <c r="U25" i="1"/>
  <c r="O25" i="1"/>
  <c r="L25" i="1"/>
  <c r="S25" i="1"/>
  <c r="X25" i="1"/>
  <c r="I27" i="1"/>
  <c r="G27" i="1" s="1"/>
  <c r="O27" i="1"/>
  <c r="X27" i="1"/>
  <c r="T27" i="1"/>
  <c r="N27" i="1"/>
  <c r="P27" i="1"/>
  <c r="W27" i="1"/>
  <c r="V29" i="1"/>
  <c r="P29" i="1"/>
  <c r="L29" i="1"/>
  <c r="Y29" i="1"/>
  <c r="T29" i="1"/>
  <c r="M29" i="1"/>
  <c r="AG29" i="1"/>
  <c r="AO29" i="1" s="1"/>
  <c r="BB29" i="1" s="1"/>
  <c r="S29" i="1"/>
  <c r="X29" i="1"/>
  <c r="O29" i="1"/>
  <c r="N29" i="1"/>
  <c r="U29" i="1"/>
  <c r="X32" i="1"/>
  <c r="T32" i="1"/>
  <c r="N32" i="1"/>
  <c r="AG32" i="1"/>
  <c r="AO32" i="1" s="1"/>
  <c r="BB32" i="1" s="1"/>
  <c r="U32" i="1"/>
  <c r="M32" i="1"/>
  <c r="S32" i="1"/>
  <c r="Y32" i="1"/>
  <c r="P32" i="1"/>
  <c r="O32" i="1"/>
  <c r="L32" i="1"/>
  <c r="W32" i="1"/>
  <c r="J31" i="1"/>
  <c r="K31" i="1"/>
  <c r="G31" i="1" s="1"/>
  <c r="V33" i="1"/>
  <c r="P33" i="1"/>
  <c r="L33" i="1"/>
  <c r="AG33" i="1"/>
  <c r="AO33" i="1" s="1"/>
  <c r="BB33" i="1" s="1"/>
  <c r="U33" i="1"/>
  <c r="N33" i="1"/>
  <c r="W33" i="1"/>
  <c r="M33" i="1"/>
  <c r="T33" i="1"/>
  <c r="O33" i="1"/>
  <c r="D33" i="1"/>
  <c r="C33" i="1"/>
  <c r="F33" i="1" s="1"/>
  <c r="E33" i="1"/>
  <c r="S33" i="1"/>
  <c r="G29" i="1"/>
  <c r="H30" i="1"/>
  <c r="K30" i="1"/>
  <c r="I30" i="1"/>
  <c r="J32" i="1"/>
  <c r="H32" i="1"/>
  <c r="K32" i="1"/>
  <c r="AG30" i="1"/>
  <c r="AO30" i="1" s="1"/>
  <c r="BB30" i="1" s="1"/>
  <c r="V30" i="1"/>
  <c r="P30" i="1"/>
  <c r="L30" i="1"/>
  <c r="S30" i="1"/>
  <c r="X30" i="1"/>
  <c r="X31" i="1"/>
  <c r="T31" i="1"/>
  <c r="N31" i="1"/>
  <c r="P31" i="1"/>
  <c r="W31" i="1"/>
  <c r="X34" i="1"/>
  <c r="T34" i="1"/>
  <c r="N34" i="1"/>
  <c r="V34" i="1"/>
  <c r="P34" i="1"/>
  <c r="L34" i="1"/>
  <c r="W34" i="1"/>
  <c r="M34" i="1"/>
  <c r="U34" i="1"/>
  <c r="AG34" i="1"/>
  <c r="AO34" i="1" s="1"/>
  <c r="BB34" i="1" s="1"/>
  <c r="S34" i="1"/>
  <c r="J35" i="1"/>
  <c r="I35" i="1"/>
  <c r="H35" i="1"/>
  <c r="J34" i="1"/>
  <c r="H34" i="1"/>
  <c r="I34" i="1"/>
  <c r="K34" i="1"/>
  <c r="X35" i="1"/>
  <c r="T35" i="1"/>
  <c r="N35" i="1"/>
  <c r="W35" i="1"/>
  <c r="S35" i="1"/>
  <c r="M35" i="1"/>
  <c r="AG35" i="1"/>
  <c r="AO35" i="1" s="1"/>
  <c r="BB35" i="1" s="1"/>
  <c r="V35" i="1"/>
  <c r="P35" i="1"/>
  <c r="L35" i="1"/>
  <c r="Y35" i="1"/>
  <c r="G34" i="1" l="1"/>
  <c r="G35" i="1"/>
  <c r="G28" i="1"/>
  <c r="AI34" i="1"/>
  <c r="AA34" i="1"/>
  <c r="H24" i="1"/>
  <c r="K24" i="1"/>
  <c r="J24" i="1"/>
  <c r="I24" i="1"/>
  <c r="H22" i="1"/>
  <c r="K22" i="1"/>
  <c r="J22" i="1"/>
  <c r="I22" i="1"/>
  <c r="K4" i="1"/>
  <c r="J4" i="1"/>
  <c r="H4" i="1"/>
  <c r="G11" i="1"/>
  <c r="H8" i="1"/>
  <c r="J8" i="1"/>
  <c r="I8" i="1"/>
  <c r="K8" i="1"/>
  <c r="AA29" i="1"/>
  <c r="AI29" i="1"/>
  <c r="G32" i="1"/>
  <c r="H26" i="1"/>
  <c r="I26" i="1"/>
  <c r="J26" i="1"/>
  <c r="K26" i="1"/>
  <c r="K25" i="1"/>
  <c r="H25" i="1"/>
  <c r="J25" i="1"/>
  <c r="I25" i="1"/>
  <c r="K20" i="1"/>
  <c r="J20" i="1"/>
  <c r="I20" i="1"/>
  <c r="H20" i="1"/>
  <c r="AA33" i="1"/>
  <c r="AI33" i="1"/>
  <c r="AI31" i="1"/>
  <c r="AA31" i="1"/>
  <c r="G30" i="1"/>
  <c r="H33" i="1"/>
  <c r="I33" i="1"/>
  <c r="K33" i="1"/>
  <c r="J33" i="1"/>
  <c r="I6" i="1"/>
  <c r="K6" i="1"/>
  <c r="J6" i="1"/>
  <c r="H6" i="1"/>
  <c r="G25" i="1" l="1"/>
  <c r="G24" i="1"/>
  <c r="G22" i="1"/>
  <c r="G6" i="1"/>
  <c r="G33" i="1"/>
  <c r="G20" i="1"/>
  <c r="G26" i="1"/>
  <c r="G8" i="1"/>
  <c r="G4" i="1"/>
</calcChain>
</file>

<file path=xl/sharedStrings.xml><?xml version="1.0" encoding="utf-8"?>
<sst xmlns="http://schemas.openxmlformats.org/spreadsheetml/2006/main" count="63" uniqueCount="62">
  <si>
    <t>Montage</t>
  </si>
  <si>
    <t>Démontage</t>
  </si>
  <si>
    <t>visite trimestrielle d'entretien</t>
  </si>
  <si>
    <t>visite semestrielle / annuelle</t>
  </si>
  <si>
    <t>Visite apporfondie</t>
  </si>
  <si>
    <t>id planning</t>
  </si>
  <si>
    <t>id_grue_planning</t>
  </si>
  <si>
    <t>Code Affaire 2</t>
  </si>
  <si>
    <t>Code Affaire</t>
  </si>
  <si>
    <t>Code Chantier</t>
  </si>
  <si>
    <t>Nom du Chantier</t>
  </si>
  <si>
    <t>Adresse  du Chantier</t>
  </si>
  <si>
    <t>Entité - Agence</t>
  </si>
  <si>
    <t>RUE DU CHANTIER</t>
  </si>
  <si>
    <t>CODE POSTAL</t>
  </si>
  <si>
    <t>VILLE</t>
  </si>
  <si>
    <t>FAMILLE</t>
  </si>
  <si>
    <t>SOUS FAMILLE</t>
  </si>
  <si>
    <t>Type grue</t>
  </si>
  <si>
    <t>n° de série</t>
  </si>
  <si>
    <t>Date de mise en service</t>
  </si>
  <si>
    <t>Date fin garantie</t>
  </si>
  <si>
    <t>Garantie</t>
  </si>
  <si>
    <t>Legendre/ Location ext.</t>
  </si>
  <si>
    <t>Date montage</t>
  </si>
  <si>
    <t>Prestataire Montage</t>
  </si>
  <si>
    <t>Date montage validée</t>
  </si>
  <si>
    <t>Date Démontage</t>
  </si>
  <si>
    <t>Prestataire démontage</t>
  </si>
  <si>
    <t>Date démontage validée</t>
  </si>
  <si>
    <t>date dernière</t>
  </si>
  <si>
    <t>date prévisionnelle</t>
  </si>
  <si>
    <t>RDV programmé le</t>
  </si>
  <si>
    <t>Arret de la gure (début)</t>
  </si>
  <si>
    <t>Arret de la gure (fin)</t>
  </si>
  <si>
    <t>Prestataire</t>
  </si>
  <si>
    <t>réception rapport</t>
  </si>
  <si>
    <t>Colonne1</t>
  </si>
  <si>
    <t>date dernière2</t>
  </si>
  <si>
    <t>date prévisionnelle3</t>
  </si>
  <si>
    <t>RDV programmé le4</t>
  </si>
  <si>
    <t>Arret de la gure (début)5</t>
  </si>
  <si>
    <t>Arret de la gure (fin)6</t>
  </si>
  <si>
    <t>Prestataire7</t>
  </si>
  <si>
    <t>réception rapport8</t>
  </si>
  <si>
    <t>Colonne9</t>
  </si>
  <si>
    <t>date prév.
Visite 4/5 ans</t>
  </si>
  <si>
    <t>Date
Visite 4/5 ans</t>
  </si>
  <si>
    <t>Prestataire10</t>
  </si>
  <si>
    <t>réception rapport11</t>
  </si>
  <si>
    <t>date prév.
Visite 8/10 ans</t>
  </si>
  <si>
    <t>Date
Visite 8/10 ans</t>
  </si>
  <si>
    <t>Prestataire12</t>
  </si>
  <si>
    <t>réception rapport13</t>
  </si>
  <si>
    <t>date prév.
Visite 12/15 ans</t>
  </si>
  <si>
    <t>Date
Visite 12/15 ans</t>
  </si>
  <si>
    <t>Prestataire14</t>
  </si>
  <si>
    <t>réception rapport15</t>
  </si>
  <si>
    <t>Colonne16</t>
  </si>
  <si>
    <t>SYS</t>
  </si>
  <si>
    <t>X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</si>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</sst>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0;;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rgb="FFFF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AEB"/>
        <bgColor theme="8" tint="0.79998168889431442"/>
      </patternFill>
    </fill>
    <fill>
      <patternFill patternType="solid">
        <fgColor rgb="FFFFFAEB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EF2E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thin">
        <color indexed="64"/>
      </right>
      <top style="medium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medium">
        <color theme="0" tint="-0.24994659260841701"/>
      </top>
      <bottom/>
      <diagonal/>
    </border>
    <border>
      <left style="thin">
        <color indexed="64"/>
      </left>
      <right/>
      <top style="medium">
        <color theme="0" tint="-0.24994659260841701"/>
      </top>
      <bottom/>
      <diagonal/>
    </border>
    <border>
      <left style="thin">
        <color indexed="64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90">
    <xf numFmtId="0" fontId="0" fillId="0" borderId="0" xfId="0"/>
    <xf numFmtId="0" fontId="2" fillId="0" borderId="0" xfId="0" applyFont="1" applyProtection="1">
      <protection locked="0"/>
    </xf>
    <xf numFmtId="0" fontId="2" fillId="0" borderId="0" xfId="0" applyNumberFormat="1" applyFont="1" applyProtection="1">
      <protection locked="0"/>
    </xf>
    <xf numFmtId="164" fontId="2" fillId="0" borderId="0" xfId="0" applyNumberFormat="1" applyFont="1" applyProtection="1">
      <protection locked="0"/>
    </xf>
    <xf numFmtId="1" fontId="2" fillId="0" borderId="0" xfId="0" applyNumberFormat="1" applyFont="1" applyProtection="1">
      <protection locked="0"/>
    </xf>
    <xf numFmtId="14" fontId="2" fillId="0" borderId="0" xfId="0" applyNumberFormat="1" applyFont="1" applyProtection="1">
      <protection locked="0"/>
    </xf>
    <xf numFmtId="0" fontId="2" fillId="5" borderId="6" xfId="0" applyFont="1" applyFill="1" applyBorder="1" applyAlignment="1" applyProtection="1">
      <alignment horizontal="center" vertical="center"/>
      <protection locked="0"/>
    </xf>
    <xf numFmtId="0" fontId="2" fillId="5" borderId="7" xfId="0" applyFont="1" applyFill="1" applyBorder="1" applyAlignment="1" applyProtection="1">
      <alignment horizontal="center" vertical="center"/>
      <protection locked="0"/>
    </xf>
    <xf numFmtId="0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164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164" fontId="2" fillId="5" borderId="7" xfId="0" applyNumberFormat="1" applyFont="1" applyFill="1" applyBorder="1" applyAlignment="1" applyProtection="1">
      <alignment horizontal="center" vertical="center"/>
      <protection locked="0"/>
    </xf>
    <xf numFmtId="1" fontId="4" fillId="5" borderId="7" xfId="1" applyNumberFormat="1" applyFont="1" applyFill="1" applyBorder="1" applyAlignment="1" applyProtection="1">
      <alignment horizontal="center" vertical="center" wrapText="1"/>
      <protection locked="0"/>
    </xf>
    <xf numFmtId="164" fontId="4" fillId="5" borderId="7" xfId="1" applyNumberFormat="1" applyFont="1" applyFill="1" applyBorder="1" applyAlignment="1" applyProtection="1">
      <alignment horizontal="center" vertical="center" wrapText="1"/>
      <protection locked="0"/>
    </xf>
    <xf numFmtId="164" fontId="4" fillId="5" borderId="7" xfId="2" applyNumberFormat="1" applyFont="1" applyFill="1" applyBorder="1" applyAlignment="1" applyProtection="1">
      <alignment horizontal="center" vertical="center" wrapText="1"/>
      <protection locked="0"/>
    </xf>
    <xf numFmtId="164" fontId="7" fillId="6" borderId="7" xfId="0" applyNumberFormat="1" applyFont="1" applyFill="1" applyBorder="1" applyAlignment="1" applyProtection="1">
      <alignment horizontal="center" vertical="center" wrapText="1"/>
      <protection locked="0"/>
    </xf>
    <xf numFmtId="164" fontId="7" fillId="7" borderId="7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vertical="center" wrapText="1"/>
      <protection locked="0"/>
    </xf>
    <xf numFmtId="0" fontId="3" fillId="8" borderId="7" xfId="0" applyFont="1" applyFill="1" applyBorder="1" applyAlignment="1" applyProtection="1">
      <alignment horizontal="center" vertical="center"/>
      <protection locked="0"/>
    </xf>
    <xf numFmtId="0" fontId="4" fillId="9" borderId="7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vertical="center"/>
      <protection locked="0"/>
    </xf>
    <xf numFmtId="0" fontId="4" fillId="10" borderId="7" xfId="0" applyFont="1" applyFill="1" applyBorder="1" applyAlignment="1" applyProtection="1">
      <alignment horizontal="center" vertical="center"/>
      <protection locked="0"/>
    </xf>
    <xf numFmtId="14" fontId="4" fillId="11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11" borderId="7" xfId="0" applyFont="1" applyFill="1" applyBorder="1" applyAlignment="1" applyProtection="1">
      <alignment horizontal="center" vertical="center" wrapText="1"/>
      <protection locked="0"/>
    </xf>
    <xf numFmtId="0" fontId="2" fillId="12" borderId="8" xfId="0" applyFont="1" applyFill="1" applyBorder="1" applyProtection="1">
      <protection locked="0"/>
    </xf>
    <xf numFmtId="1" fontId="8" fillId="0" borderId="9" xfId="0" applyNumberFormat="1" applyFont="1" applyBorder="1" applyProtection="1">
      <protection hidden="1"/>
    </xf>
    <xf numFmtId="1" fontId="8" fillId="0" borderId="10" xfId="0" applyNumberFormat="1" applyFont="1" applyBorder="1" applyProtection="1">
      <protection hidden="1"/>
    </xf>
    <xf numFmtId="0" fontId="2" fillId="14" borderId="10" xfId="0" applyNumberFormat="1" applyFont="1" applyFill="1" applyBorder="1" applyProtection="1">
      <protection hidden="1"/>
    </xf>
    <xf numFmtId="0" fontId="2" fillId="14" borderId="10" xfId="0" applyNumberFormat="1" applyFont="1" applyFill="1" applyBorder="1" applyAlignment="1" applyProtection="1">
      <alignment horizontal="right" indent="1"/>
      <protection hidden="1"/>
    </xf>
    <xf numFmtId="164" fontId="2" fillId="15" borderId="10" xfId="0" applyNumberFormat="1" applyFont="1" applyFill="1" applyBorder="1" applyProtection="1">
      <protection hidden="1"/>
    </xf>
    <xf numFmtId="1" fontId="2" fillId="15" borderId="10" xfId="0" applyNumberFormat="1" applyFont="1" applyFill="1" applyBorder="1" applyProtection="1">
      <protection hidden="1"/>
    </xf>
    <xf numFmtId="164" fontId="2" fillId="15" borderId="10" xfId="0" applyNumberFormat="1" applyFont="1" applyFill="1" applyBorder="1" applyProtection="1">
      <protection locked="0"/>
    </xf>
    <xf numFmtId="14" fontId="2" fillId="16" borderId="10" xfId="0" applyNumberFormat="1" applyFont="1" applyFill="1" applyBorder="1" applyProtection="1">
      <protection hidden="1"/>
    </xf>
    <xf numFmtId="164" fontId="2" fillId="16" borderId="10" xfId="0" applyNumberFormat="1" applyFont="1" applyFill="1" applyBorder="1" applyProtection="1">
      <protection hidden="1"/>
    </xf>
    <xf numFmtId="14" fontId="2" fillId="17" borderId="10" xfId="0" applyNumberFormat="1" applyFont="1" applyFill="1" applyBorder="1" applyProtection="1">
      <protection hidden="1"/>
    </xf>
    <xf numFmtId="164" fontId="2" fillId="17" borderId="10" xfId="0" applyNumberFormat="1" applyFont="1" applyFill="1" applyBorder="1" applyProtection="1">
      <protection hidden="1"/>
    </xf>
    <xf numFmtId="0" fontId="5" fillId="18" borderId="10" xfId="0" applyFont="1" applyFill="1" applyBorder="1" applyProtection="1">
      <protection locked="0"/>
    </xf>
    <xf numFmtId="14" fontId="5" fillId="18" borderId="10" xfId="0" applyNumberFormat="1" applyFont="1" applyFill="1" applyBorder="1" applyProtection="1">
      <protection locked="0"/>
    </xf>
    <xf numFmtId="1" fontId="2" fillId="8" borderId="10" xfId="0" applyNumberFormat="1" applyFont="1" applyFill="1" applyBorder="1" applyProtection="1">
      <protection locked="0"/>
    </xf>
    <xf numFmtId="14" fontId="2" fillId="19" borderId="10" xfId="0" applyNumberFormat="1" applyFont="1" applyFill="1" applyBorder="1" applyProtection="1">
      <protection locked="0"/>
    </xf>
    <xf numFmtId="0" fontId="2" fillId="19" borderId="10" xfId="0" applyFont="1" applyFill="1" applyBorder="1" applyProtection="1">
      <protection locked="0"/>
    </xf>
    <xf numFmtId="1" fontId="2" fillId="10" borderId="10" xfId="0" applyNumberFormat="1" applyFont="1" applyFill="1" applyBorder="1" applyProtection="1">
      <protection locked="0"/>
    </xf>
    <xf numFmtId="14" fontId="5" fillId="12" borderId="10" xfId="0" applyNumberFormat="1" applyFont="1" applyFill="1" applyBorder="1" applyProtection="1">
      <protection locked="0"/>
    </xf>
    <xf numFmtId="14" fontId="2" fillId="12" borderId="10" xfId="0" applyNumberFormat="1" applyFont="1" applyFill="1" applyBorder="1" applyProtection="1">
      <protection locked="0"/>
    </xf>
    <xf numFmtId="0" fontId="2" fillId="12" borderId="10" xfId="0" applyFont="1" applyFill="1" applyBorder="1" applyProtection="1">
      <protection locked="0"/>
    </xf>
    <xf numFmtId="0" fontId="2" fillId="20" borderId="10" xfId="0" applyFont="1" applyFill="1" applyBorder="1" applyProtection="1">
      <protection locked="0"/>
    </xf>
    <xf numFmtId="14" fontId="2" fillId="20" borderId="10" xfId="0" applyNumberFormat="1" applyFont="1" applyFill="1" applyBorder="1" applyProtection="1">
      <protection locked="0"/>
    </xf>
    <xf numFmtId="14" fontId="9" fillId="12" borderId="10" xfId="0" applyNumberFormat="1" applyFont="1" applyFill="1" applyBorder="1" applyProtection="1">
      <protection locked="0"/>
    </xf>
    <xf numFmtId="0" fontId="9" fillId="12" borderId="10" xfId="0" applyFont="1" applyFill="1" applyBorder="1" applyProtection="1">
      <protection locked="0"/>
    </xf>
    <xf numFmtId="1" fontId="2" fillId="12" borderId="11" xfId="0" applyNumberFormat="1" applyFont="1" applyFill="1" applyBorder="1" applyProtection="1">
      <protection locked="0"/>
    </xf>
    <xf numFmtId="14" fontId="9" fillId="20" borderId="10" xfId="0" applyNumberFormat="1" applyFont="1" applyFill="1" applyBorder="1" applyProtection="1">
      <protection locked="0"/>
    </xf>
    <xf numFmtId="0" fontId="9" fillId="20" borderId="10" xfId="0" applyFont="1" applyFill="1" applyBorder="1" applyProtection="1">
      <protection locked="0"/>
    </xf>
    <xf numFmtId="0" fontId="5" fillId="12" borderId="10" xfId="0" applyFont="1" applyFill="1" applyBorder="1" applyProtection="1">
      <protection locked="0"/>
    </xf>
    <xf numFmtId="14" fontId="5" fillId="20" borderId="10" xfId="0" applyNumberFormat="1" applyFont="1" applyFill="1" applyBorder="1" applyProtection="1">
      <protection locked="0"/>
    </xf>
    <xf numFmtId="0" fontId="5" fillId="20" borderId="10" xfId="0" applyFont="1" applyFill="1" applyBorder="1" applyProtection="1">
      <protection locked="0"/>
    </xf>
    <xf numFmtId="0" fontId="5" fillId="21" borderId="10" xfId="0" applyFont="1" applyFill="1" applyBorder="1" applyProtection="1">
      <protection locked="0"/>
    </xf>
    <xf numFmtId="14" fontId="2" fillId="21" borderId="10" xfId="0" applyNumberFormat="1" applyFont="1" applyFill="1" applyBorder="1" applyProtection="1">
      <protection locked="0"/>
    </xf>
    <xf numFmtId="0" fontId="2" fillId="21" borderId="10" xfId="0" applyFont="1" applyFill="1" applyBorder="1" applyProtection="1">
      <protection locked="0"/>
    </xf>
    <xf numFmtId="0" fontId="2" fillId="22" borderId="10" xfId="0" applyFont="1" applyFill="1" applyBorder="1" applyProtection="1">
      <protection locked="0"/>
    </xf>
    <xf numFmtId="14" fontId="2" fillId="22" borderId="10" xfId="0" applyNumberFormat="1" applyFont="1" applyFill="1" applyBorder="1" applyProtection="1">
      <protection locked="0"/>
    </xf>
    <xf numFmtId="14" fontId="10" fillId="12" borderId="10" xfId="0" applyNumberFormat="1" applyFont="1" applyFill="1" applyBorder="1" applyProtection="1">
      <protection locked="0"/>
    </xf>
    <xf numFmtId="0" fontId="10" fillId="12" borderId="10" xfId="0" applyFont="1" applyFill="1" applyBorder="1" applyProtection="1">
      <protection locked="0"/>
    </xf>
    <xf numFmtId="2" fontId="2" fillId="15" borderId="10" xfId="0" applyNumberFormat="1" applyFont="1" applyFill="1" applyBorder="1" applyProtection="1">
      <protection hidden="1"/>
    </xf>
    <xf numFmtId="14" fontId="10" fillId="21" borderId="10" xfId="0" applyNumberFormat="1" applyFont="1" applyFill="1" applyBorder="1" applyProtection="1">
      <protection locked="0"/>
    </xf>
    <xf numFmtId="14" fontId="5" fillId="22" borderId="10" xfId="0" applyNumberFormat="1" applyFont="1" applyFill="1" applyBorder="1" applyProtection="1">
      <protection locked="0"/>
    </xf>
    <xf numFmtId="14" fontId="9" fillId="21" borderId="10" xfId="0" applyNumberFormat="1" applyFont="1" applyFill="1" applyBorder="1" applyProtection="1">
      <protection locked="0"/>
    </xf>
    <xf numFmtId="0" fontId="9" fillId="21" borderId="10" xfId="0" applyFont="1" applyFill="1" applyBorder="1" applyProtection="1">
      <protection locked="0"/>
    </xf>
    <xf numFmtId="14" fontId="9" fillId="22" borderId="10" xfId="0" applyNumberFormat="1" applyFont="1" applyFill="1" applyBorder="1" applyProtection="1">
      <protection locked="0"/>
    </xf>
    <xf numFmtId="0" fontId="9" fillId="22" borderId="10" xfId="0" applyFont="1" applyFill="1" applyBorder="1" applyProtection="1">
      <protection locked="0"/>
    </xf>
    <xf numFmtId="14" fontId="5" fillId="21" borderId="10" xfId="0" applyNumberFormat="1" applyFont="1" applyFill="1" applyBorder="1" applyProtection="1">
      <protection locked="0"/>
    </xf>
    <xf numFmtId="0" fontId="5" fillId="22" borderId="10" xfId="0" applyFont="1" applyFill="1" applyBorder="1" applyProtection="1">
      <protection locked="0"/>
    </xf>
    <xf numFmtId="0" fontId="2" fillId="8" borderId="10" xfId="0" applyFont="1" applyFill="1" applyBorder="1" applyProtection="1">
      <protection locked="0"/>
    </xf>
    <xf numFmtId="14" fontId="2" fillId="8" borderId="10" xfId="0" applyNumberFormat="1" applyFont="1" applyFill="1" applyBorder="1" applyProtection="1">
      <protection locked="0"/>
    </xf>
    <xf numFmtId="14" fontId="2" fillId="10" borderId="10" xfId="0" applyNumberFormat="1" applyFont="1" applyFill="1" applyBorder="1" applyProtection="1">
      <protection locked="0"/>
    </xf>
    <xf numFmtId="14" fontId="5" fillId="10" borderId="10" xfId="0" applyNumberFormat="1" applyFont="1" applyFill="1" applyBorder="1" applyProtection="1">
      <protection locked="0"/>
    </xf>
    <xf numFmtId="0" fontId="2" fillId="10" borderId="10" xfId="0" applyFont="1" applyFill="1" applyBorder="1" applyProtection="1"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14" fontId="4" fillId="4" borderId="2" xfId="0" applyNumberFormat="1" applyFont="1" applyFill="1" applyBorder="1" applyAlignment="1" applyProtection="1">
      <alignment horizontal="center" vertical="center"/>
      <protection locked="0"/>
    </xf>
    <xf numFmtId="14" fontId="4" fillId="4" borderId="3" xfId="0" applyNumberFormat="1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14" fontId="5" fillId="4" borderId="3" xfId="0" applyNumberFormat="1" applyFont="1" applyFill="1" applyBorder="1" applyAlignment="1" applyProtection="1">
      <alignment horizontal="center" vertical="center"/>
      <protection locked="0"/>
    </xf>
    <xf numFmtId="0" fontId="5" fillId="4" borderId="5" xfId="0" applyFont="1" applyFill="1" applyBorder="1" applyAlignment="1" applyProtection="1">
      <alignment horizontal="center" vertical="center"/>
      <protection locked="0"/>
    </xf>
    <xf numFmtId="0" fontId="2" fillId="13" borderId="10" xfId="0" applyNumberFormat="1" applyFont="1" applyFill="1" applyBorder="1" applyProtection="1">
      <protection hidden="1"/>
    </xf>
    <xf numFmtId="0" fontId="0" fillId="0" borderId="0" xfId="0" applyNumberFormat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-01\Leg_MATERIEL\05-PRODUCTION\5.7%20GRUE\exp_data_materie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-01\Leg_MATERIEL\05-PRODUCTION\5.7%20GRUE\exp_data_affair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exp_data_materiel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exp_data_affai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A2">
            <v>179</v>
          </cell>
          <cell r="B2">
            <v>179</v>
          </cell>
          <cell r="C2" t="str">
            <v xml:space="preserve">00-00001 </v>
          </cell>
          <cell r="D2" t="str">
            <v>00-00001</v>
          </cell>
          <cell r="E2" t="str">
            <v>941409</v>
          </cell>
          <cell r="F2"/>
          <cell r="G2" t="str">
            <v>TREMPOLINO</v>
          </cell>
          <cell r="H2" t="str">
            <v>Grues</v>
          </cell>
          <cell r="I2" t="str">
            <v>10T</v>
          </cell>
          <cell r="J2" t="str">
            <v>MDT218A J10 1C SM/DM</v>
          </cell>
          <cell r="K2" t="str">
            <v>MDT218A J10 1C SM/DM</v>
          </cell>
          <cell r="L2" t="str">
            <v>MDT218A J10 1C SM/DM</v>
          </cell>
          <cell r="M2" t="str">
            <v>601 250</v>
          </cell>
          <cell r="N2" t="str">
            <v/>
          </cell>
          <cell r="O2" t="b">
            <v>0</v>
          </cell>
          <cell r="P2" t="str">
            <v xml:space="preserve"> LEGENDRE MATERIEL</v>
          </cell>
          <cell r="Q2" t="str">
            <v>Mon May 30 00:00:00 CEST 2011</v>
          </cell>
          <cell r="R2">
            <v>42317</v>
          </cell>
          <cell r="S2">
            <v>42522</v>
          </cell>
          <cell r="T2"/>
          <cell r="U2" t="str">
            <v>2015 T4</v>
          </cell>
          <cell r="V2">
            <v>2900</v>
          </cell>
          <cell r="W2"/>
          <cell r="X2"/>
          <cell r="Y2"/>
          <cell r="Z2" t="str">
            <v>INCONNU</v>
          </cell>
          <cell r="AA2"/>
          <cell r="AB2"/>
        </row>
        <row r="3">
          <cell r="A3">
            <v>169</v>
          </cell>
          <cell r="B3">
            <v>169</v>
          </cell>
          <cell r="C3" t="str">
            <v>00-00002 G1</v>
          </cell>
          <cell r="D3" t="str">
            <v>00-00002</v>
          </cell>
          <cell r="E3" t="str">
            <v>951510</v>
          </cell>
          <cell r="F3"/>
          <cell r="G3" t="str">
            <v>PROMENADE PAGNOL</v>
          </cell>
          <cell r="H3" t="str">
            <v>Grues</v>
          </cell>
          <cell r="I3" t="str">
            <v>8T</v>
          </cell>
          <cell r="J3" t="str">
            <v>MDT178 1C SM/DM</v>
          </cell>
          <cell r="K3" t="str">
            <v>MDT178 1C SM/DM</v>
          </cell>
          <cell r="L3" t="str">
            <v>MDT178 1C SM/DM (G1)</v>
          </cell>
          <cell r="M3" t="str">
            <v>405 881</v>
          </cell>
          <cell r="N3" t="str">
            <v>G1</v>
          </cell>
          <cell r="O3" t="b">
            <v>0</v>
          </cell>
          <cell r="P3" t="str">
            <v xml:space="preserve"> LEGENDRE MATERIEL</v>
          </cell>
          <cell r="Q3" t="str">
            <v>Sun Apr 01 00:00:00 CEST 2007</v>
          </cell>
          <cell r="R3">
            <v>42254</v>
          </cell>
          <cell r="S3">
            <v>42612</v>
          </cell>
          <cell r="T3"/>
          <cell r="U3" t="str">
            <v>2015 T3</v>
          </cell>
          <cell r="V3">
            <v>2600</v>
          </cell>
          <cell r="W3"/>
          <cell r="X3"/>
          <cell r="Y3"/>
          <cell r="Z3" t="str">
            <v>LEGENDRE OUEST - RENNES</v>
          </cell>
          <cell r="AA3"/>
          <cell r="AB3"/>
        </row>
        <row r="4">
          <cell r="A4">
            <v>295</v>
          </cell>
          <cell r="B4">
            <v>169</v>
          </cell>
          <cell r="C4" t="str">
            <v>00-00002 G1</v>
          </cell>
          <cell r="D4" t="str">
            <v>00-00002</v>
          </cell>
          <cell r="E4" t="str">
            <v>951510</v>
          </cell>
          <cell r="F4"/>
          <cell r="G4" t="str">
            <v>PROMENADE PAGNOL</v>
          </cell>
          <cell r="H4" t="str">
            <v>Accessoires de Grues</v>
          </cell>
          <cell r="I4" t="str">
            <v>Anti-collisions</v>
          </cell>
          <cell r="J4" t="str">
            <v>AMCS DCS60</v>
          </cell>
          <cell r="K4" t="str">
            <v>AMCS DCS60 - 19</v>
          </cell>
          <cell r="L4" t="str">
            <v>MDT178 1C SM/DM (G1)</v>
          </cell>
          <cell r="M4" t="str">
            <v>LEG019 - 827</v>
          </cell>
          <cell r="N4" t="str">
            <v>G1</v>
          </cell>
          <cell r="O4" t="b">
            <v>0</v>
          </cell>
          <cell r="P4" t="str">
            <v xml:space="preserve"> LEGENDRE MATERIEL</v>
          </cell>
          <cell r="Q4" t="str">
            <v>Tue Dec 10 00:00:00 CET 2013</v>
          </cell>
          <cell r="R4">
            <v>42254</v>
          </cell>
          <cell r="S4">
            <v>42562</v>
          </cell>
          <cell r="T4"/>
          <cell r="U4"/>
          <cell r="V4">
            <v>300</v>
          </cell>
          <cell r="W4"/>
          <cell r="X4"/>
          <cell r="Y4"/>
          <cell r="Z4" t="str">
            <v>LEGENDRE OUEST - RENNES</v>
          </cell>
          <cell r="AA4"/>
          <cell r="AB4"/>
        </row>
        <row r="5">
          <cell r="A5">
            <v>170</v>
          </cell>
          <cell r="B5">
            <v>170</v>
          </cell>
          <cell r="C5" t="str">
            <v>00-00002 G3</v>
          </cell>
          <cell r="D5" t="str">
            <v>00-00002</v>
          </cell>
          <cell r="E5" t="str">
            <v>951510</v>
          </cell>
          <cell r="F5"/>
          <cell r="G5" t="str">
            <v>PROMENADE PAGNOL</v>
          </cell>
          <cell r="H5" t="str">
            <v>Grues</v>
          </cell>
          <cell r="I5" t="str">
            <v>8T</v>
          </cell>
          <cell r="J5" t="str">
            <v>MDT178 1C SM/DM</v>
          </cell>
          <cell r="K5" t="str">
            <v>MDT178 1C SM/DM</v>
          </cell>
          <cell r="L5" t="str">
            <v>MDT178 1C SM/DM (G3)</v>
          </cell>
          <cell r="M5" t="str">
            <v>405 882</v>
          </cell>
          <cell r="N5" t="str">
            <v>G3</v>
          </cell>
          <cell r="O5" t="b">
            <v>0</v>
          </cell>
          <cell r="P5" t="str">
            <v xml:space="preserve"> LEGENDRE MATERIEL</v>
          </cell>
          <cell r="Q5" t="str">
            <v>Fri Jun 01 00:00:00 CEST 2007</v>
          </cell>
          <cell r="R5">
            <v>42254</v>
          </cell>
          <cell r="S5">
            <v>42545</v>
          </cell>
          <cell r="T5"/>
          <cell r="U5" t="str">
            <v>2015 T3</v>
          </cell>
          <cell r="V5">
            <v>2600</v>
          </cell>
          <cell r="W5"/>
          <cell r="X5"/>
          <cell r="Y5"/>
          <cell r="Z5" t="str">
            <v>LEGENDRE OUEST - RENNES</v>
          </cell>
          <cell r="AA5"/>
          <cell r="AB5"/>
        </row>
        <row r="6">
          <cell r="A6">
            <v>236</v>
          </cell>
          <cell r="B6">
            <v>170</v>
          </cell>
          <cell r="C6" t="str">
            <v xml:space="preserve">00-00002 </v>
          </cell>
          <cell r="D6" t="str">
            <v>00-00002</v>
          </cell>
          <cell r="E6" t="str">
            <v>951510</v>
          </cell>
          <cell r="F6"/>
          <cell r="G6" t="str">
            <v>PROMENADE PAGNOL</v>
          </cell>
          <cell r="H6" t="str">
            <v>Accessoires de Grues</v>
          </cell>
          <cell r="I6" t="str">
            <v>Anti-collisions</v>
          </cell>
          <cell r="J6" t="str">
            <v>AMCS DCS60</v>
          </cell>
          <cell r="K6" t="str">
            <v>AMCS DCS60 - 2</v>
          </cell>
          <cell r="L6" t="str">
            <v>MDT178 1C SM/DM</v>
          </cell>
          <cell r="M6" t="str">
            <v>LEG002 - 742</v>
          </cell>
          <cell r="N6" t="str">
            <v/>
          </cell>
          <cell r="O6" t="b">
            <v>0</v>
          </cell>
          <cell r="P6" t="str">
            <v xml:space="preserve"> LEGENDRE MATERIEL</v>
          </cell>
          <cell r="Q6" t="str">
            <v>Thu Jul 04 00:00:00 CEST 2013</v>
          </cell>
          <cell r="R6">
            <v>42254</v>
          </cell>
          <cell r="S6">
            <v>42545</v>
          </cell>
          <cell r="T6"/>
          <cell r="U6"/>
          <cell r="V6">
            <v>0</v>
          </cell>
          <cell r="W6"/>
          <cell r="X6"/>
          <cell r="Y6"/>
          <cell r="Z6" t="str">
            <v>LEGENDRE OUEST - RENNES</v>
          </cell>
          <cell r="AA6"/>
          <cell r="AB6"/>
        </row>
        <row r="7">
          <cell r="A7">
            <v>225</v>
          </cell>
          <cell r="B7">
            <v>225</v>
          </cell>
          <cell r="C7" t="str">
            <v>00-00002 G2</v>
          </cell>
          <cell r="D7" t="str">
            <v>00-00002</v>
          </cell>
          <cell r="E7" t="str">
            <v>951510</v>
          </cell>
          <cell r="F7"/>
          <cell r="G7" t="str">
            <v>PROMENADE PAGNOL</v>
          </cell>
          <cell r="H7" t="str">
            <v>Grues</v>
          </cell>
          <cell r="I7" t="str">
            <v>8T</v>
          </cell>
          <cell r="J7" t="str">
            <v>MDT178 1C SM/DM</v>
          </cell>
          <cell r="K7" t="str">
            <v>MDT178 1C SM/DM - 10</v>
          </cell>
          <cell r="L7" t="str">
            <v>MDT178 1C SM/DM - 10 (G2)</v>
          </cell>
          <cell r="M7" t="str">
            <v>401 608</v>
          </cell>
          <cell r="N7" t="str">
            <v>G2</v>
          </cell>
          <cell r="O7" t="b">
            <v>1</v>
          </cell>
          <cell r="P7" t="str">
            <v>MATEBAT OUEST</v>
          </cell>
          <cell r="Q7"/>
          <cell r="R7">
            <v>42258</v>
          </cell>
          <cell r="S7">
            <v>42562</v>
          </cell>
          <cell r="T7"/>
          <cell r="U7" t="str">
            <v>2015 T3</v>
          </cell>
          <cell r="V7">
            <v>2600</v>
          </cell>
          <cell r="W7"/>
          <cell r="X7"/>
          <cell r="Y7"/>
          <cell r="Z7" t="str">
            <v>LEGENDRE OUEST - RENNES</v>
          </cell>
          <cell r="AA7"/>
          <cell r="AB7"/>
        </row>
        <row r="8">
          <cell r="A8">
            <v>226</v>
          </cell>
          <cell r="B8">
            <v>225</v>
          </cell>
          <cell r="C8" t="str">
            <v xml:space="preserve">00-00002 </v>
          </cell>
          <cell r="D8" t="str">
            <v>00-00002</v>
          </cell>
          <cell r="E8" t="str">
            <v>951510</v>
          </cell>
          <cell r="F8"/>
          <cell r="G8" t="str">
            <v>PROMENADE PAGNOL</v>
          </cell>
          <cell r="H8" t="str">
            <v>Accessoires de Grues</v>
          </cell>
          <cell r="I8" t="str">
            <v>Anti-collisions</v>
          </cell>
          <cell r="J8" t="str">
            <v>AMCS DCS60</v>
          </cell>
          <cell r="K8" t="str">
            <v>AMCS DCS60 - 10</v>
          </cell>
          <cell r="L8" t="str">
            <v>MDT178 1C SM/DM - 10</v>
          </cell>
          <cell r="M8" t="str">
            <v>LEG010 - 760</v>
          </cell>
          <cell r="N8" t="str">
            <v/>
          </cell>
          <cell r="O8" t="b">
            <v>0</v>
          </cell>
          <cell r="P8" t="str">
            <v xml:space="preserve"> LEGENDRE MATERIEL</v>
          </cell>
          <cell r="Q8" t="str">
            <v>Wed Jul 31 00:00:00 CEST 2013</v>
          </cell>
          <cell r="R8">
            <v>42258</v>
          </cell>
          <cell r="S8">
            <v>42561</v>
          </cell>
          <cell r="T8"/>
          <cell r="U8"/>
          <cell r="V8">
            <v>300</v>
          </cell>
          <cell r="W8"/>
          <cell r="X8"/>
          <cell r="Y8"/>
          <cell r="Z8" t="str">
            <v>LEGENDRE OUEST - RENNES</v>
          </cell>
          <cell r="AA8"/>
          <cell r="AB8"/>
        </row>
        <row r="9">
          <cell r="A9">
            <v>227</v>
          </cell>
          <cell r="B9">
            <v>225</v>
          </cell>
          <cell r="C9" t="str">
            <v xml:space="preserve">00-00002 </v>
          </cell>
          <cell r="D9" t="str">
            <v>00-00002</v>
          </cell>
          <cell r="E9" t="str">
            <v>951510</v>
          </cell>
          <cell r="F9"/>
          <cell r="G9" t="str">
            <v>PROMENADE PAGNOL</v>
          </cell>
          <cell r="H9" t="str">
            <v>Accessoires de Grues</v>
          </cell>
          <cell r="I9" t="str">
            <v>Caméra</v>
          </cell>
          <cell r="J9" t="str">
            <v>ORLACO</v>
          </cell>
          <cell r="K9" t="str">
            <v>ORLACO - 1</v>
          </cell>
          <cell r="L9" t="str">
            <v>MDT178 1C SM/DM - 10</v>
          </cell>
          <cell r="M9" t="str">
            <v>CAM1</v>
          </cell>
          <cell r="N9" t="str">
            <v/>
          </cell>
          <cell r="O9" t="b">
            <v>0</v>
          </cell>
          <cell r="P9" t="str">
            <v xml:space="preserve"> LEGENDRE MATERIEL</v>
          </cell>
          <cell r="Q9" t="str">
            <v>Mon Jun 03 00:00:00 CEST 2013</v>
          </cell>
          <cell r="R9">
            <v>42258</v>
          </cell>
          <cell r="S9">
            <v>42561</v>
          </cell>
          <cell r="T9"/>
          <cell r="U9"/>
          <cell r="V9">
            <v>320</v>
          </cell>
          <cell r="W9"/>
          <cell r="X9"/>
          <cell r="Y9"/>
          <cell r="Z9" t="str">
            <v>LEGENDRE OUEST - RENNES</v>
          </cell>
          <cell r="AA9"/>
          <cell r="AB9"/>
        </row>
        <row r="10">
          <cell r="A10">
            <v>204</v>
          </cell>
          <cell r="B10">
            <v>204</v>
          </cell>
          <cell r="C10" t="str">
            <v xml:space="preserve">00-00003 </v>
          </cell>
          <cell r="D10" t="str">
            <v>00-00003</v>
          </cell>
          <cell r="E10" t="str">
            <v>951513</v>
          </cell>
          <cell r="F10"/>
          <cell r="G10" t="str">
            <v>ART DE VILLE - CL2</v>
          </cell>
          <cell r="H10" t="str">
            <v>Grues</v>
          </cell>
          <cell r="I10" t="str">
            <v>12T</v>
          </cell>
          <cell r="J10" t="str">
            <v>MDT268 J12 1C SM/DM</v>
          </cell>
          <cell r="K10" t="str">
            <v>MDT268 J12 1C SM/DM - 1</v>
          </cell>
          <cell r="L10" t="str">
            <v>MDT268 J12 1C SM/DM - 1</v>
          </cell>
          <cell r="M10" t="str">
            <v>415 167</v>
          </cell>
          <cell r="N10" t="str">
            <v/>
          </cell>
          <cell r="O10" t="b">
            <v>0</v>
          </cell>
          <cell r="P10" t="str">
            <v xml:space="preserve"> LEGENDRE MATERIEL</v>
          </cell>
          <cell r="Q10" t="str">
            <v>Thu Sep 08 00:00:00 CEST 2011</v>
          </cell>
          <cell r="R10">
            <v>42355</v>
          </cell>
          <cell r="S10">
            <v>42641</v>
          </cell>
          <cell r="T10"/>
          <cell r="U10" t="str">
            <v>2015 T4</v>
          </cell>
          <cell r="V10">
            <v>3900</v>
          </cell>
          <cell r="W10"/>
          <cell r="X10"/>
          <cell r="Y10"/>
          <cell r="Z10" t="str">
            <v>LEGENDRE OUEST - RENNES</v>
          </cell>
          <cell r="AA10"/>
          <cell r="AB10"/>
        </row>
        <row r="11">
          <cell r="A11">
            <v>229</v>
          </cell>
          <cell r="B11">
            <v>229</v>
          </cell>
          <cell r="C11" t="str">
            <v xml:space="preserve">00-00009 </v>
          </cell>
          <cell r="D11" t="str">
            <v>00-00009</v>
          </cell>
          <cell r="E11" t="str">
            <v>891422</v>
          </cell>
          <cell r="F11"/>
          <cell r="G11" t="str">
            <v>CTR KERVAL</v>
          </cell>
          <cell r="H11" t="str">
            <v>Grues</v>
          </cell>
          <cell r="I11" t="str">
            <v>Grosses GMA</v>
          </cell>
          <cell r="J11" t="str">
            <v>IGO T 130</v>
          </cell>
          <cell r="K11" t="str">
            <v>IGO T 130</v>
          </cell>
          <cell r="L11" t="str">
            <v>IGO T 130</v>
          </cell>
          <cell r="M11" t="str">
            <v>415 166</v>
          </cell>
          <cell r="N11" t="str">
            <v/>
          </cell>
          <cell r="O11" t="b">
            <v>0</v>
          </cell>
          <cell r="P11" t="str">
            <v xml:space="preserve"> LEGENDRE MATERIEL</v>
          </cell>
          <cell r="Q11" t="str">
            <v>Thu Nov 17 00:00:00 CET 2011</v>
          </cell>
          <cell r="R11">
            <v>42626</v>
          </cell>
          <cell r="S11">
            <v>42657</v>
          </cell>
          <cell r="T11"/>
          <cell r="U11" t="str">
            <v>2016 T3</v>
          </cell>
          <cell r="V11">
            <v>2200</v>
          </cell>
          <cell r="W11"/>
          <cell r="X11"/>
          <cell r="Y11"/>
          <cell r="Z11" t="str">
            <v>LEGENDRE GENIE CIVIL</v>
          </cell>
          <cell r="AA11"/>
          <cell r="AB11"/>
        </row>
        <row r="12">
          <cell r="A12">
            <v>1355</v>
          </cell>
          <cell r="B12">
            <v>1355</v>
          </cell>
          <cell r="C12" t="str">
            <v>00-71004 G1 loc DUPONCHEL</v>
          </cell>
          <cell r="D12" t="str">
            <v>00-71004</v>
          </cell>
          <cell r="E12" t="str">
            <v>971004</v>
          </cell>
          <cell r="F12"/>
          <cell r="G12" t="str">
            <v>MATERIEL-GRUES</v>
          </cell>
          <cell r="H12" t="str">
            <v>Grues</v>
          </cell>
          <cell r="I12" t="str">
            <v>Petites GMA</v>
          </cell>
          <cell r="J12" t="str">
            <v>IGO 50</v>
          </cell>
          <cell r="K12" t="str">
            <v>IGO 50</v>
          </cell>
          <cell r="L12" t="str">
            <v>IGO 50 (G1 loc DUPONCHEL)</v>
          </cell>
          <cell r="M12" t="str">
            <v>405 871</v>
          </cell>
          <cell r="N12" t="str">
            <v>G1 loc DUPONCHEL</v>
          </cell>
          <cell r="O12" t="b">
            <v>0</v>
          </cell>
          <cell r="P12" t="str">
            <v xml:space="preserve"> LEGENDRE MATERIEL</v>
          </cell>
          <cell r="Q12" t="str">
            <v>Fri Dec 15 00:00:00 CET 2006</v>
          </cell>
          <cell r="R12">
            <v>43102</v>
          </cell>
          <cell r="S12">
            <v>43131</v>
          </cell>
          <cell r="T12"/>
          <cell r="U12" t="str">
            <v>2017 T4</v>
          </cell>
          <cell r="V12">
            <v>1500</v>
          </cell>
          <cell r="W12" t="str">
            <v>1</v>
          </cell>
          <cell r="X12"/>
          <cell r="Y12" t="str">
            <v>OUI</v>
          </cell>
          <cell r="Z12" t="str">
            <v>MATERIEL PARC - OUEST</v>
          </cell>
          <cell r="AA12"/>
          <cell r="AB12" t="str">
            <v>OUI</v>
          </cell>
        </row>
        <row r="13">
          <cell r="A13">
            <v>1357</v>
          </cell>
          <cell r="B13">
            <v>1357</v>
          </cell>
          <cell r="C13" t="str">
            <v>00-71004 G1 loc DUPONCHEL</v>
          </cell>
          <cell r="D13" t="str">
            <v>00-71004</v>
          </cell>
          <cell r="E13" t="str">
            <v>971004</v>
          </cell>
          <cell r="F13"/>
          <cell r="G13" t="str">
            <v>MATERIEL-GRUES</v>
          </cell>
          <cell r="H13" t="str">
            <v>Grues</v>
          </cell>
          <cell r="I13" t="str">
            <v>Petites GMA</v>
          </cell>
          <cell r="J13" t="str">
            <v>IGO 50</v>
          </cell>
          <cell r="K13" t="str">
            <v>IGO 50</v>
          </cell>
          <cell r="L13" t="str">
            <v>IGO 50 (G1 loc DUPONCHEL)</v>
          </cell>
          <cell r="M13" t="str">
            <v>405 871</v>
          </cell>
          <cell r="N13" t="str">
            <v>G1 loc DUPONCHEL</v>
          </cell>
          <cell r="O13" t="b">
            <v>0</v>
          </cell>
          <cell r="P13" t="str">
            <v xml:space="preserve"> LEGENDRE MATERIEL</v>
          </cell>
          <cell r="Q13" t="str">
            <v>Fri Dec 15 00:00:00 CET 2006</v>
          </cell>
          <cell r="R13">
            <v>43153</v>
          </cell>
          <cell r="S13">
            <v>43193</v>
          </cell>
          <cell r="T13"/>
          <cell r="U13" t="str">
            <v>2018 T1</v>
          </cell>
          <cell r="V13">
            <v>1500</v>
          </cell>
          <cell r="W13" t="str">
            <v>14</v>
          </cell>
          <cell r="X13"/>
          <cell r="Y13" t="str">
            <v>OUI</v>
          </cell>
          <cell r="Z13" t="str">
            <v>MATERIEL PARC - OUEST</v>
          </cell>
          <cell r="AA13"/>
          <cell r="AB13" t="str">
            <v>OUI</v>
          </cell>
        </row>
        <row r="14">
          <cell r="A14">
            <v>1359</v>
          </cell>
          <cell r="B14">
            <v>1359</v>
          </cell>
          <cell r="C14" t="str">
            <v>00-71004 G1 - Lactalis pour Angevin - PONTIVY</v>
          </cell>
          <cell r="D14" t="str">
            <v>00-71004</v>
          </cell>
          <cell r="E14" t="str">
            <v>971004</v>
          </cell>
          <cell r="F14" t="str">
            <v>Lactalis pour Angevin - PONTIVY</v>
          </cell>
          <cell r="G14" t="str">
            <v>MATERIEL-GRUES</v>
          </cell>
          <cell r="H14" t="str">
            <v>Grues</v>
          </cell>
          <cell r="I14" t="str">
            <v>Grosses 12T</v>
          </cell>
          <cell r="J14" t="str">
            <v>MD345B L12 1C SM/DM</v>
          </cell>
          <cell r="K14" t="str">
            <v>MD345B L12 1C SM/DM - 2</v>
          </cell>
          <cell r="L14" t="str">
            <v>MD345B L12 1C SM/DM - 2 (G1 - Lactalis pour Angevin - PONTIVY)</v>
          </cell>
          <cell r="M14" t="str">
            <v>400 806</v>
          </cell>
          <cell r="N14" t="str">
            <v>G1 - Lactalis pour Angevin - PONTIVY</v>
          </cell>
          <cell r="O14" t="b">
            <v>0</v>
          </cell>
          <cell r="P14" t="str">
            <v xml:space="preserve"> LEGENDRE MATERIEL</v>
          </cell>
          <cell r="Q14" t="str">
            <v>Thu Sep 01 00:00:00 CEST 2005</v>
          </cell>
          <cell r="R14">
            <v>43252</v>
          </cell>
          <cell r="S14">
            <v>43451</v>
          </cell>
          <cell r="T14"/>
          <cell r="U14" t="str">
            <v>2018 T2</v>
          </cell>
          <cell r="V14">
            <v>5800</v>
          </cell>
          <cell r="W14" t="str">
            <v>31</v>
          </cell>
          <cell r="X14"/>
          <cell r="Y14" t="str">
            <v>OUI</v>
          </cell>
          <cell r="Z14" t="str">
            <v>MATERIEL PARC - OUEST</v>
          </cell>
          <cell r="AA14" t="str">
            <v>DUPONCHEL</v>
          </cell>
          <cell r="AB14" t="str">
            <v>NON</v>
          </cell>
        </row>
        <row r="15">
          <cell r="A15">
            <v>1795</v>
          </cell>
          <cell r="B15">
            <v>1795</v>
          </cell>
          <cell r="C15" t="str">
            <v>00-71004 G1 duponchel</v>
          </cell>
          <cell r="D15" t="str">
            <v>00-71004</v>
          </cell>
          <cell r="E15" t="str">
            <v>971004</v>
          </cell>
          <cell r="F15"/>
          <cell r="G15" t="str">
            <v>MATERIEL-GRUES</v>
          </cell>
          <cell r="H15" t="str">
            <v>Grues</v>
          </cell>
          <cell r="I15" t="str">
            <v>Grosses GMA</v>
          </cell>
          <cell r="J15" t="str">
            <v>IGO T 130</v>
          </cell>
          <cell r="K15" t="str">
            <v>IGO T 130</v>
          </cell>
          <cell r="L15" t="str">
            <v>IGO T 130 (G1 duponchel)</v>
          </cell>
          <cell r="M15" t="str">
            <v>415 166</v>
          </cell>
          <cell r="N15" t="str">
            <v>G1 duponchel</v>
          </cell>
          <cell r="O15" t="b">
            <v>0</v>
          </cell>
          <cell r="P15" t="str">
            <v xml:space="preserve"> LEGENDRE MATERIEL</v>
          </cell>
          <cell r="Q15"/>
          <cell r="R15">
            <v>43544</v>
          </cell>
          <cell r="S15">
            <v>43636</v>
          </cell>
          <cell r="T15"/>
          <cell r="U15"/>
          <cell r="V15">
            <v>2200</v>
          </cell>
          <cell r="W15"/>
          <cell r="X15"/>
          <cell r="Y15"/>
          <cell r="Z15"/>
          <cell r="AA15"/>
          <cell r="AB15"/>
        </row>
        <row r="16">
          <cell r="A16">
            <v>355</v>
          </cell>
          <cell r="B16">
            <v>355</v>
          </cell>
          <cell r="C16" t="str">
            <v>00-97000 G2</v>
          </cell>
          <cell r="D16" t="str">
            <v>00-97000</v>
          </cell>
          <cell r="E16" t="str">
            <v>970000</v>
          </cell>
          <cell r="F16" t="str">
            <v>Parc Grue G2 - BOURGBARRE</v>
          </cell>
          <cell r="G16" t="str">
            <v>SECTION - LEGENDRE MATERIEL</v>
          </cell>
          <cell r="H16" t="str">
            <v>Grues</v>
          </cell>
          <cell r="I16" t="str">
            <v>6T</v>
          </cell>
          <cell r="J16" t="str">
            <v>MD125B</v>
          </cell>
          <cell r="K16" t="str">
            <v>MD125B - 1</v>
          </cell>
          <cell r="L16" t="str">
            <v>MD125B - 1 (G2)</v>
          </cell>
          <cell r="M16" t="str">
            <v>402 605</v>
          </cell>
          <cell r="N16" t="str">
            <v>G2</v>
          </cell>
          <cell r="O16" t="b">
            <v>0</v>
          </cell>
          <cell r="P16" t="str">
            <v xml:space="preserve"> LEGENDRE MATERIEL</v>
          </cell>
          <cell r="Q16" t="str">
            <v>Sun Sep 04 00:00:00 CEST 2016</v>
          </cell>
          <cell r="R16">
            <v>42491</v>
          </cell>
          <cell r="S16">
            <v>43557</v>
          </cell>
          <cell r="T16"/>
          <cell r="U16"/>
          <cell r="V16">
            <v>0</v>
          </cell>
          <cell r="W16"/>
          <cell r="X16"/>
          <cell r="Y16" t="str">
            <v>OUI</v>
          </cell>
          <cell r="Z16"/>
          <cell r="AA16" t="str">
            <v>SYS</v>
          </cell>
          <cell r="AB16"/>
        </row>
        <row r="17">
          <cell r="A17">
            <v>1487</v>
          </cell>
          <cell r="B17">
            <v>355</v>
          </cell>
          <cell r="C17" t="str">
            <v>00-97000 G2</v>
          </cell>
          <cell r="D17" t="str">
            <v>00-97000</v>
          </cell>
          <cell r="E17" t="str">
            <v>970000</v>
          </cell>
          <cell r="F17" t="str">
            <v>Parc Grue G2 - BOURGBARRE</v>
          </cell>
          <cell r="G17" t="str">
            <v>SECTION - LEGENDRE MATERIEL</v>
          </cell>
          <cell r="H17" t="str">
            <v>Accessoires de Grues</v>
          </cell>
          <cell r="I17" t="str">
            <v>Panneaux standards</v>
          </cell>
          <cell r="J17" t="str">
            <v>Type OSCILLANT LEGENDRE</v>
          </cell>
          <cell r="K17" t="str">
            <v>Type OSCILLANT LEG - 3</v>
          </cell>
          <cell r="L17" t="str">
            <v>MD125B - 1 (G2)</v>
          </cell>
          <cell r="M17" t="str">
            <v>OSC LEG3</v>
          </cell>
          <cell r="N17" t="str">
            <v>G2</v>
          </cell>
          <cell r="O17" t="b">
            <v>0</v>
          </cell>
          <cell r="P17" t="str">
            <v xml:space="preserve"> LEGENDRE MATERIEL</v>
          </cell>
          <cell r="Q17"/>
          <cell r="R17">
            <v>42491</v>
          </cell>
          <cell r="S17">
            <v>43557</v>
          </cell>
          <cell r="T17"/>
          <cell r="U17"/>
          <cell r="V17">
            <v>0</v>
          </cell>
          <cell r="W17"/>
          <cell r="X17"/>
          <cell r="Y17"/>
          <cell r="Z17"/>
          <cell r="AA17" t="str">
            <v>SYS</v>
          </cell>
          <cell r="AB17"/>
        </row>
        <row r="18">
          <cell r="A18">
            <v>358</v>
          </cell>
          <cell r="B18">
            <v>355</v>
          </cell>
          <cell r="C18" t="str">
            <v>00-97000 G2</v>
          </cell>
          <cell r="D18" t="str">
            <v>00-97000</v>
          </cell>
          <cell r="E18" t="str">
            <v>970000</v>
          </cell>
          <cell r="F18" t="str">
            <v>Parc Grue G2 - BOURGBARRE</v>
          </cell>
          <cell r="G18" t="str">
            <v>SECTION - LEGENDRE MATERIEL</v>
          </cell>
          <cell r="H18" t="str">
            <v>Accessoires de Grues</v>
          </cell>
          <cell r="I18" t="str">
            <v>Anti-collisions</v>
          </cell>
          <cell r="J18" t="str">
            <v>AMCS DCS60</v>
          </cell>
          <cell r="K18" t="str">
            <v>AMCS DCS60 - 10</v>
          </cell>
          <cell r="L18" t="str">
            <v>MD125B - 1 (G2)</v>
          </cell>
          <cell r="M18" t="str">
            <v>LEG010 - 760</v>
          </cell>
          <cell r="N18" t="str">
            <v>G2</v>
          </cell>
          <cell r="O18" t="b">
            <v>0</v>
          </cell>
          <cell r="P18" t="str">
            <v xml:space="preserve"> LEGENDRE MATERIEL</v>
          </cell>
          <cell r="Q18" t="str">
            <v>Wed Jul 31 00:00:00 CEST 2013</v>
          </cell>
          <cell r="R18">
            <v>42614</v>
          </cell>
          <cell r="S18">
            <v>43557</v>
          </cell>
          <cell r="T18"/>
          <cell r="U18"/>
          <cell r="V18">
            <v>0</v>
          </cell>
          <cell r="W18"/>
          <cell r="X18" t="str">
            <v>AMCS</v>
          </cell>
          <cell r="Y18" t="str">
            <v>OUI</v>
          </cell>
          <cell r="Z18"/>
          <cell r="AA18" t="str">
            <v>AMCS</v>
          </cell>
          <cell r="AB18"/>
        </row>
        <row r="19">
          <cell r="A19">
            <v>1630</v>
          </cell>
          <cell r="B19">
            <v>355</v>
          </cell>
          <cell r="C19" t="str">
            <v>00-97000 G2</v>
          </cell>
          <cell r="D19" t="str">
            <v>00-97000</v>
          </cell>
          <cell r="E19" t="str">
            <v>970000</v>
          </cell>
          <cell r="F19" t="str">
            <v>Parc Grue G2 - BOURGBARRE</v>
          </cell>
          <cell r="G19" t="str">
            <v>SECTION - LEGENDRE MATERIEL</v>
          </cell>
          <cell r="H19" t="str">
            <v>Accessoires de Grues</v>
          </cell>
          <cell r="I19" t="str">
            <v>Projecteurs</v>
          </cell>
          <cell r="J19" t="str">
            <v>4 Matures + 2 Flèches</v>
          </cell>
          <cell r="K19" t="str">
            <v>4M +2F - 142</v>
          </cell>
          <cell r="L19" t="str">
            <v>MD125B - 1 (G2)</v>
          </cell>
          <cell r="M19" t="str">
            <v>BOU 142</v>
          </cell>
          <cell r="N19" t="str">
            <v>G2</v>
          </cell>
          <cell r="O19" t="b">
            <v>0</v>
          </cell>
          <cell r="P19" t="str">
            <v xml:space="preserve"> LEGENDRE MATERIEL</v>
          </cell>
          <cell r="Q19"/>
          <cell r="R19">
            <v>42491</v>
          </cell>
          <cell r="S19">
            <v>43557</v>
          </cell>
          <cell r="T19"/>
          <cell r="U19"/>
          <cell r="V19">
            <v>0</v>
          </cell>
          <cell r="W19"/>
          <cell r="X19"/>
          <cell r="Y19"/>
          <cell r="Z19"/>
          <cell r="AA19" t="str">
            <v>SYS</v>
          </cell>
          <cell r="AB19"/>
        </row>
        <row r="20">
          <cell r="A20">
            <v>356</v>
          </cell>
          <cell r="B20">
            <v>356</v>
          </cell>
          <cell r="C20" t="str">
            <v>00-97000 G1</v>
          </cell>
          <cell r="D20" t="str">
            <v>00-97000</v>
          </cell>
          <cell r="E20" t="str">
            <v>970000</v>
          </cell>
          <cell r="F20" t="str">
            <v>Parc Grue G1 - BOURGBARRE</v>
          </cell>
          <cell r="G20" t="str">
            <v>SECTION - LEGENDRE MATERIEL</v>
          </cell>
          <cell r="H20" t="str">
            <v>Grues</v>
          </cell>
          <cell r="I20" t="str">
            <v>10T</v>
          </cell>
          <cell r="J20" t="str">
            <v>MD208</v>
          </cell>
          <cell r="K20" t="str">
            <v>MD208 - 1</v>
          </cell>
          <cell r="L20" t="str">
            <v>MD208 - 1 (G1)</v>
          </cell>
          <cell r="M20" t="str">
            <v>98 846</v>
          </cell>
          <cell r="N20" t="str">
            <v>G1</v>
          </cell>
          <cell r="O20" t="b">
            <v>0</v>
          </cell>
          <cell r="P20" t="str">
            <v xml:space="preserve"> LEGENDRE MATERIEL</v>
          </cell>
          <cell r="Q20" t="str">
            <v>Wed Dec 15 00:00:00 CET 2004</v>
          </cell>
          <cell r="R20">
            <v>38261</v>
          </cell>
          <cell r="S20">
            <v>43565</v>
          </cell>
          <cell r="T20"/>
          <cell r="U20"/>
          <cell r="V20">
            <v>0</v>
          </cell>
          <cell r="W20"/>
          <cell r="X20"/>
          <cell r="Y20" t="str">
            <v>OUI</v>
          </cell>
          <cell r="Z20"/>
          <cell r="AA20" t="str">
            <v>SYS</v>
          </cell>
          <cell r="AB20"/>
        </row>
        <row r="21">
          <cell r="A21">
            <v>1631</v>
          </cell>
          <cell r="B21">
            <v>356</v>
          </cell>
          <cell r="C21" t="str">
            <v>00-97000 G1</v>
          </cell>
          <cell r="D21" t="str">
            <v>00-97000</v>
          </cell>
          <cell r="E21" t="str">
            <v>970000</v>
          </cell>
          <cell r="F21" t="str">
            <v>Parc Grue G1 - BOURGBARRE</v>
          </cell>
          <cell r="G21" t="str">
            <v>SECTION - LEGENDRE MATERIEL</v>
          </cell>
          <cell r="H21" t="str">
            <v>Accessoires de Grues</v>
          </cell>
          <cell r="I21" t="str">
            <v>Projecteurs</v>
          </cell>
          <cell r="J21" t="str">
            <v>4 Matures + 3 Flèches</v>
          </cell>
          <cell r="K21" t="str">
            <v>4M + 3F - 146</v>
          </cell>
          <cell r="L21" t="str">
            <v>MD208 - 1 (G1)</v>
          </cell>
          <cell r="M21" t="str">
            <v>BOU 146</v>
          </cell>
          <cell r="N21" t="str">
            <v>G1</v>
          </cell>
          <cell r="O21" t="b">
            <v>0</v>
          </cell>
          <cell r="P21" t="str">
            <v xml:space="preserve"> LEGENDRE MATERIEL</v>
          </cell>
          <cell r="Q21"/>
          <cell r="R21">
            <v>38261</v>
          </cell>
          <cell r="S21">
            <v>43565</v>
          </cell>
          <cell r="T21"/>
          <cell r="U21"/>
          <cell r="V21">
            <v>0</v>
          </cell>
          <cell r="W21"/>
          <cell r="X21"/>
          <cell r="Y21"/>
          <cell r="Z21"/>
          <cell r="AA21" t="str">
            <v>SYS</v>
          </cell>
          <cell r="AB21"/>
        </row>
        <row r="22">
          <cell r="A22">
            <v>357</v>
          </cell>
          <cell r="B22">
            <v>356</v>
          </cell>
          <cell r="C22" t="str">
            <v>00-97000 G1</v>
          </cell>
          <cell r="D22" t="str">
            <v>00-97000</v>
          </cell>
          <cell r="E22" t="str">
            <v>970000</v>
          </cell>
          <cell r="F22" t="str">
            <v>Parc Grue G1 - BOURGBARRE</v>
          </cell>
          <cell r="G22" t="str">
            <v>SECTION - LEGENDRE MATERIEL</v>
          </cell>
          <cell r="H22" t="str">
            <v>Accessoires de Grues</v>
          </cell>
          <cell r="I22" t="str">
            <v>Anti-collisions</v>
          </cell>
          <cell r="J22" t="str">
            <v>AMCS DCS60</v>
          </cell>
          <cell r="K22" t="str">
            <v>AMCS DCS60 - 2</v>
          </cell>
          <cell r="L22" t="str">
            <v>MD208 - 1 (G1)</v>
          </cell>
          <cell r="M22" t="str">
            <v>LEG002 - 742</v>
          </cell>
          <cell r="N22" t="str">
            <v>G1</v>
          </cell>
          <cell r="O22" t="b">
            <v>0</v>
          </cell>
          <cell r="P22" t="str">
            <v xml:space="preserve"> LEGENDRE MATERIEL</v>
          </cell>
          <cell r="Q22" t="str">
            <v>Thu Jul 04 00:00:00 CEST 2013</v>
          </cell>
          <cell r="R22">
            <v>42614</v>
          </cell>
          <cell r="S22">
            <v>43565</v>
          </cell>
          <cell r="T22"/>
          <cell r="U22"/>
          <cell r="V22">
            <v>0</v>
          </cell>
          <cell r="W22"/>
          <cell r="X22" t="str">
            <v>AMCS</v>
          </cell>
          <cell r="Y22" t="str">
            <v>OUI</v>
          </cell>
          <cell r="Z22"/>
          <cell r="AA22" t="str">
            <v>AMCS</v>
          </cell>
          <cell r="AB22"/>
        </row>
        <row r="23">
          <cell r="A23">
            <v>1486</v>
          </cell>
          <cell r="B23">
            <v>356</v>
          </cell>
          <cell r="C23" t="str">
            <v>00-97000 G1</v>
          </cell>
          <cell r="D23" t="str">
            <v>00-97000</v>
          </cell>
          <cell r="E23" t="str">
            <v>970000</v>
          </cell>
          <cell r="F23" t="str">
            <v>Parc Grue G1 - BOURGBARRE</v>
          </cell>
          <cell r="G23" t="str">
            <v>SECTION - LEGENDRE MATERIEL</v>
          </cell>
          <cell r="H23" t="str">
            <v>Accessoires de Grues</v>
          </cell>
          <cell r="I23" t="str">
            <v>Panneaux standards</v>
          </cell>
          <cell r="J23" t="str">
            <v>Type OSCILLANT LEGENDRE</v>
          </cell>
          <cell r="K23" t="str">
            <v>Type OSCILLANT LEG - 2</v>
          </cell>
          <cell r="L23" t="str">
            <v>MD208 - 1 (G1)</v>
          </cell>
          <cell r="M23" t="str">
            <v>OSC LEG2</v>
          </cell>
          <cell r="N23" t="str">
            <v>G1</v>
          </cell>
          <cell r="O23" t="b">
            <v>0</v>
          </cell>
          <cell r="P23" t="str">
            <v xml:space="preserve"> LEGENDRE MATERIEL</v>
          </cell>
          <cell r="Q23"/>
          <cell r="R23">
            <v>38261</v>
          </cell>
          <cell r="S23">
            <v>43565</v>
          </cell>
          <cell r="T23"/>
          <cell r="U23"/>
          <cell r="V23">
            <v>0</v>
          </cell>
          <cell r="W23"/>
          <cell r="X23"/>
          <cell r="Y23"/>
          <cell r="Z23"/>
          <cell r="AA23" t="str">
            <v>SYS</v>
          </cell>
          <cell r="AB23"/>
        </row>
        <row r="24">
          <cell r="A24">
            <v>1361</v>
          </cell>
          <cell r="B24">
            <v>1361</v>
          </cell>
          <cell r="C24" t="str">
            <v>00-97000 G2</v>
          </cell>
          <cell r="D24" t="str">
            <v>00-97000</v>
          </cell>
          <cell r="E24" t="str">
            <v>970000</v>
          </cell>
          <cell r="F24" t="str">
            <v>Parc 3.0 G2 - BOURGBARRE</v>
          </cell>
          <cell r="G24" t="str">
            <v>SECTION - LEGENDRE MATERIEL</v>
          </cell>
          <cell r="H24" t="str">
            <v>Grues</v>
          </cell>
          <cell r="I24" t="str">
            <v>Grosses 12T</v>
          </cell>
          <cell r="J24" t="str">
            <v>MD345B L12 1C SM/DM</v>
          </cell>
          <cell r="K24" t="str">
            <v>MD345B L12 1C SM/DM - 2</v>
          </cell>
          <cell r="L24" t="str">
            <v>MD345B L12 1C SM/DM - 2 (G2)</v>
          </cell>
          <cell r="M24" t="str">
            <v>400 806</v>
          </cell>
          <cell r="N24" t="str">
            <v>G2</v>
          </cell>
          <cell r="O24" t="b">
            <v>0</v>
          </cell>
          <cell r="P24" t="str">
            <v xml:space="preserve"> LEGENDRE MATERIEL</v>
          </cell>
          <cell r="Q24" t="str">
            <v>Thu Sep 01 00:00:00 CEST 2005</v>
          </cell>
          <cell r="R24">
            <v>43553</v>
          </cell>
          <cell r="S24">
            <v>44209</v>
          </cell>
          <cell r="T24"/>
          <cell r="U24"/>
          <cell r="V24">
            <v>0</v>
          </cell>
          <cell r="W24"/>
          <cell r="X24" t="str">
            <v>SYS</v>
          </cell>
          <cell r="Y24" t="str">
            <v>NON</v>
          </cell>
          <cell r="Z24"/>
          <cell r="AA24" t="str">
            <v>SYS</v>
          </cell>
          <cell r="AB24"/>
        </row>
        <row r="25">
          <cell r="A25">
            <v>1573</v>
          </cell>
          <cell r="B25">
            <v>1361</v>
          </cell>
          <cell r="C25" t="str">
            <v>00-97000 G2</v>
          </cell>
          <cell r="D25" t="str">
            <v>00-97000</v>
          </cell>
          <cell r="E25" t="str">
            <v>970000</v>
          </cell>
          <cell r="F25" t="str">
            <v>Parc 3.0 G2 - BOURGBARRE</v>
          </cell>
          <cell r="G25" t="str">
            <v>SECTION - LEGENDRE MATERIEL</v>
          </cell>
          <cell r="H25" t="str">
            <v>Accessoires de Grues</v>
          </cell>
          <cell r="I25" t="str">
            <v>Panneaux rétro-éclairés</v>
          </cell>
          <cell r="J25" t="str">
            <v>FIX MD LEG</v>
          </cell>
          <cell r="K25" t="str">
            <v>FIX MD LEG - 2</v>
          </cell>
          <cell r="L25" t="str">
            <v>MD345B L12 1C SM/DM - 2 (G2)</v>
          </cell>
          <cell r="M25" t="str">
            <v>FIX LEG2</v>
          </cell>
          <cell r="N25" t="str">
            <v>G2</v>
          </cell>
          <cell r="O25" t="b">
            <v>0</v>
          </cell>
          <cell r="P25" t="str">
            <v xml:space="preserve"> LEGENDRE MATERIEL</v>
          </cell>
          <cell r="Q25"/>
          <cell r="R25">
            <v>43553</v>
          </cell>
          <cell r="S25">
            <v>44209</v>
          </cell>
          <cell r="T25"/>
          <cell r="U25"/>
          <cell r="V25">
            <v>0</v>
          </cell>
          <cell r="W25"/>
          <cell r="X25" t="str">
            <v>ATG</v>
          </cell>
          <cell r="Y25"/>
          <cell r="Z25"/>
          <cell r="AA25" t="str">
            <v>ATG</v>
          </cell>
          <cell r="AB25"/>
        </row>
        <row r="26">
          <cell r="A26">
            <v>1569</v>
          </cell>
          <cell r="B26">
            <v>1361</v>
          </cell>
          <cell r="C26" t="str">
            <v>00-97000 G2</v>
          </cell>
          <cell r="D26" t="str">
            <v>00-97000</v>
          </cell>
          <cell r="E26" t="str">
            <v>970000</v>
          </cell>
          <cell r="F26" t="str">
            <v>Parc 3.0 G2 - BOURGBARRE</v>
          </cell>
          <cell r="G26" t="str">
            <v>SECTION - LEGENDRE MATERIEL</v>
          </cell>
          <cell r="H26" t="str">
            <v>Accessoires de Grues</v>
          </cell>
          <cell r="I26" t="str">
            <v>Anti-collisions</v>
          </cell>
          <cell r="J26" t="str">
            <v>AMCS DCS60</v>
          </cell>
          <cell r="K26" t="str">
            <v>AMCS DCS60 - 126</v>
          </cell>
          <cell r="L26" t="str">
            <v>MD345B L12 1C SM/DM - 2 (G2)</v>
          </cell>
          <cell r="M26" t="str">
            <v/>
          </cell>
          <cell r="N26" t="str">
            <v>G2</v>
          </cell>
          <cell r="O26" t="b">
            <v>1</v>
          </cell>
          <cell r="P26" t="str">
            <v>A M C S TECHNOLOGIES</v>
          </cell>
          <cell r="Q26"/>
          <cell r="R26">
            <v>43553</v>
          </cell>
          <cell r="S26">
            <v>44209</v>
          </cell>
          <cell r="T26"/>
          <cell r="U26"/>
          <cell r="V26">
            <v>300</v>
          </cell>
          <cell r="W26"/>
          <cell r="X26" t="str">
            <v>AMCS</v>
          </cell>
          <cell r="Y26"/>
          <cell r="Z26"/>
          <cell r="AA26" t="str">
            <v>AMCS</v>
          </cell>
          <cell r="AB26"/>
        </row>
        <row r="27">
          <cell r="A27">
            <v>1575</v>
          </cell>
          <cell r="B27">
            <v>1361</v>
          </cell>
          <cell r="C27" t="str">
            <v>00-97000 G2</v>
          </cell>
          <cell r="D27" t="str">
            <v>00-97000</v>
          </cell>
          <cell r="E27" t="str">
            <v>970000</v>
          </cell>
          <cell r="F27" t="str">
            <v>Parc 3.0 G2 - BOURGBARRE</v>
          </cell>
          <cell r="G27" t="str">
            <v>SECTION - LEGENDRE MATERIEL</v>
          </cell>
          <cell r="H27" t="str">
            <v>Accessoires de Grues</v>
          </cell>
          <cell r="I27" t="str">
            <v>Panneaux rétro-éclairés</v>
          </cell>
          <cell r="J27" t="str">
            <v>MATURE LEG</v>
          </cell>
          <cell r="K27" t="str">
            <v>MATURE LEG - 5</v>
          </cell>
          <cell r="L27" t="str">
            <v>MD345B L12 1C SM/DM - 2 (G2)</v>
          </cell>
          <cell r="M27" t="str">
            <v>MAT MD LEG 2</v>
          </cell>
          <cell r="N27" t="str">
            <v>G2</v>
          </cell>
          <cell r="O27" t="b">
            <v>0</v>
          </cell>
          <cell r="P27" t="str">
            <v xml:space="preserve"> LEGENDRE MATERIEL</v>
          </cell>
          <cell r="Q27"/>
          <cell r="R27">
            <v>43553</v>
          </cell>
          <cell r="S27">
            <v>44209</v>
          </cell>
          <cell r="T27"/>
          <cell r="U27"/>
          <cell r="V27">
            <v>200</v>
          </cell>
          <cell r="W27"/>
          <cell r="X27" t="str">
            <v>ATG</v>
          </cell>
          <cell r="Y27"/>
          <cell r="Z27"/>
          <cell r="AA27" t="str">
            <v>ATG</v>
          </cell>
          <cell r="AB27"/>
        </row>
        <row r="28">
          <cell r="A28">
            <v>1571</v>
          </cell>
          <cell r="B28">
            <v>1361</v>
          </cell>
          <cell r="C28" t="str">
            <v>00-97000 G2</v>
          </cell>
          <cell r="D28" t="str">
            <v>00-97000</v>
          </cell>
          <cell r="E28" t="str">
            <v>970000</v>
          </cell>
          <cell r="F28" t="str">
            <v>Parc 3.0 G2 - BOURGBARRE</v>
          </cell>
          <cell r="G28" t="str">
            <v>SECTION - LEGENDRE MATERIEL</v>
          </cell>
          <cell r="H28" t="str">
            <v>Accessoires de Grues</v>
          </cell>
          <cell r="I28" t="str">
            <v>Projecteurs</v>
          </cell>
          <cell r="J28" t="str">
            <v>4 Matures + 3 Flèches</v>
          </cell>
          <cell r="K28" t="str">
            <v>4M + 3F - 142</v>
          </cell>
          <cell r="L28" t="str">
            <v>MD345B L12 1C SM/DM - 2 (G2)</v>
          </cell>
          <cell r="M28" t="str">
            <v>BOU 142</v>
          </cell>
          <cell r="N28" t="str">
            <v>G2</v>
          </cell>
          <cell r="O28" t="b">
            <v>0</v>
          </cell>
          <cell r="P28" t="str">
            <v xml:space="preserve"> LEGENDRE MATERIEL</v>
          </cell>
          <cell r="Q28"/>
          <cell r="R28">
            <v>43553</v>
          </cell>
          <cell r="S28">
            <v>44209</v>
          </cell>
          <cell r="T28"/>
          <cell r="U28"/>
          <cell r="V28">
            <v>0</v>
          </cell>
          <cell r="W28"/>
          <cell r="X28" t="str">
            <v>ATG</v>
          </cell>
          <cell r="Y28"/>
          <cell r="Z28"/>
          <cell r="AA28" t="str">
            <v>ATG</v>
          </cell>
          <cell r="AB28"/>
        </row>
        <row r="29">
          <cell r="A29">
            <v>1362</v>
          </cell>
          <cell r="B29">
            <v>1362</v>
          </cell>
          <cell r="C29" t="str">
            <v>00-97000 G1</v>
          </cell>
          <cell r="D29" t="str">
            <v>00-97000</v>
          </cell>
          <cell r="E29" t="str">
            <v>970000</v>
          </cell>
          <cell r="F29" t="str">
            <v>Parc 3.0  G1 - BOURGBARRE</v>
          </cell>
          <cell r="G29" t="str">
            <v>SECTION - LEGENDRE MATERIEL</v>
          </cell>
          <cell r="H29" t="str">
            <v>Grues</v>
          </cell>
          <cell r="I29" t="str">
            <v>Grosses 12T</v>
          </cell>
          <cell r="J29" t="str">
            <v>MD345B L12 1C SM/DM</v>
          </cell>
          <cell r="K29" t="str">
            <v>MD345B L12 1C SM/DM - 1</v>
          </cell>
          <cell r="L29" t="str">
            <v>MD345B L12 1C SM/DM - 1 (G1)</v>
          </cell>
          <cell r="M29" t="str">
            <v>400 859</v>
          </cell>
          <cell r="N29" t="str">
            <v>G1</v>
          </cell>
          <cell r="O29" t="b">
            <v>0</v>
          </cell>
          <cell r="P29" t="str">
            <v xml:space="preserve"> LEGENDRE MATERIEL</v>
          </cell>
          <cell r="Q29" t="str">
            <v>Sun May 01 00:00:00 CEST 2005</v>
          </cell>
          <cell r="R29">
            <v>43567</v>
          </cell>
          <cell r="S29">
            <v>44232</v>
          </cell>
          <cell r="T29"/>
          <cell r="U29"/>
          <cell r="V29">
            <v>0</v>
          </cell>
          <cell r="W29"/>
          <cell r="X29" t="str">
            <v>SYS</v>
          </cell>
          <cell r="Y29" t="str">
            <v>NON</v>
          </cell>
          <cell r="Z29"/>
          <cell r="AA29"/>
          <cell r="AB29" t="str">
            <v>NON</v>
          </cell>
        </row>
        <row r="30">
          <cell r="A30">
            <v>1568</v>
          </cell>
          <cell r="B30">
            <v>1362</v>
          </cell>
          <cell r="C30" t="str">
            <v>00-97000 G1</v>
          </cell>
          <cell r="D30" t="str">
            <v>00-97000</v>
          </cell>
          <cell r="E30" t="str">
            <v>970000</v>
          </cell>
          <cell r="F30" t="str">
            <v>Parc 3.0  G1 - BOURGBARRE</v>
          </cell>
          <cell r="G30" t="str">
            <v>SECTION - LEGENDRE MATERIEL</v>
          </cell>
          <cell r="H30" t="str">
            <v>Accessoires de Grues</v>
          </cell>
          <cell r="I30" t="str">
            <v>Anti-collisions</v>
          </cell>
          <cell r="J30" t="str">
            <v>AMCS DCS60</v>
          </cell>
          <cell r="K30" t="str">
            <v>AMCS DCS60 - 4</v>
          </cell>
          <cell r="L30" t="str">
            <v>MD345B L12 1C SM/DM - 1 (G1)</v>
          </cell>
          <cell r="M30" t="str">
            <v>LEG004 - 780</v>
          </cell>
          <cell r="N30" t="str">
            <v>G1</v>
          </cell>
          <cell r="O30" t="b">
            <v>0</v>
          </cell>
          <cell r="P30" t="str">
            <v xml:space="preserve"> LEGENDRE MATERIEL</v>
          </cell>
          <cell r="Q30"/>
          <cell r="R30">
            <v>43567</v>
          </cell>
          <cell r="S30">
            <v>44232</v>
          </cell>
          <cell r="T30"/>
          <cell r="U30"/>
          <cell r="V30">
            <v>300</v>
          </cell>
          <cell r="W30"/>
          <cell r="X30"/>
          <cell r="Y30"/>
          <cell r="Z30"/>
          <cell r="AA30"/>
          <cell r="AB30"/>
        </row>
        <row r="31">
          <cell r="A31">
            <v>1574</v>
          </cell>
          <cell r="B31">
            <v>1362</v>
          </cell>
          <cell r="C31" t="str">
            <v>00-97000 G1</v>
          </cell>
          <cell r="D31" t="str">
            <v>00-97000</v>
          </cell>
          <cell r="E31" t="str">
            <v>970000</v>
          </cell>
          <cell r="F31" t="str">
            <v>Parc 3.0  G1 - BOURGBARRE</v>
          </cell>
          <cell r="G31" t="str">
            <v>SECTION - LEGENDRE MATERIEL</v>
          </cell>
          <cell r="H31" t="str">
            <v>Accessoires de Grues</v>
          </cell>
          <cell r="I31" t="str">
            <v>Panneaux rétro-éclairés</v>
          </cell>
          <cell r="J31" t="str">
            <v>MATURE LEG</v>
          </cell>
          <cell r="K31" t="str">
            <v>MATURE LEG - 4</v>
          </cell>
          <cell r="L31" t="str">
            <v>MD345B L12 1C SM/DM - 1 (G1)</v>
          </cell>
          <cell r="M31" t="str">
            <v>MAT MD LEG 1</v>
          </cell>
          <cell r="N31" t="str">
            <v>G1</v>
          </cell>
          <cell r="O31" t="b">
            <v>0</v>
          </cell>
          <cell r="P31" t="str">
            <v xml:space="preserve"> LEGENDRE MATERIEL</v>
          </cell>
          <cell r="Q31"/>
          <cell r="R31">
            <v>43567</v>
          </cell>
          <cell r="S31">
            <v>44232</v>
          </cell>
          <cell r="T31"/>
          <cell r="U31"/>
          <cell r="V31">
            <v>200</v>
          </cell>
          <cell r="W31"/>
          <cell r="X31" t="str">
            <v>ATG</v>
          </cell>
          <cell r="Y31"/>
          <cell r="Z31"/>
          <cell r="AA31" t="str">
            <v>ATG</v>
          </cell>
          <cell r="AB31"/>
        </row>
        <row r="32">
          <cell r="A32">
            <v>1572</v>
          </cell>
          <cell r="B32">
            <v>1362</v>
          </cell>
          <cell r="C32" t="str">
            <v>00-97000 G1</v>
          </cell>
          <cell r="D32" t="str">
            <v>00-97000</v>
          </cell>
          <cell r="E32" t="str">
            <v>970000</v>
          </cell>
          <cell r="F32" t="str">
            <v>Parc 3.0  G1 - BOURGBARRE</v>
          </cell>
          <cell r="G32" t="str">
            <v>SECTION - LEGENDRE MATERIEL</v>
          </cell>
          <cell r="H32" t="str">
            <v>Accessoires de Grues</v>
          </cell>
          <cell r="I32" t="str">
            <v>Panneaux rétro-éclairés</v>
          </cell>
          <cell r="J32" t="str">
            <v>FIX MD LEG</v>
          </cell>
          <cell r="K32" t="str">
            <v>FIX MD LEG - 1</v>
          </cell>
          <cell r="L32" t="str">
            <v>MD345B L12 1C SM/DM - 1 (G1)</v>
          </cell>
          <cell r="M32" t="str">
            <v>FIX LEG1</v>
          </cell>
          <cell r="N32" t="str">
            <v>G1</v>
          </cell>
          <cell r="O32" t="b">
            <v>0</v>
          </cell>
          <cell r="P32" t="str">
            <v xml:space="preserve"> LEGENDRE MATERIEL</v>
          </cell>
          <cell r="Q32"/>
          <cell r="R32">
            <v>43567</v>
          </cell>
          <cell r="S32">
            <v>44232</v>
          </cell>
          <cell r="T32"/>
          <cell r="U32"/>
          <cell r="V32">
            <v>0</v>
          </cell>
          <cell r="W32"/>
          <cell r="X32" t="str">
            <v>ATG</v>
          </cell>
          <cell r="Y32"/>
          <cell r="Z32"/>
          <cell r="AA32" t="str">
            <v>ATG</v>
          </cell>
          <cell r="AB32"/>
        </row>
        <row r="33">
          <cell r="A33">
            <v>1570</v>
          </cell>
          <cell r="B33">
            <v>1362</v>
          </cell>
          <cell r="C33" t="str">
            <v>00-97000 G1</v>
          </cell>
          <cell r="D33" t="str">
            <v>00-97000</v>
          </cell>
          <cell r="E33" t="str">
            <v>970000</v>
          </cell>
          <cell r="F33" t="str">
            <v>Parc 3.0  G1 - BOURGBARRE</v>
          </cell>
          <cell r="G33" t="str">
            <v>SECTION - LEGENDRE MATERIEL</v>
          </cell>
          <cell r="H33" t="str">
            <v>Accessoires de Grues</v>
          </cell>
          <cell r="I33" t="str">
            <v>Projecteurs</v>
          </cell>
          <cell r="J33" t="str">
            <v>4 Matures + 3 Flèches</v>
          </cell>
          <cell r="K33" t="str">
            <v>4M + 3F - 141</v>
          </cell>
          <cell r="L33" t="str">
            <v>MD345B L12 1C SM/DM - 1 (G1)</v>
          </cell>
          <cell r="M33" t="str">
            <v xml:space="preserve">BOU 141 </v>
          </cell>
          <cell r="N33" t="str">
            <v>G1</v>
          </cell>
          <cell r="O33" t="b">
            <v>0</v>
          </cell>
          <cell r="P33" t="str">
            <v xml:space="preserve"> LEGENDRE MATERIEL</v>
          </cell>
          <cell r="Q33"/>
          <cell r="R33">
            <v>43567</v>
          </cell>
          <cell r="S33">
            <v>44232</v>
          </cell>
          <cell r="T33"/>
          <cell r="U33"/>
          <cell r="V33">
            <v>0</v>
          </cell>
          <cell r="W33"/>
          <cell r="X33" t="str">
            <v>ATG</v>
          </cell>
          <cell r="Y33"/>
          <cell r="Z33"/>
          <cell r="AA33"/>
          <cell r="AB33"/>
        </row>
        <row r="34">
          <cell r="A34">
            <v>190</v>
          </cell>
          <cell r="B34">
            <v>190</v>
          </cell>
          <cell r="C34" t="str">
            <v>01-00010 G3</v>
          </cell>
          <cell r="D34" t="str">
            <v>01-00010</v>
          </cell>
          <cell r="E34" t="str">
            <v>891407</v>
          </cell>
          <cell r="F34"/>
          <cell r="G34" t="str">
            <v>METRO LOT 2</v>
          </cell>
          <cell r="H34" t="str">
            <v>Grues</v>
          </cell>
          <cell r="I34" t="str">
            <v>Grosses 12T</v>
          </cell>
          <cell r="J34" t="str">
            <v>MD345B L12 2C</v>
          </cell>
          <cell r="K34" t="str">
            <v>MD345BL122C - 1</v>
          </cell>
          <cell r="L34" t="str">
            <v>MD345BL122C - 1 (G3)</v>
          </cell>
          <cell r="M34" t="str">
            <v>98 485</v>
          </cell>
          <cell r="N34" t="str">
            <v>G3</v>
          </cell>
          <cell r="O34" t="b">
            <v>0</v>
          </cell>
          <cell r="P34" t="str">
            <v xml:space="preserve"> LEGENDRE MATERIEL</v>
          </cell>
          <cell r="Q34" t="str">
            <v>Wed Sep 01 00:00:00 CEST 2004</v>
          </cell>
          <cell r="R34">
            <v>42090</v>
          </cell>
          <cell r="S34">
            <v>42489</v>
          </cell>
          <cell r="T34"/>
          <cell r="U34" t="str">
            <v>2015 T1</v>
          </cell>
          <cell r="V34">
            <v>4500</v>
          </cell>
          <cell r="W34"/>
          <cell r="X34"/>
          <cell r="Y34"/>
          <cell r="Z34"/>
          <cell r="AA34"/>
          <cell r="AB34"/>
        </row>
        <row r="35">
          <cell r="A35">
            <v>191</v>
          </cell>
          <cell r="B35">
            <v>191</v>
          </cell>
          <cell r="C35" t="str">
            <v>01-00010 G2</v>
          </cell>
          <cell r="D35" t="str">
            <v>01-00010</v>
          </cell>
          <cell r="E35" t="str">
            <v>891407</v>
          </cell>
          <cell r="F35"/>
          <cell r="G35" t="str">
            <v>METRO LOT 2</v>
          </cell>
          <cell r="H35" t="str">
            <v>Grues</v>
          </cell>
          <cell r="I35" t="str">
            <v>Grosses 12T</v>
          </cell>
          <cell r="J35" t="str">
            <v>MD345B L12 1C SM/DM</v>
          </cell>
          <cell r="K35" t="str">
            <v>MD345B L12 1C SM/DM - 2</v>
          </cell>
          <cell r="L35" t="str">
            <v>MD345B L12 1C SM/DM - 2 (G2)</v>
          </cell>
          <cell r="M35" t="str">
            <v>400 806</v>
          </cell>
          <cell r="N35" t="str">
            <v>G2</v>
          </cell>
          <cell r="O35" t="b">
            <v>0</v>
          </cell>
          <cell r="P35" t="str">
            <v xml:space="preserve"> LEGENDRE MATERIEL</v>
          </cell>
          <cell r="Q35" t="str">
            <v>Thu Sep 01 00:00:00 CEST 2005</v>
          </cell>
          <cell r="R35">
            <v>42093</v>
          </cell>
          <cell r="S35">
            <v>42576</v>
          </cell>
          <cell r="T35"/>
          <cell r="U35" t="str">
            <v>2015 T1</v>
          </cell>
          <cell r="V35">
            <v>4500</v>
          </cell>
          <cell r="W35"/>
          <cell r="X35"/>
          <cell r="Y35"/>
          <cell r="Z35"/>
          <cell r="AA35"/>
          <cell r="AB35"/>
        </row>
        <row r="36">
          <cell r="A36">
            <v>189</v>
          </cell>
          <cell r="B36">
            <v>189</v>
          </cell>
          <cell r="C36" t="str">
            <v>10-00016 G1</v>
          </cell>
          <cell r="D36" t="str">
            <v>10-00016</v>
          </cell>
          <cell r="E36" t="str">
            <v>951504</v>
          </cell>
          <cell r="F36"/>
          <cell r="G36" t="str">
            <v>HORIZON MERMOZ</v>
          </cell>
          <cell r="H36" t="str">
            <v>Grues</v>
          </cell>
          <cell r="I36" t="str">
            <v>Grosses 12T</v>
          </cell>
          <cell r="J36" t="str">
            <v>MD345B L12 1C SM/DM</v>
          </cell>
          <cell r="K36" t="str">
            <v>MD345B L12 1C SM/DM - 1</v>
          </cell>
          <cell r="L36" t="str">
            <v>MD345B L12 1C SM/DM - 1 (G1)</v>
          </cell>
          <cell r="M36" t="str">
            <v>400 859</v>
          </cell>
          <cell r="N36" t="str">
            <v>G1</v>
          </cell>
          <cell r="O36" t="b">
            <v>0</v>
          </cell>
          <cell r="P36" t="str">
            <v xml:space="preserve"> LEGENDRE MATERIEL</v>
          </cell>
          <cell r="Q36" t="str">
            <v>Sun May 01 00:00:00 CEST 2005</v>
          </cell>
          <cell r="R36">
            <v>42447</v>
          </cell>
          <cell r="S36">
            <v>42532</v>
          </cell>
          <cell r="T36"/>
          <cell r="U36" t="str">
            <v>2016 T1</v>
          </cell>
          <cell r="V36">
            <v>4500</v>
          </cell>
          <cell r="W36"/>
          <cell r="X36"/>
          <cell r="Y36"/>
          <cell r="Z36" t="str">
            <v>LEGENDRE OUEST - RENNES</v>
          </cell>
          <cell r="AA36"/>
          <cell r="AB36"/>
        </row>
        <row r="37">
          <cell r="A37">
            <v>209</v>
          </cell>
          <cell r="B37">
            <v>209</v>
          </cell>
          <cell r="C37" t="str">
            <v xml:space="preserve">13-00082 </v>
          </cell>
          <cell r="D37" t="str">
            <v>13-00082</v>
          </cell>
          <cell r="E37" t="str">
            <v>951315</v>
          </cell>
          <cell r="F37"/>
          <cell r="G37" t="str">
            <v>D02 - CAP COURROUZE</v>
          </cell>
          <cell r="H37" t="str">
            <v>Grues</v>
          </cell>
          <cell r="I37" t="str">
            <v>Grosses 12T</v>
          </cell>
          <cell r="J37" t="str">
            <v>MD365B L12 1C SM/DM</v>
          </cell>
          <cell r="K37" t="str">
            <v>MD365BL121CSM/DM - 3</v>
          </cell>
          <cell r="L37" t="str">
            <v>MD365BL121CSM/DM - 3</v>
          </cell>
          <cell r="M37" t="str">
            <v>405 874</v>
          </cell>
          <cell r="N37" t="str">
            <v/>
          </cell>
          <cell r="O37" t="b">
            <v>0</v>
          </cell>
          <cell r="P37" t="str">
            <v xml:space="preserve"> LEGENDRE MATERIEL</v>
          </cell>
          <cell r="Q37" t="str">
            <v>Wed Jun 01 00:00:00 CEST 2005</v>
          </cell>
          <cell r="R37">
            <v>42649</v>
          </cell>
          <cell r="S37">
            <v>42982</v>
          </cell>
          <cell r="T37"/>
          <cell r="U37" t="str">
            <v>2016 T4</v>
          </cell>
          <cell r="V37">
            <v>4500</v>
          </cell>
          <cell r="W37"/>
          <cell r="X37"/>
          <cell r="Y37"/>
          <cell r="Z37" t="str">
            <v>LEGENDRE OUEST - RENNES</v>
          </cell>
          <cell r="AA37"/>
          <cell r="AB37"/>
        </row>
        <row r="38">
          <cell r="A38">
            <v>490</v>
          </cell>
          <cell r="B38">
            <v>209</v>
          </cell>
          <cell r="C38" t="str">
            <v xml:space="preserve">13-00082 </v>
          </cell>
          <cell r="D38" t="str">
            <v>13-00082</v>
          </cell>
          <cell r="E38" t="str">
            <v>951315</v>
          </cell>
          <cell r="F38"/>
          <cell r="G38" t="str">
            <v>D02 - CAP COURROUZE</v>
          </cell>
          <cell r="H38" t="str">
            <v>Accessoires de Grues</v>
          </cell>
          <cell r="I38" t="str">
            <v>Balisag</v>
          </cell>
          <cell r="J38" t="str">
            <v>NOCTURNE</v>
          </cell>
          <cell r="K38" t="str">
            <v>NOCTURNE - 7</v>
          </cell>
          <cell r="L38" t="str">
            <v>MD365BL121CSM/DM - 3</v>
          </cell>
          <cell r="M38" t="str">
            <v/>
          </cell>
          <cell r="N38" t="str">
            <v/>
          </cell>
          <cell r="O38" t="b">
            <v>1</v>
          </cell>
          <cell r="P38" t="str">
            <v>SAINT YVES SERVICES</v>
          </cell>
          <cell r="Q38"/>
          <cell r="R38">
            <v>42649</v>
          </cell>
          <cell r="S38">
            <v>42981</v>
          </cell>
          <cell r="T38"/>
          <cell r="U38"/>
          <cell r="V38">
            <v>300</v>
          </cell>
          <cell r="W38"/>
          <cell r="X38"/>
          <cell r="Y38"/>
          <cell r="Z38" t="str">
            <v>LEGENDRE OUEST - RENNES</v>
          </cell>
          <cell r="AA38"/>
          <cell r="AB38"/>
        </row>
        <row r="39">
          <cell r="A39">
            <v>622</v>
          </cell>
          <cell r="B39">
            <v>209</v>
          </cell>
          <cell r="C39" t="str">
            <v xml:space="preserve">13-00082 </v>
          </cell>
          <cell r="D39" t="str">
            <v>13-00082</v>
          </cell>
          <cell r="E39" t="str">
            <v>951315</v>
          </cell>
          <cell r="F39"/>
          <cell r="G39" t="str">
            <v>D02 - CAP COURROUZE</v>
          </cell>
          <cell r="H39" t="str">
            <v>Accessoires de Grues</v>
          </cell>
          <cell r="I39" t="str">
            <v>Caméra</v>
          </cell>
          <cell r="J39" t="str">
            <v>ORLACO</v>
          </cell>
          <cell r="K39" t="str">
            <v>AMCS06</v>
          </cell>
          <cell r="L39" t="str">
            <v>MD365BL121CSM/DM - 3</v>
          </cell>
          <cell r="M39" t="str">
            <v>CAM0099</v>
          </cell>
          <cell r="N39" t="str">
            <v/>
          </cell>
          <cell r="O39" t="b">
            <v>1</v>
          </cell>
          <cell r="P39" t="str">
            <v>A M C S TECHNOLOGIES</v>
          </cell>
          <cell r="Q39"/>
          <cell r="R39">
            <v>42839</v>
          </cell>
          <cell r="S39">
            <v>42981</v>
          </cell>
          <cell r="T39"/>
          <cell r="U39"/>
          <cell r="V39">
            <v>365</v>
          </cell>
          <cell r="W39"/>
          <cell r="X39" t="str">
            <v>AMCS</v>
          </cell>
          <cell r="Y39"/>
          <cell r="Z39" t="str">
            <v>LEGENDRE OUEST - RENNES</v>
          </cell>
          <cell r="AA39" t="str">
            <v>AMCS</v>
          </cell>
          <cell r="AB39"/>
        </row>
        <row r="40">
          <cell r="A40">
            <v>239</v>
          </cell>
          <cell r="B40">
            <v>239</v>
          </cell>
          <cell r="C40" t="str">
            <v>13-00232 G2</v>
          </cell>
          <cell r="D40" t="str">
            <v>13-00232</v>
          </cell>
          <cell r="E40" t="str">
            <v>911502</v>
          </cell>
          <cell r="F40"/>
          <cell r="G40" t="str">
            <v>LE DOMAINE HARMONY</v>
          </cell>
          <cell r="H40" t="str">
            <v>Grues</v>
          </cell>
          <cell r="I40" t="str">
            <v>Grosses 12T</v>
          </cell>
          <cell r="J40" t="str">
            <v>280 ECH 12</v>
          </cell>
          <cell r="K40" t="str">
            <v>280 ECH 12 - 5</v>
          </cell>
          <cell r="L40" t="str">
            <v>280 ECH 12 - 5 (G2)</v>
          </cell>
          <cell r="M40" t="str">
            <v/>
          </cell>
          <cell r="N40" t="str">
            <v>G2</v>
          </cell>
          <cell r="O40" t="b">
            <v>1</v>
          </cell>
          <cell r="P40" t="str">
            <v>SARL  DOUS</v>
          </cell>
          <cell r="Q40"/>
          <cell r="R40">
            <v>42236</v>
          </cell>
          <cell r="S40">
            <v>42619</v>
          </cell>
          <cell r="T40"/>
          <cell r="U40" t="str">
            <v>2015 T3</v>
          </cell>
          <cell r="V40">
            <v>5500</v>
          </cell>
          <cell r="W40"/>
          <cell r="X40"/>
          <cell r="Y40"/>
          <cell r="Z40" t="str">
            <v>LEGENDRE IDF - GO</v>
          </cell>
          <cell r="AA40"/>
          <cell r="AB40"/>
        </row>
        <row r="41">
          <cell r="A41">
            <v>298</v>
          </cell>
          <cell r="B41">
            <v>239</v>
          </cell>
          <cell r="C41" t="str">
            <v>13-00232 G2</v>
          </cell>
          <cell r="D41" t="str">
            <v>13-00232</v>
          </cell>
          <cell r="E41" t="str">
            <v>911502</v>
          </cell>
          <cell r="F41"/>
          <cell r="G41" t="str">
            <v>LE DOMAINE HARMONY</v>
          </cell>
          <cell r="H41" t="str">
            <v>Accessoires de Grues</v>
          </cell>
          <cell r="I41" t="str">
            <v>Anti-collisions</v>
          </cell>
          <cell r="J41" t="str">
            <v>AMCS DCS60</v>
          </cell>
          <cell r="K41" t="str">
            <v>AMCS DCS60 - 33</v>
          </cell>
          <cell r="L41" t="str">
            <v>280 ECH 12 - 5 (G2)</v>
          </cell>
          <cell r="M41" t="str">
            <v xml:space="preserve"> 1805-022226</v>
          </cell>
          <cell r="N41" t="str">
            <v>G2</v>
          </cell>
          <cell r="O41" t="b">
            <v>1</v>
          </cell>
          <cell r="P41" t="str">
            <v>A M C S TECHNOLOGIES</v>
          </cell>
          <cell r="Q41"/>
          <cell r="R41">
            <v>42236</v>
          </cell>
          <cell r="S41">
            <v>42619</v>
          </cell>
          <cell r="T41"/>
          <cell r="U41"/>
          <cell r="V41">
            <v>365</v>
          </cell>
          <cell r="W41"/>
          <cell r="X41" t="str">
            <v>AMCS</v>
          </cell>
          <cell r="Y41"/>
          <cell r="Z41" t="str">
            <v>LEGENDRE IDF - GO</v>
          </cell>
          <cell r="AA41" t="str">
            <v>AMCS</v>
          </cell>
          <cell r="AB41"/>
        </row>
        <row r="42">
          <cell r="A42">
            <v>240</v>
          </cell>
          <cell r="B42">
            <v>240</v>
          </cell>
          <cell r="C42" t="str">
            <v>13-00232 G3</v>
          </cell>
          <cell r="D42" t="str">
            <v>13-00232</v>
          </cell>
          <cell r="E42" t="str">
            <v>911502</v>
          </cell>
          <cell r="F42"/>
          <cell r="G42" t="str">
            <v>LE DOMAINE HARMONY</v>
          </cell>
          <cell r="H42" t="str">
            <v>Grues</v>
          </cell>
          <cell r="I42" t="str">
            <v>Grosses 12T</v>
          </cell>
          <cell r="J42" t="str">
            <v>280 ECH 12</v>
          </cell>
          <cell r="K42" t="str">
            <v>280 ECH 12 - 6</v>
          </cell>
          <cell r="L42" t="str">
            <v>280 ECH 12 - 6 (G3)</v>
          </cell>
          <cell r="M42" t="str">
            <v/>
          </cell>
          <cell r="N42" t="str">
            <v>G3</v>
          </cell>
          <cell r="O42" t="b">
            <v>1</v>
          </cell>
          <cell r="P42" t="str">
            <v>SARL  DOUS</v>
          </cell>
          <cell r="Q42"/>
          <cell r="R42">
            <v>42235</v>
          </cell>
          <cell r="S42">
            <v>42644</v>
          </cell>
          <cell r="T42"/>
          <cell r="U42" t="str">
            <v>2015 T3</v>
          </cell>
          <cell r="V42">
            <v>5500</v>
          </cell>
          <cell r="W42"/>
          <cell r="X42"/>
          <cell r="Y42"/>
          <cell r="Z42" t="str">
            <v>LEGENDRE IDF - GO</v>
          </cell>
          <cell r="AA42"/>
          <cell r="AB42"/>
        </row>
        <row r="43">
          <cell r="A43">
            <v>299</v>
          </cell>
          <cell r="B43">
            <v>240</v>
          </cell>
          <cell r="C43" t="str">
            <v>13-00232 G3</v>
          </cell>
          <cell r="D43" t="str">
            <v>13-00232</v>
          </cell>
          <cell r="E43" t="str">
            <v>911502</v>
          </cell>
          <cell r="F43"/>
          <cell r="G43" t="str">
            <v>LE DOMAINE HARMONY</v>
          </cell>
          <cell r="H43" t="str">
            <v>Accessoires de Grues</v>
          </cell>
          <cell r="I43" t="str">
            <v>Anti-collisions</v>
          </cell>
          <cell r="J43" t="str">
            <v>AMCS DCS60</v>
          </cell>
          <cell r="K43" t="str">
            <v>AMCS DCS60 - 34</v>
          </cell>
          <cell r="L43" t="str">
            <v>280 ECH 12 - 6 (G3)</v>
          </cell>
          <cell r="M43" t="str">
            <v xml:space="preserve"> 1406-0523</v>
          </cell>
          <cell r="N43" t="str">
            <v>G3</v>
          </cell>
          <cell r="O43" t="b">
            <v>1</v>
          </cell>
          <cell r="P43" t="str">
            <v>A M C S TECHNOLOGIES</v>
          </cell>
          <cell r="Q43"/>
          <cell r="R43">
            <v>42235</v>
          </cell>
          <cell r="S43">
            <v>42643</v>
          </cell>
          <cell r="T43"/>
          <cell r="U43"/>
          <cell r="V43">
            <v>365</v>
          </cell>
          <cell r="W43"/>
          <cell r="X43" t="str">
            <v>AMCS</v>
          </cell>
          <cell r="Y43"/>
          <cell r="Z43" t="str">
            <v>LEGENDRE IDF - GO</v>
          </cell>
          <cell r="AA43" t="str">
            <v>AMCS</v>
          </cell>
          <cell r="AB43"/>
        </row>
        <row r="44">
          <cell r="A44">
            <v>1274</v>
          </cell>
          <cell r="B44">
            <v>1274</v>
          </cell>
          <cell r="C44" t="str">
            <v>13-00336 G1</v>
          </cell>
          <cell r="D44" t="str">
            <v>13-00336</v>
          </cell>
          <cell r="E44" t="str">
            <v>951409</v>
          </cell>
          <cell r="F44" t="str">
            <v>La Colombe - GONFREVILLE</v>
          </cell>
          <cell r="G44" t="str">
            <v>RESIDENCE LA COLOMBE</v>
          </cell>
          <cell r="H44" t="str">
            <v>Grues</v>
          </cell>
          <cell r="I44" t="str">
            <v>Grosses GMA</v>
          </cell>
          <cell r="J44" t="str">
            <v>IGO T 130</v>
          </cell>
          <cell r="K44" t="str">
            <v xml:space="preserve">IGO T 130 </v>
          </cell>
          <cell r="L44" t="str">
            <v>IGO T 130  (G1)</v>
          </cell>
          <cell r="M44" t="str">
            <v>415 165</v>
          </cell>
          <cell r="N44" t="str">
            <v>G1</v>
          </cell>
          <cell r="O44" t="b">
            <v>0</v>
          </cell>
          <cell r="P44" t="str">
            <v xml:space="preserve"> LEGENDRE MATERIEL</v>
          </cell>
          <cell r="Q44" t="str">
            <v>Tue Nov 15 00:00:00 CET 2011</v>
          </cell>
          <cell r="R44">
            <v>43417</v>
          </cell>
          <cell r="S44">
            <v>43549</v>
          </cell>
          <cell r="T44"/>
          <cell r="U44" t="str">
            <v>2018 T4</v>
          </cell>
          <cell r="V44">
            <v>2200</v>
          </cell>
          <cell r="W44" t="str">
            <v>83</v>
          </cell>
          <cell r="X44" t="str">
            <v>MANITOWOC</v>
          </cell>
          <cell r="Y44" t="str">
            <v>OUI</v>
          </cell>
          <cell r="Z44" t="str">
            <v>LEGENDRE OUEST - ROUEN</v>
          </cell>
          <cell r="AA44" t="str">
            <v>MANITOWOC</v>
          </cell>
          <cell r="AB44" t="str">
            <v>NON</v>
          </cell>
        </row>
        <row r="45">
          <cell r="A45">
            <v>1539</v>
          </cell>
          <cell r="B45">
            <v>1274</v>
          </cell>
          <cell r="C45" t="str">
            <v>13-00336 G1</v>
          </cell>
          <cell r="D45" t="str">
            <v>13-00336</v>
          </cell>
          <cell r="E45" t="str">
            <v>951409</v>
          </cell>
          <cell r="F45" t="str">
            <v>La Colombe - GONFREVILLE</v>
          </cell>
          <cell r="G45" t="str">
            <v>RESIDENCE LA COLOMBE</v>
          </cell>
          <cell r="H45" t="str">
            <v>Accessoires de Grues</v>
          </cell>
          <cell r="I45" t="str">
            <v>Panneaux standards</v>
          </cell>
          <cell r="J45" t="str">
            <v>Panneau GTMR et IGO</v>
          </cell>
          <cell r="K45" t="str">
            <v>Panneau GTMR et IGO - 5</v>
          </cell>
          <cell r="L45" t="str">
            <v>IGO T 130  (G1)</v>
          </cell>
          <cell r="M45" t="str">
            <v>IGGT LEG5</v>
          </cell>
          <cell r="N45" t="str">
            <v>G1</v>
          </cell>
          <cell r="O45" t="b">
            <v>0</v>
          </cell>
          <cell r="P45" t="str">
            <v xml:space="preserve"> LEGENDRE MATERIEL</v>
          </cell>
          <cell r="Q45"/>
          <cell r="R45">
            <v>43417</v>
          </cell>
          <cell r="S45">
            <v>43549</v>
          </cell>
          <cell r="T45"/>
          <cell r="U45"/>
          <cell r="V45">
            <v>0</v>
          </cell>
          <cell r="W45"/>
          <cell r="X45" t="str">
            <v>MANITOWOC</v>
          </cell>
          <cell r="Y45"/>
          <cell r="Z45" t="str">
            <v>LEGENDRE OUEST - ROUEN</v>
          </cell>
          <cell r="AA45" t="str">
            <v>MANITOWOC</v>
          </cell>
          <cell r="AB45"/>
        </row>
        <row r="46">
          <cell r="A46">
            <v>1275</v>
          </cell>
          <cell r="B46">
            <v>1274</v>
          </cell>
          <cell r="C46" t="str">
            <v>13-00336 G1</v>
          </cell>
          <cell r="D46" t="str">
            <v>13-00336</v>
          </cell>
          <cell r="E46" t="str">
            <v>951409</v>
          </cell>
          <cell r="F46" t="str">
            <v>La Colombe - GONFREVILLE</v>
          </cell>
          <cell r="G46" t="str">
            <v>RESIDENCE LA COLOMBE</v>
          </cell>
          <cell r="H46" t="str">
            <v>Accessoires de Grues</v>
          </cell>
          <cell r="I46" t="str">
            <v>Anti-collisions</v>
          </cell>
          <cell r="J46" t="str">
            <v>AMCS DCS60</v>
          </cell>
          <cell r="K46" t="str">
            <v>AMCS DCS60 - 122</v>
          </cell>
          <cell r="L46" t="str">
            <v>IGO T 130  (G1)</v>
          </cell>
          <cell r="M46" t="str">
            <v>1809-025782</v>
          </cell>
          <cell r="N46" t="str">
            <v>G1</v>
          </cell>
          <cell r="O46" t="b">
            <v>1</v>
          </cell>
          <cell r="P46" t="str">
            <v>A M C S TECHNOLOGIES</v>
          </cell>
          <cell r="Q46"/>
          <cell r="R46">
            <v>43417</v>
          </cell>
          <cell r="S46">
            <v>43549</v>
          </cell>
          <cell r="T46"/>
          <cell r="U46"/>
          <cell r="V46">
            <v>365</v>
          </cell>
          <cell r="W46"/>
          <cell r="X46" t="str">
            <v>AMCS</v>
          </cell>
          <cell r="Y46" t="str">
            <v>OUI</v>
          </cell>
          <cell r="Z46" t="str">
            <v>LEGENDRE OUEST - ROUEN</v>
          </cell>
          <cell r="AA46" t="str">
            <v>AMCS</v>
          </cell>
          <cell r="AB46" t="str">
            <v>NON</v>
          </cell>
        </row>
        <row r="47">
          <cell r="A47">
            <v>1621</v>
          </cell>
          <cell r="B47">
            <v>1274</v>
          </cell>
          <cell r="C47" t="str">
            <v>13-00336 G1</v>
          </cell>
          <cell r="D47" t="str">
            <v>13-00336</v>
          </cell>
          <cell r="E47" t="str">
            <v>951409</v>
          </cell>
          <cell r="F47" t="str">
            <v>La Colombe - GONFREVILLE</v>
          </cell>
          <cell r="G47" t="str">
            <v>RESIDENCE LA COLOMBE</v>
          </cell>
          <cell r="H47" t="str">
            <v>Accessoires de Grues</v>
          </cell>
          <cell r="I47" t="str">
            <v>Projecteurs</v>
          </cell>
          <cell r="J47" t="str">
            <v>4 Matures + 3 Flèches</v>
          </cell>
          <cell r="K47" t="str">
            <v>4M + 3F - 142</v>
          </cell>
          <cell r="L47" t="str">
            <v>IGO T 130  (G1)</v>
          </cell>
          <cell r="M47" t="str">
            <v>BOU 142</v>
          </cell>
          <cell r="N47" t="str">
            <v>G1</v>
          </cell>
          <cell r="O47" t="b">
            <v>0</v>
          </cell>
          <cell r="P47" t="str">
            <v xml:space="preserve"> LEGENDRE MATERIEL</v>
          </cell>
          <cell r="Q47"/>
          <cell r="R47">
            <v>43417</v>
          </cell>
          <cell r="S47">
            <v>43549</v>
          </cell>
          <cell r="T47"/>
          <cell r="U47"/>
          <cell r="V47">
            <v>0</v>
          </cell>
          <cell r="W47"/>
          <cell r="X47" t="str">
            <v>MANITOWOC</v>
          </cell>
          <cell r="Y47"/>
          <cell r="Z47" t="str">
            <v>LEGENDRE OUEST - ROUEN</v>
          </cell>
          <cell r="AA47" t="str">
            <v>MANITOWOC</v>
          </cell>
          <cell r="AB47"/>
        </row>
        <row r="48">
          <cell r="A48">
            <v>219</v>
          </cell>
          <cell r="B48">
            <v>219</v>
          </cell>
          <cell r="C48" t="str">
            <v xml:space="preserve">13-00366 </v>
          </cell>
          <cell r="D48" t="str">
            <v>13-00366</v>
          </cell>
          <cell r="E48" t="str">
            <v>911412</v>
          </cell>
          <cell r="F48"/>
          <cell r="G48" t="str">
            <v>VILLA SALVANDY</v>
          </cell>
          <cell r="H48" t="str">
            <v>Grues</v>
          </cell>
          <cell r="I48" t="str">
            <v>12T</v>
          </cell>
          <cell r="J48" t="str">
            <v>K 30 30 C</v>
          </cell>
          <cell r="K48" t="str">
            <v>K 30 30 C - 1</v>
          </cell>
          <cell r="L48" t="str">
            <v>K 30 30 C - 1</v>
          </cell>
          <cell r="M48" t="str">
            <v>77 751</v>
          </cell>
          <cell r="N48" t="str">
            <v/>
          </cell>
          <cell r="O48" t="b">
            <v>1</v>
          </cell>
          <cell r="P48" t="str">
            <v>SARL  DOUS</v>
          </cell>
          <cell r="Q48"/>
          <cell r="R48">
            <v>42165</v>
          </cell>
          <cell r="S48">
            <v>43019</v>
          </cell>
          <cell r="T48"/>
          <cell r="U48" t="str">
            <v>2015 T2</v>
          </cell>
          <cell r="V48">
            <v>3900</v>
          </cell>
          <cell r="W48"/>
          <cell r="X48"/>
          <cell r="Y48"/>
          <cell r="Z48" t="str">
            <v>LEGENDRE IDF - GO</v>
          </cell>
          <cell r="AA48"/>
          <cell r="AB48"/>
        </row>
        <row r="49">
          <cell r="A49">
            <v>721</v>
          </cell>
          <cell r="B49">
            <v>219</v>
          </cell>
          <cell r="C49" t="str">
            <v xml:space="preserve">13-00366 </v>
          </cell>
          <cell r="D49" t="str">
            <v>13-00366</v>
          </cell>
          <cell r="E49" t="str">
            <v>911412</v>
          </cell>
          <cell r="F49"/>
          <cell r="G49" t="str">
            <v>VILLA SALVANDY</v>
          </cell>
          <cell r="H49" t="str">
            <v>Accessoires de Grues</v>
          </cell>
          <cell r="I49" t="str">
            <v>Caméra</v>
          </cell>
          <cell r="J49" t="str">
            <v>ORLACO</v>
          </cell>
          <cell r="K49" t="str">
            <v>ORLACO - 2</v>
          </cell>
          <cell r="L49" t="str">
            <v>K 30 30 C - 1</v>
          </cell>
          <cell r="M49" t="str">
            <v>CAM2</v>
          </cell>
          <cell r="N49" t="str">
            <v/>
          </cell>
          <cell r="O49" t="b">
            <v>0</v>
          </cell>
          <cell r="P49" t="str">
            <v xml:space="preserve"> LEGENDRE MATERIEL</v>
          </cell>
          <cell r="Q49" t="str">
            <v>Sat Jun 08 00:00:00 CEST 2013</v>
          </cell>
          <cell r="R49">
            <v>42878</v>
          </cell>
          <cell r="S49">
            <v>43019</v>
          </cell>
          <cell r="T49"/>
          <cell r="U49"/>
          <cell r="V49">
            <v>320</v>
          </cell>
          <cell r="W49"/>
          <cell r="X49"/>
          <cell r="Y49"/>
          <cell r="Z49" t="str">
            <v>LEGENDRE IDF - GO</v>
          </cell>
          <cell r="AA49"/>
          <cell r="AB49"/>
        </row>
        <row r="50">
          <cell r="A50">
            <v>220</v>
          </cell>
          <cell r="B50">
            <v>219</v>
          </cell>
          <cell r="C50" t="str">
            <v xml:space="preserve">13-00366 </v>
          </cell>
          <cell r="D50" t="str">
            <v>13-00366</v>
          </cell>
          <cell r="E50" t="str">
            <v>911412</v>
          </cell>
          <cell r="F50"/>
          <cell r="G50" t="str">
            <v>VILLA SALVANDY</v>
          </cell>
          <cell r="H50" t="str">
            <v>Accessoires de Grues</v>
          </cell>
          <cell r="I50" t="str">
            <v>Anti-collisions</v>
          </cell>
          <cell r="J50" t="str">
            <v>AMCS DCS60</v>
          </cell>
          <cell r="K50" t="str">
            <v>AMCS DCS60 - 3</v>
          </cell>
          <cell r="L50" t="str">
            <v>K 30 30 C - 1</v>
          </cell>
          <cell r="M50" t="str">
            <v>LEG003 - 492</v>
          </cell>
          <cell r="N50" t="str">
            <v/>
          </cell>
          <cell r="O50" t="b">
            <v>0</v>
          </cell>
          <cell r="P50" t="str">
            <v xml:space="preserve"> LEGENDRE MATERIEL</v>
          </cell>
          <cell r="Q50" t="str">
            <v>Tue Aug 20 00:00:00 CEST 2013</v>
          </cell>
          <cell r="R50">
            <v>42165</v>
          </cell>
          <cell r="S50">
            <v>43019</v>
          </cell>
          <cell r="T50"/>
          <cell r="U50"/>
          <cell r="V50">
            <v>300</v>
          </cell>
          <cell r="W50"/>
          <cell r="X50"/>
          <cell r="Y50"/>
          <cell r="Z50" t="str">
            <v>LEGENDRE IDF - GO</v>
          </cell>
          <cell r="AA50"/>
          <cell r="AB50"/>
        </row>
        <row r="51">
          <cell r="A51">
            <v>175</v>
          </cell>
          <cell r="B51">
            <v>175</v>
          </cell>
          <cell r="C51" t="str">
            <v>14-00051 G2</v>
          </cell>
          <cell r="D51" t="str">
            <v>14-00051</v>
          </cell>
          <cell r="E51" t="str">
            <v>941503</v>
          </cell>
          <cell r="F51"/>
          <cell r="G51" t="str">
            <v>LE BERLINGOT</v>
          </cell>
          <cell r="H51" t="str">
            <v>Grues</v>
          </cell>
          <cell r="I51" t="str">
            <v>10T</v>
          </cell>
          <cell r="J51" t="str">
            <v>MDT218A J10 1C SM/DM</v>
          </cell>
          <cell r="K51" t="str">
            <v>MDT218A J10 1C SM/DM</v>
          </cell>
          <cell r="L51" t="str">
            <v>MDT218A J10 1C SM/DM (G2)</v>
          </cell>
          <cell r="M51" t="str">
            <v>601 241</v>
          </cell>
          <cell r="N51" t="str">
            <v>G2</v>
          </cell>
          <cell r="O51" t="b">
            <v>0</v>
          </cell>
          <cell r="P51" t="str">
            <v xml:space="preserve"> LEGENDRE MATERIEL</v>
          </cell>
          <cell r="Q51" t="str">
            <v>Mon Mar 07 00:00:00 CET 2011</v>
          </cell>
          <cell r="R51">
            <v>42292</v>
          </cell>
          <cell r="S51">
            <v>42578</v>
          </cell>
          <cell r="T51"/>
          <cell r="U51" t="str">
            <v>2015 T4</v>
          </cell>
          <cell r="V51">
            <v>2900</v>
          </cell>
          <cell r="W51"/>
          <cell r="X51"/>
          <cell r="Y51"/>
          <cell r="Z51" t="str">
            <v>LEGENDRE LOIRE</v>
          </cell>
          <cell r="AA51"/>
          <cell r="AB51"/>
        </row>
        <row r="52">
          <cell r="A52">
            <v>280</v>
          </cell>
          <cell r="B52">
            <v>280</v>
          </cell>
          <cell r="C52" t="str">
            <v xml:space="preserve">14-00051 </v>
          </cell>
          <cell r="D52" t="str">
            <v>14-00051</v>
          </cell>
          <cell r="E52" t="str">
            <v>941503</v>
          </cell>
          <cell r="F52"/>
          <cell r="G52" t="str">
            <v>LE BERLINGOT</v>
          </cell>
          <cell r="H52" t="str">
            <v>Grues</v>
          </cell>
          <cell r="I52" t="str">
            <v>Grosses 12T</v>
          </cell>
          <cell r="J52" t="str">
            <v>MD365B L12 2C</v>
          </cell>
          <cell r="K52" t="str">
            <v>MD365B L12 2C - 1</v>
          </cell>
          <cell r="L52" t="str">
            <v>MD365B L12 2C - 1</v>
          </cell>
          <cell r="M52" t="str">
            <v/>
          </cell>
          <cell r="N52" t="str">
            <v/>
          </cell>
          <cell r="O52" t="b">
            <v>1</v>
          </cell>
          <cell r="P52" t="str">
            <v>SAINT YVES SERVICES</v>
          </cell>
          <cell r="Q52"/>
          <cell r="R52">
            <v>42278</v>
          </cell>
          <cell r="S52">
            <v>42660</v>
          </cell>
          <cell r="T52"/>
          <cell r="U52" t="str">
            <v>2015 T4</v>
          </cell>
          <cell r="V52">
            <v>5000</v>
          </cell>
          <cell r="W52"/>
          <cell r="X52"/>
          <cell r="Y52"/>
          <cell r="Z52" t="str">
            <v>LEGENDRE LOIRE</v>
          </cell>
          <cell r="AA52"/>
          <cell r="AB52"/>
        </row>
        <row r="53">
          <cell r="A53">
            <v>373</v>
          </cell>
          <cell r="B53">
            <v>280</v>
          </cell>
          <cell r="C53" t="str">
            <v>14-00051 G1</v>
          </cell>
          <cell r="D53" t="str">
            <v>14-00051</v>
          </cell>
          <cell r="E53" t="str">
            <v>941503</v>
          </cell>
          <cell r="F53"/>
          <cell r="G53" t="str">
            <v>LE BERLINGOT</v>
          </cell>
          <cell r="H53" t="str">
            <v>Accessoires de Grues</v>
          </cell>
          <cell r="I53" t="str">
            <v>Anti-collisions</v>
          </cell>
          <cell r="J53" t="str">
            <v>AMCS DCS60</v>
          </cell>
          <cell r="K53" t="str">
            <v>AMCS DCS60 - 66</v>
          </cell>
          <cell r="L53" t="str">
            <v>MD365B L12 2C - 1 (G1)</v>
          </cell>
          <cell r="M53" t="str">
            <v>1501-2624</v>
          </cell>
          <cell r="N53" t="str">
            <v>G1</v>
          </cell>
          <cell r="O53" t="b">
            <v>1</v>
          </cell>
          <cell r="P53" t="str">
            <v>A M C S TECHNOLOGIES</v>
          </cell>
          <cell r="Q53"/>
          <cell r="R53">
            <v>42278</v>
          </cell>
          <cell r="S53">
            <v>42660</v>
          </cell>
          <cell r="T53"/>
          <cell r="U53"/>
          <cell r="V53">
            <v>365</v>
          </cell>
          <cell r="W53"/>
          <cell r="X53" t="str">
            <v>AMCS</v>
          </cell>
          <cell r="Y53"/>
          <cell r="Z53" t="str">
            <v>LEGENDRE LOIRE</v>
          </cell>
          <cell r="AA53" t="str">
            <v>AMCS</v>
          </cell>
          <cell r="AB53"/>
        </row>
        <row r="54">
          <cell r="A54">
            <v>327</v>
          </cell>
          <cell r="B54">
            <v>280</v>
          </cell>
          <cell r="C54" t="str">
            <v xml:space="preserve">14-00051 </v>
          </cell>
          <cell r="D54" t="str">
            <v>14-00051</v>
          </cell>
          <cell r="E54" t="str">
            <v>941503</v>
          </cell>
          <cell r="F54"/>
          <cell r="G54" t="str">
            <v>LE BERLINGOT</v>
          </cell>
          <cell r="H54" t="str">
            <v>Accessoires de Grues</v>
          </cell>
          <cell r="I54" t="str">
            <v>Caméra</v>
          </cell>
          <cell r="J54" t="str">
            <v>ORLACO</v>
          </cell>
          <cell r="K54" t="str">
            <v>ORLACO - 5</v>
          </cell>
          <cell r="L54" t="str">
            <v>MD365B L12 2C - 1</v>
          </cell>
          <cell r="M54" t="str">
            <v>CAM5</v>
          </cell>
          <cell r="N54" t="str">
            <v/>
          </cell>
          <cell r="O54" t="b">
            <v>0</v>
          </cell>
          <cell r="P54" t="str">
            <v xml:space="preserve"> LEGENDRE MATERIEL</v>
          </cell>
          <cell r="Q54" t="str">
            <v>Thu Jun 20 00:00:00 CEST 2013</v>
          </cell>
          <cell r="R54">
            <v>42278</v>
          </cell>
          <cell r="S54">
            <v>42660</v>
          </cell>
          <cell r="T54"/>
          <cell r="U54"/>
          <cell r="V54">
            <v>320</v>
          </cell>
          <cell r="W54"/>
          <cell r="X54"/>
          <cell r="Y54"/>
          <cell r="Z54" t="str">
            <v>LEGENDRE LOIRE</v>
          </cell>
          <cell r="AA54"/>
          <cell r="AB54"/>
        </row>
        <row r="55">
          <cell r="A55">
            <v>196</v>
          </cell>
          <cell r="B55">
            <v>196</v>
          </cell>
          <cell r="C55" t="str">
            <v xml:space="preserve">14-00064 </v>
          </cell>
          <cell r="D55" t="str">
            <v>14-00064</v>
          </cell>
          <cell r="E55" t="str">
            <v>911419</v>
          </cell>
          <cell r="F55"/>
          <cell r="G55" t="str">
            <v>LE BELLINI</v>
          </cell>
          <cell r="H55" t="str">
            <v>Grues</v>
          </cell>
          <cell r="I55" t="str">
            <v>Grosses 12T</v>
          </cell>
          <cell r="J55" t="str">
            <v>MD365B L12 1C SM/DM</v>
          </cell>
          <cell r="K55" t="str">
            <v>MD365BL121CSM/DM - 1</v>
          </cell>
          <cell r="L55" t="str">
            <v>MD365BL121CSM/DM - 1</v>
          </cell>
          <cell r="M55" t="str">
            <v>402 608</v>
          </cell>
          <cell r="N55" t="str">
            <v/>
          </cell>
          <cell r="O55" t="b">
            <v>0</v>
          </cell>
          <cell r="P55" t="str">
            <v xml:space="preserve"> LEGENDRE MATERIEL</v>
          </cell>
          <cell r="Q55" t="str">
            <v>Sun Jan 01 00:00:00 CET 2006</v>
          </cell>
          <cell r="R55">
            <v>42229</v>
          </cell>
          <cell r="S55">
            <v>42548</v>
          </cell>
          <cell r="T55"/>
          <cell r="U55" t="str">
            <v>2015 T3</v>
          </cell>
          <cell r="V55">
            <v>4700</v>
          </cell>
          <cell r="W55"/>
          <cell r="X55"/>
          <cell r="Y55"/>
          <cell r="Z55" t="str">
            <v>LEGENDRE IDF - GO</v>
          </cell>
          <cell r="AA55"/>
          <cell r="AB55"/>
        </row>
        <row r="56">
          <cell r="A56">
            <v>297</v>
          </cell>
          <cell r="B56">
            <v>196</v>
          </cell>
          <cell r="C56" t="str">
            <v xml:space="preserve">14-00064 </v>
          </cell>
          <cell r="D56" t="str">
            <v>14-00064</v>
          </cell>
          <cell r="E56" t="str">
            <v>911419</v>
          </cell>
          <cell r="F56"/>
          <cell r="G56" t="str">
            <v>LE BELLINI</v>
          </cell>
          <cell r="H56" t="str">
            <v>Accessoires de Grues</v>
          </cell>
          <cell r="I56" t="str">
            <v>Anti-collisions</v>
          </cell>
          <cell r="J56" t="str">
            <v>AMCS DCS60</v>
          </cell>
          <cell r="K56" t="str">
            <v>AMCS DCS60 - 32</v>
          </cell>
          <cell r="L56" t="str">
            <v>MD365BL121CSM/DM - 1</v>
          </cell>
          <cell r="M56" t="str">
            <v/>
          </cell>
          <cell r="N56" t="str">
            <v/>
          </cell>
          <cell r="O56" t="b">
            <v>1</v>
          </cell>
          <cell r="P56" t="str">
            <v>A M C S TECHNOLOGIES</v>
          </cell>
          <cell r="Q56"/>
          <cell r="R56">
            <v>42229</v>
          </cell>
          <cell r="S56">
            <v>42548</v>
          </cell>
          <cell r="T56"/>
          <cell r="U56"/>
          <cell r="V56">
            <v>365</v>
          </cell>
          <cell r="W56"/>
          <cell r="X56" t="str">
            <v>AMCS</v>
          </cell>
          <cell r="Y56"/>
          <cell r="Z56" t="str">
            <v>LEGENDRE IDF - GO</v>
          </cell>
          <cell r="AA56" t="str">
            <v>AMCS</v>
          </cell>
          <cell r="AB56"/>
        </row>
        <row r="57">
          <cell r="A57">
            <v>192</v>
          </cell>
          <cell r="B57">
            <v>192</v>
          </cell>
          <cell r="C57" t="str">
            <v xml:space="preserve">14-00074 </v>
          </cell>
          <cell r="D57" t="str">
            <v>14-00074</v>
          </cell>
          <cell r="E57" t="str">
            <v>911421</v>
          </cell>
          <cell r="F57"/>
          <cell r="G57" t="str">
            <v>LES JARDINS DE CHENEVRIERES</v>
          </cell>
          <cell r="H57" t="str">
            <v>Grues</v>
          </cell>
          <cell r="I57" t="str">
            <v>Grosses 12T</v>
          </cell>
          <cell r="J57" t="str">
            <v>280 ECH 12</v>
          </cell>
          <cell r="K57" t="str">
            <v>280ECH12 - 1</v>
          </cell>
          <cell r="L57" t="str">
            <v>280ECH12 - 1</v>
          </cell>
          <cell r="M57" t="str">
            <v>51 586</v>
          </cell>
          <cell r="N57" t="str">
            <v/>
          </cell>
          <cell r="O57" t="b">
            <v>0</v>
          </cell>
          <cell r="P57" t="str">
            <v xml:space="preserve"> LEGENDRE MATERIEL</v>
          </cell>
          <cell r="Q57" t="str">
            <v>Thu Oct 03 00:00:00 CEST 2013</v>
          </cell>
          <cell r="R57">
            <v>42263</v>
          </cell>
          <cell r="S57">
            <v>42648</v>
          </cell>
          <cell r="T57"/>
          <cell r="U57" t="str">
            <v>2015 T3</v>
          </cell>
          <cell r="V57">
            <v>4700</v>
          </cell>
          <cell r="W57"/>
          <cell r="X57"/>
          <cell r="Y57"/>
          <cell r="Z57" t="str">
            <v>LEGENDRE IDF - GO</v>
          </cell>
          <cell r="AA57"/>
          <cell r="AB57"/>
        </row>
        <row r="58">
          <cell r="A58">
            <v>173</v>
          </cell>
          <cell r="B58">
            <v>173</v>
          </cell>
          <cell r="C58" t="str">
            <v xml:space="preserve">14-00075 </v>
          </cell>
          <cell r="D58" t="str">
            <v>14-00075</v>
          </cell>
          <cell r="E58" t="str">
            <v>951422</v>
          </cell>
          <cell r="F58"/>
          <cell r="G58" t="str">
            <v>CARRÉ LIGÉRIS</v>
          </cell>
          <cell r="H58" t="str">
            <v>Grues</v>
          </cell>
          <cell r="I58" t="str">
            <v>8T</v>
          </cell>
          <cell r="J58" t="str">
            <v>MDT178 1C SM/DM</v>
          </cell>
          <cell r="K58" t="str">
            <v>MDT178 1C SM/DM</v>
          </cell>
          <cell r="L58" t="str">
            <v>MDT178 1C SM/DM</v>
          </cell>
          <cell r="M58" t="str">
            <v>601 238</v>
          </cell>
          <cell r="N58" t="str">
            <v/>
          </cell>
          <cell r="O58" t="b">
            <v>0</v>
          </cell>
          <cell r="P58" t="str">
            <v xml:space="preserve"> LEGENDRE MATERIEL</v>
          </cell>
          <cell r="Q58" t="str">
            <v>Mon May 16 00:00:00 CEST 2011</v>
          </cell>
          <cell r="R58">
            <v>42383</v>
          </cell>
          <cell r="S58">
            <v>42515</v>
          </cell>
          <cell r="T58"/>
          <cell r="U58" t="str">
            <v>2016 T1</v>
          </cell>
          <cell r="V58">
            <v>2600</v>
          </cell>
          <cell r="W58"/>
          <cell r="X58"/>
          <cell r="Y58"/>
          <cell r="Z58" t="str">
            <v>LEGENDRE OUEST - LE MANS</v>
          </cell>
          <cell r="AA58"/>
          <cell r="AB58"/>
        </row>
        <row r="59">
          <cell r="A59">
            <v>183</v>
          </cell>
          <cell r="B59">
            <v>183</v>
          </cell>
          <cell r="C59" t="str">
            <v xml:space="preserve">14-00088 </v>
          </cell>
          <cell r="D59" t="str">
            <v>14-00088</v>
          </cell>
          <cell r="E59" t="str">
            <v>911514</v>
          </cell>
          <cell r="F59"/>
          <cell r="G59" t="str">
            <v>GENNEVILLIERS</v>
          </cell>
          <cell r="H59" t="str">
            <v>Grues</v>
          </cell>
          <cell r="I59" t="str">
            <v>10T</v>
          </cell>
          <cell r="J59" t="str">
            <v>MDT218A J10 1C SM/DM</v>
          </cell>
          <cell r="K59" t="str">
            <v>MDT218A J10 1C SM/DM</v>
          </cell>
          <cell r="L59" t="str">
            <v>MDT218A J10 1C SM/DM</v>
          </cell>
          <cell r="M59" t="str">
            <v>601 261</v>
          </cell>
          <cell r="N59" t="str">
            <v/>
          </cell>
          <cell r="O59" t="b">
            <v>0</v>
          </cell>
          <cell r="P59" t="str">
            <v xml:space="preserve"> LEGENDRE MATERIEL</v>
          </cell>
          <cell r="Q59" t="str">
            <v>Wed Aug 24 00:00:00 CEST 2011</v>
          </cell>
          <cell r="R59">
            <v>42334</v>
          </cell>
          <cell r="S59">
            <v>42723</v>
          </cell>
          <cell r="T59"/>
          <cell r="U59" t="str">
            <v>2015 T4</v>
          </cell>
          <cell r="V59">
            <v>2900</v>
          </cell>
          <cell r="W59"/>
          <cell r="X59"/>
          <cell r="Y59"/>
          <cell r="Z59" t="str">
            <v>LEGENDRE IDF - GO</v>
          </cell>
          <cell r="AA59"/>
          <cell r="AB59"/>
        </row>
        <row r="60">
          <cell r="A60">
            <v>307</v>
          </cell>
          <cell r="B60">
            <v>183</v>
          </cell>
          <cell r="C60" t="str">
            <v xml:space="preserve">14-00088 </v>
          </cell>
          <cell r="D60" t="str">
            <v>14-00088</v>
          </cell>
          <cell r="E60" t="str">
            <v>911514</v>
          </cell>
          <cell r="F60"/>
          <cell r="G60" t="str">
            <v>GENNEVILLIERS</v>
          </cell>
          <cell r="H60" t="str">
            <v>Accessoires de Grues</v>
          </cell>
          <cell r="I60" t="str">
            <v>Anti-collisions</v>
          </cell>
          <cell r="J60" t="str">
            <v>AMCS DCS60</v>
          </cell>
          <cell r="K60" t="str">
            <v>AMCS DCS60 - 42</v>
          </cell>
          <cell r="L60" t="str">
            <v>MDT218A J10 1C SM/DM</v>
          </cell>
          <cell r="M60" t="str">
            <v/>
          </cell>
          <cell r="N60" t="str">
            <v/>
          </cell>
          <cell r="O60" t="b">
            <v>1</v>
          </cell>
          <cell r="P60" t="str">
            <v>A M C S TECHNOLOGIES</v>
          </cell>
          <cell r="Q60"/>
          <cell r="R60">
            <v>42334</v>
          </cell>
          <cell r="S60">
            <v>42723</v>
          </cell>
          <cell r="T60"/>
          <cell r="U60"/>
          <cell r="V60">
            <v>365</v>
          </cell>
          <cell r="W60"/>
          <cell r="X60" t="str">
            <v>AMCS</v>
          </cell>
          <cell r="Y60"/>
          <cell r="Z60" t="str">
            <v>LEGENDRE IDF - GO</v>
          </cell>
          <cell r="AA60" t="str">
            <v>AMCS</v>
          </cell>
          <cell r="AB60"/>
        </row>
        <row r="61">
          <cell r="A61">
            <v>194</v>
          </cell>
          <cell r="B61">
            <v>194</v>
          </cell>
          <cell r="C61" t="str">
            <v xml:space="preserve">14-00190 </v>
          </cell>
          <cell r="D61" t="str">
            <v>14-00190</v>
          </cell>
          <cell r="E61" t="str">
            <v>911508</v>
          </cell>
          <cell r="F61"/>
          <cell r="G61" t="str">
            <v>RÉSIDENCE DE TOURISME DE 145 CHAMBRES ET COMMERCES</v>
          </cell>
          <cell r="H61" t="str">
            <v>Grues</v>
          </cell>
          <cell r="I61" t="str">
            <v>Grosses 12T</v>
          </cell>
          <cell r="J61" t="str">
            <v>280 ECH 12</v>
          </cell>
          <cell r="K61" t="str">
            <v>280ECH12 - 3</v>
          </cell>
          <cell r="L61" t="str">
            <v>280ECH12 - 3</v>
          </cell>
          <cell r="M61" t="str">
            <v>51 588</v>
          </cell>
          <cell r="N61" t="str">
            <v/>
          </cell>
          <cell r="O61" t="b">
            <v>0</v>
          </cell>
          <cell r="P61" t="str">
            <v xml:space="preserve"> LEGENDRE MATERIEL</v>
          </cell>
          <cell r="Q61" t="str">
            <v>Wed Dec 18 00:00:00 CET 2013</v>
          </cell>
          <cell r="R61">
            <v>42319</v>
          </cell>
          <cell r="S61">
            <v>42689</v>
          </cell>
          <cell r="T61"/>
          <cell r="U61" t="str">
            <v>2015 T4</v>
          </cell>
          <cell r="V61">
            <v>4700</v>
          </cell>
          <cell r="W61"/>
          <cell r="X61"/>
          <cell r="Y61"/>
          <cell r="Z61" t="str">
            <v>LEGENDRE IDF TCE</v>
          </cell>
          <cell r="AA61"/>
          <cell r="AB61"/>
        </row>
        <row r="62">
          <cell r="A62">
            <v>388</v>
          </cell>
          <cell r="B62">
            <v>194</v>
          </cell>
          <cell r="C62" t="str">
            <v xml:space="preserve">14-00190 </v>
          </cell>
          <cell r="D62" t="str">
            <v>14-00190</v>
          </cell>
          <cell r="E62" t="str">
            <v>911508</v>
          </cell>
          <cell r="F62"/>
          <cell r="G62" t="str">
            <v>RÉSIDENCE DE TOURISME DE 145 CHAMBRES ET COMMERCES</v>
          </cell>
          <cell r="H62" t="str">
            <v>Accessoires de Grues</v>
          </cell>
          <cell r="I62" t="str">
            <v>Panneaux rétro-éclairés</v>
          </cell>
          <cell r="J62" t="str">
            <v>OSCILLANT LEG</v>
          </cell>
          <cell r="K62" t="str">
            <v>OSCILLANT LEG - 1</v>
          </cell>
          <cell r="L62" t="str">
            <v>280ECH12 - 3</v>
          </cell>
          <cell r="M62" t="str">
            <v>OSC LEG1</v>
          </cell>
          <cell r="N62" t="str">
            <v/>
          </cell>
          <cell r="O62" t="b">
            <v>0</v>
          </cell>
          <cell r="P62" t="str">
            <v xml:space="preserve"> LEGENDRE MATERIEL</v>
          </cell>
          <cell r="Q62"/>
          <cell r="R62">
            <v>42319</v>
          </cell>
          <cell r="S62">
            <v>42689</v>
          </cell>
          <cell r="T62"/>
          <cell r="U62"/>
          <cell r="V62">
            <v>150</v>
          </cell>
          <cell r="W62"/>
          <cell r="X62" t="str">
            <v>ATG</v>
          </cell>
          <cell r="Y62"/>
          <cell r="Z62" t="str">
            <v>LEGENDRE IDF TCE</v>
          </cell>
          <cell r="AA62" t="str">
            <v>ATG</v>
          </cell>
          <cell r="AB62"/>
        </row>
        <row r="63">
          <cell r="A63">
            <v>166</v>
          </cell>
          <cell r="B63">
            <v>166</v>
          </cell>
          <cell r="C63" t="str">
            <v xml:space="preserve">14-00191 </v>
          </cell>
          <cell r="D63" t="str">
            <v>14-00191</v>
          </cell>
          <cell r="E63" t="str">
            <v>951505</v>
          </cell>
          <cell r="F63"/>
          <cell r="G63" t="str">
            <v>OXYGEN</v>
          </cell>
          <cell r="H63" t="str">
            <v>Grues</v>
          </cell>
          <cell r="I63" t="str">
            <v>8T</v>
          </cell>
          <cell r="J63" t="str">
            <v>MDT178 1C SM/DM</v>
          </cell>
          <cell r="K63" t="str">
            <v>MDT178 1C SM/DM</v>
          </cell>
          <cell r="L63" t="str">
            <v>MDT178 1C SM/DM</v>
          </cell>
          <cell r="M63" t="str">
            <v>97 629</v>
          </cell>
          <cell r="N63" t="str">
            <v/>
          </cell>
          <cell r="O63" t="b">
            <v>0</v>
          </cell>
          <cell r="P63" t="str">
            <v xml:space="preserve"> LEGENDRE MATERIEL</v>
          </cell>
          <cell r="Q63" t="str">
            <v>Sat May 01 00:00:00 CEST 2004</v>
          </cell>
          <cell r="R63">
            <v>42380</v>
          </cell>
          <cell r="S63">
            <v>42562</v>
          </cell>
          <cell r="T63"/>
          <cell r="U63" t="str">
            <v>2016 T1</v>
          </cell>
          <cell r="V63">
            <v>2600</v>
          </cell>
          <cell r="W63"/>
          <cell r="X63"/>
          <cell r="Y63"/>
          <cell r="Z63" t="str">
            <v>LEGENDRE OUEST - RENNES</v>
          </cell>
          <cell r="AA63"/>
          <cell r="AB63"/>
        </row>
        <row r="64">
          <cell r="A64">
            <v>216</v>
          </cell>
          <cell r="B64">
            <v>216</v>
          </cell>
          <cell r="C64" t="str">
            <v xml:space="preserve">14-00271 </v>
          </cell>
          <cell r="D64" t="str">
            <v>14-00271</v>
          </cell>
          <cell r="E64" t="str">
            <v>941411</v>
          </cell>
          <cell r="F64"/>
          <cell r="G64" t="str">
            <v>NEW'R</v>
          </cell>
          <cell r="H64" t="str">
            <v>Grues</v>
          </cell>
          <cell r="I64" t="str">
            <v>12T</v>
          </cell>
          <cell r="J64" t="str">
            <v>MD310B</v>
          </cell>
          <cell r="K64" t="str">
            <v>MD310B - 1</v>
          </cell>
          <cell r="L64" t="str">
            <v>MD310B - 1</v>
          </cell>
          <cell r="M64" t="str">
            <v/>
          </cell>
          <cell r="N64" t="str">
            <v/>
          </cell>
          <cell r="O64" t="b">
            <v>1</v>
          </cell>
          <cell r="P64"/>
          <cell r="Q64"/>
          <cell r="R64">
            <v>42294</v>
          </cell>
          <cell r="S64">
            <v>42548</v>
          </cell>
          <cell r="T64"/>
          <cell r="U64" t="str">
            <v>2015 T4</v>
          </cell>
          <cell r="V64">
            <v>5000</v>
          </cell>
          <cell r="W64"/>
          <cell r="X64"/>
          <cell r="Y64"/>
          <cell r="Z64" t="str">
            <v>LEGENDRE LOIRE</v>
          </cell>
          <cell r="AA64"/>
          <cell r="AB64"/>
        </row>
        <row r="65">
          <cell r="A65">
            <v>215</v>
          </cell>
          <cell r="B65">
            <v>215</v>
          </cell>
          <cell r="C65" t="str">
            <v xml:space="preserve">14-00326 </v>
          </cell>
          <cell r="D65" t="str">
            <v>14-00326</v>
          </cell>
          <cell r="E65" t="str">
            <v>911504</v>
          </cell>
          <cell r="F65"/>
          <cell r="G65" t="str">
            <v>HIGH PARK LOT 5</v>
          </cell>
          <cell r="H65" t="str">
            <v>Grues</v>
          </cell>
          <cell r="I65" t="str">
            <v>12T</v>
          </cell>
          <cell r="J65" t="str">
            <v>250ECB</v>
          </cell>
          <cell r="K65" t="str">
            <v>250ECB - 1</v>
          </cell>
          <cell r="L65" t="str">
            <v>250ECB - 1</v>
          </cell>
          <cell r="M65" t="str">
            <v/>
          </cell>
          <cell r="N65" t="str">
            <v/>
          </cell>
          <cell r="O65" t="b">
            <v>1</v>
          </cell>
          <cell r="P65" t="str">
            <v>SARL  DOUS</v>
          </cell>
          <cell r="Q65"/>
          <cell r="R65">
            <v>42188</v>
          </cell>
          <cell r="S65">
            <v>42583</v>
          </cell>
          <cell r="T65"/>
          <cell r="U65" t="str">
            <v>2015 T3</v>
          </cell>
          <cell r="V65">
            <v>4500</v>
          </cell>
          <cell r="W65"/>
          <cell r="X65"/>
          <cell r="Y65"/>
          <cell r="Z65" t="str">
            <v>LEGENDRE IDF - GO</v>
          </cell>
          <cell r="AA65"/>
          <cell r="AB65"/>
        </row>
        <row r="66">
          <cell r="A66">
            <v>188</v>
          </cell>
          <cell r="B66">
            <v>188</v>
          </cell>
          <cell r="C66" t="str">
            <v xml:space="preserve">14-00367 </v>
          </cell>
          <cell r="D66" t="str">
            <v>14-00367</v>
          </cell>
          <cell r="E66" t="str">
            <v>911515</v>
          </cell>
          <cell r="F66"/>
          <cell r="G66" t="str">
            <v>ILOT S3 NORD</v>
          </cell>
          <cell r="H66" t="str">
            <v>Grues</v>
          </cell>
          <cell r="I66" t="str">
            <v>Grosses 12T</v>
          </cell>
          <cell r="J66" t="str">
            <v>MD345B L12 2C</v>
          </cell>
          <cell r="K66" t="str">
            <v>MD345BL122C - 2</v>
          </cell>
          <cell r="L66" t="str">
            <v>MD345BL122C - 2</v>
          </cell>
          <cell r="M66" t="str">
            <v>99 081</v>
          </cell>
          <cell r="N66" t="str">
            <v/>
          </cell>
          <cell r="O66" t="b">
            <v>0</v>
          </cell>
          <cell r="P66" t="str">
            <v xml:space="preserve"> LEGENDRE MATERIEL</v>
          </cell>
          <cell r="Q66" t="str">
            <v>Wed Jun 01 00:00:00 CEST 2005</v>
          </cell>
          <cell r="R66">
            <v>42324</v>
          </cell>
          <cell r="S66">
            <v>42718</v>
          </cell>
          <cell r="T66"/>
          <cell r="U66" t="str">
            <v>2015 T4</v>
          </cell>
          <cell r="V66">
            <v>4500</v>
          </cell>
          <cell r="W66"/>
          <cell r="X66"/>
          <cell r="Y66"/>
          <cell r="Z66" t="str">
            <v>LEGENDRE IDF - GO</v>
          </cell>
          <cell r="AA66"/>
          <cell r="AB66"/>
        </row>
        <row r="67">
          <cell r="A67">
            <v>244</v>
          </cell>
          <cell r="B67">
            <v>188</v>
          </cell>
          <cell r="C67" t="str">
            <v xml:space="preserve">14-00367 </v>
          </cell>
          <cell r="D67" t="str">
            <v>14-00367</v>
          </cell>
          <cell r="E67" t="str">
            <v>911515</v>
          </cell>
          <cell r="F67"/>
          <cell r="G67" t="str">
            <v>ILOT S3 NORD</v>
          </cell>
          <cell r="H67" t="str">
            <v>Accessoires de Grues</v>
          </cell>
          <cell r="I67" t="str">
            <v>Anti-collisions</v>
          </cell>
          <cell r="J67" t="str">
            <v>AMCS DCS60</v>
          </cell>
          <cell r="K67" t="str">
            <v>AMCS DCS60 - 11</v>
          </cell>
          <cell r="L67" t="str">
            <v>MD345BL122C - 2</v>
          </cell>
          <cell r="M67" t="str">
            <v>LEG011 - 788</v>
          </cell>
          <cell r="N67" t="str">
            <v/>
          </cell>
          <cell r="O67" t="b">
            <v>0</v>
          </cell>
          <cell r="P67" t="str">
            <v xml:space="preserve"> LEGENDRE MATERIEL</v>
          </cell>
          <cell r="Q67" t="str">
            <v>Thu Sep 12 00:00:00 CEST 2013</v>
          </cell>
          <cell r="R67">
            <v>42324</v>
          </cell>
          <cell r="S67">
            <v>42718</v>
          </cell>
          <cell r="T67"/>
          <cell r="U67"/>
          <cell r="V67">
            <v>300</v>
          </cell>
          <cell r="W67"/>
          <cell r="X67"/>
          <cell r="Y67"/>
          <cell r="Z67" t="str">
            <v>LEGENDRE IDF - GO</v>
          </cell>
          <cell r="AA67"/>
          <cell r="AB67"/>
        </row>
        <row r="68">
          <cell r="A68">
            <v>198</v>
          </cell>
          <cell r="B68">
            <v>198</v>
          </cell>
          <cell r="C68" t="str">
            <v>14-00389 G1</v>
          </cell>
          <cell r="D68" t="str">
            <v>14-00389</v>
          </cell>
          <cell r="E68" t="str">
            <v>891420</v>
          </cell>
          <cell r="F68" t="str">
            <v>Métro Gayeulles G1 - RENNES</v>
          </cell>
          <cell r="G68" t="str">
            <v>METRO LOT 1 (FERRY-GAYEULLES)</v>
          </cell>
          <cell r="H68" t="str">
            <v>Grues</v>
          </cell>
          <cell r="I68" t="str">
            <v>Grosses 12T</v>
          </cell>
          <cell r="J68" t="str">
            <v>MD365B L12 1C SM/DM</v>
          </cell>
          <cell r="K68" t="str">
            <v>MD365BL121CSM/DM - 2</v>
          </cell>
          <cell r="L68" t="str">
            <v>MD365BL121CSM/DM - 2 (G1)</v>
          </cell>
          <cell r="M68" t="str">
            <v>405 872</v>
          </cell>
          <cell r="N68" t="str">
            <v>G1</v>
          </cell>
          <cell r="O68" t="b">
            <v>0</v>
          </cell>
          <cell r="P68" t="str">
            <v xml:space="preserve"> LEGENDRE MATERIEL</v>
          </cell>
          <cell r="Q68" t="str">
            <v>Sun Apr 01 00:00:00 CEST 2007</v>
          </cell>
          <cell r="R68">
            <v>42516</v>
          </cell>
          <cell r="S68">
            <v>43287</v>
          </cell>
          <cell r="T68">
            <v>42455</v>
          </cell>
          <cell r="U68" t="str">
            <v>2016 T1</v>
          </cell>
          <cell r="V68">
            <v>4700</v>
          </cell>
          <cell r="W68"/>
          <cell r="X68" t="str">
            <v>-</v>
          </cell>
          <cell r="Y68" t="str">
            <v>OUI</v>
          </cell>
          <cell r="Z68" t="str">
            <v>LEGENDRE GENIE CIVIL</v>
          </cell>
          <cell r="AA68" t="str">
            <v>SYS</v>
          </cell>
          <cell r="AB68" t="str">
            <v>OUI</v>
          </cell>
        </row>
        <row r="69">
          <cell r="A69">
            <v>329</v>
          </cell>
          <cell r="B69">
            <v>198</v>
          </cell>
          <cell r="C69" t="str">
            <v>14-00389 G1</v>
          </cell>
          <cell r="D69" t="str">
            <v>14-00389</v>
          </cell>
          <cell r="E69" t="str">
            <v>891420</v>
          </cell>
          <cell r="F69" t="str">
            <v>Métro Gayeulles G1 - RENNES</v>
          </cell>
          <cell r="G69" t="str">
            <v>METRO LOT 1 (FERRY-GAYEULLES)</v>
          </cell>
          <cell r="H69" t="str">
            <v>Accessoires de Grues</v>
          </cell>
          <cell r="I69" t="str">
            <v>Caméra</v>
          </cell>
          <cell r="J69" t="str">
            <v>ORLACO</v>
          </cell>
          <cell r="K69" t="str">
            <v>AMCS01</v>
          </cell>
          <cell r="L69" t="str">
            <v>MD365BL121CSM/DM - 2 (G1)</v>
          </cell>
          <cell r="M69" t="str">
            <v>CAM0069</v>
          </cell>
          <cell r="N69" t="str">
            <v>G1</v>
          </cell>
          <cell r="O69" t="b">
            <v>1</v>
          </cell>
          <cell r="P69" t="str">
            <v>A M C S TECHNOLOGIES</v>
          </cell>
          <cell r="Q69"/>
          <cell r="R69">
            <v>42516</v>
          </cell>
          <cell r="S69">
            <v>43287</v>
          </cell>
          <cell r="T69"/>
          <cell r="U69"/>
          <cell r="V69">
            <v>365</v>
          </cell>
          <cell r="W69"/>
          <cell r="X69" t="str">
            <v>AMCS</v>
          </cell>
          <cell r="Y69" t="str">
            <v>OUI</v>
          </cell>
          <cell r="Z69" t="str">
            <v>LEGENDRE GENIE CIVIL</v>
          </cell>
          <cell r="AA69" t="str">
            <v>AMCS</v>
          </cell>
          <cell r="AB69" t="str">
            <v>OUI</v>
          </cell>
        </row>
        <row r="70">
          <cell r="A70">
            <v>382</v>
          </cell>
          <cell r="B70">
            <v>198</v>
          </cell>
          <cell r="C70" t="str">
            <v>14-00389 G1</v>
          </cell>
          <cell r="D70" t="str">
            <v>14-00389</v>
          </cell>
          <cell r="E70" t="str">
            <v>891420</v>
          </cell>
          <cell r="F70" t="str">
            <v>Métro Gayeulles G1 - RENNES</v>
          </cell>
          <cell r="G70" t="str">
            <v>METRO LOT 1 (FERRY-GAYEULLES)</v>
          </cell>
          <cell r="H70" t="str">
            <v>Accessoires de Grues</v>
          </cell>
          <cell r="I70" t="str">
            <v>Anti-collisions</v>
          </cell>
          <cell r="J70" t="str">
            <v>AMCS DCS60</v>
          </cell>
          <cell r="K70" t="str">
            <v>AMCS DCS60 - 75</v>
          </cell>
          <cell r="L70" t="str">
            <v>MD365BL121CSM/DM - 2 (G1)</v>
          </cell>
          <cell r="M70" t="str">
            <v/>
          </cell>
          <cell r="N70" t="str">
            <v>G1</v>
          </cell>
          <cell r="O70" t="b">
            <v>1</v>
          </cell>
          <cell r="P70" t="str">
            <v>A M C S TECHNOLOGIES</v>
          </cell>
          <cell r="Q70"/>
          <cell r="R70">
            <v>42516</v>
          </cell>
          <cell r="S70">
            <v>43287</v>
          </cell>
          <cell r="T70"/>
          <cell r="U70"/>
          <cell r="V70">
            <v>365</v>
          </cell>
          <cell r="W70"/>
          <cell r="X70" t="str">
            <v>AMCS</v>
          </cell>
          <cell r="Y70" t="str">
            <v>OUI</v>
          </cell>
          <cell r="Z70" t="str">
            <v>LEGENDRE GENIE CIVIL</v>
          </cell>
          <cell r="AA70" t="str">
            <v>AMCS</v>
          </cell>
          <cell r="AB70" t="str">
            <v>OUI</v>
          </cell>
        </row>
        <row r="71">
          <cell r="A71">
            <v>494</v>
          </cell>
          <cell r="B71">
            <v>483</v>
          </cell>
          <cell r="C71" t="str">
            <v>14-00389 G2</v>
          </cell>
          <cell r="D71" t="str">
            <v>14-00389</v>
          </cell>
          <cell r="E71" t="str">
            <v>891420</v>
          </cell>
          <cell r="F71" t="str">
            <v>Métro Jules Ferry G2 - RENNES</v>
          </cell>
          <cell r="G71" t="str">
            <v>METRO LOT 1 (FERRY-GAYEULLES)</v>
          </cell>
          <cell r="H71" t="str">
            <v>Accessoires de Grues</v>
          </cell>
          <cell r="I71" t="str">
            <v>Caméra</v>
          </cell>
          <cell r="J71" t="str">
            <v>ORLACO</v>
          </cell>
          <cell r="K71" t="str">
            <v>AMCS07</v>
          </cell>
          <cell r="L71" t="str">
            <v>AMCS DCS60 - 17 (G2)</v>
          </cell>
          <cell r="M71" t="str">
            <v>CAM0024</v>
          </cell>
          <cell r="N71" t="str">
            <v>G2</v>
          </cell>
          <cell r="O71" t="b">
            <v>1</v>
          </cell>
          <cell r="P71" t="str">
            <v>A M C S TECHNOLOGIES</v>
          </cell>
          <cell r="Q71"/>
          <cell r="R71">
            <v>42312</v>
          </cell>
          <cell r="S71">
            <v>42828</v>
          </cell>
          <cell r="T71"/>
          <cell r="U71"/>
          <cell r="V71">
            <v>365</v>
          </cell>
          <cell r="W71"/>
          <cell r="X71" t="str">
            <v>AMCS</v>
          </cell>
          <cell r="Y71" t="str">
            <v>OUI</v>
          </cell>
          <cell r="Z71" t="str">
            <v>LEGENDRE GENIE CIVIL</v>
          </cell>
          <cell r="AA71" t="str">
            <v>AMCS</v>
          </cell>
          <cell r="AB71" t="str">
            <v>OUI</v>
          </cell>
        </row>
        <row r="72">
          <cell r="A72">
            <v>483</v>
          </cell>
          <cell r="B72"/>
          <cell r="C72" t="str">
            <v>14-00389 G2</v>
          </cell>
          <cell r="D72" t="str">
            <v>14-00389</v>
          </cell>
          <cell r="E72" t="str">
            <v>891420</v>
          </cell>
          <cell r="F72" t="str">
            <v>Métro Jules Ferry G2 - RENNES</v>
          </cell>
          <cell r="G72" t="str">
            <v>METRO LOT 1 (FERRY-GAYEULLES)</v>
          </cell>
          <cell r="H72" t="str">
            <v>Accessoires de Grues</v>
          </cell>
          <cell r="I72" t="str">
            <v>Anti-collisions</v>
          </cell>
          <cell r="J72" t="str">
            <v>AMCS DCS60</v>
          </cell>
          <cell r="K72" t="str">
            <v>AMCS DCS60 - 17</v>
          </cell>
          <cell r="L72"/>
          <cell r="M72" t="str">
            <v>LEG017 - 779</v>
          </cell>
          <cell r="N72" t="str">
            <v>G2</v>
          </cell>
          <cell r="O72" t="b">
            <v>0</v>
          </cell>
          <cell r="P72" t="str">
            <v xml:space="preserve"> LEGENDRE MATERIEL</v>
          </cell>
          <cell r="Q72" t="str">
            <v>Mon Sep 23 00:00:00 CEST 2013</v>
          </cell>
          <cell r="R72">
            <v>42312</v>
          </cell>
          <cell r="S72">
            <v>42829</v>
          </cell>
          <cell r="T72"/>
          <cell r="U72"/>
          <cell r="V72">
            <v>5500</v>
          </cell>
          <cell r="W72"/>
          <cell r="X72" t="str">
            <v>-</v>
          </cell>
          <cell r="Y72" t="str">
            <v>OUI</v>
          </cell>
          <cell r="Z72" t="str">
            <v>LEGENDRE GENIE CIVIL</v>
          </cell>
          <cell r="AA72" t="str">
            <v>SYS</v>
          </cell>
          <cell r="AB72" t="str">
            <v>OUI</v>
          </cell>
        </row>
        <row r="73">
          <cell r="A73">
            <v>177</v>
          </cell>
          <cell r="B73">
            <v>177</v>
          </cell>
          <cell r="C73" t="str">
            <v>15-00078 G2</v>
          </cell>
          <cell r="D73" t="str">
            <v>15-00078</v>
          </cell>
          <cell r="E73" t="str">
            <v>911602</v>
          </cell>
          <cell r="F73"/>
          <cell r="G73" t="str">
            <v>LEVALLOIS - 152 LOGTS</v>
          </cell>
          <cell r="H73" t="str">
            <v>Grues</v>
          </cell>
          <cell r="I73" t="str">
            <v>10T</v>
          </cell>
          <cell r="J73" t="str">
            <v>MDT218A J10 1C SM/DM</v>
          </cell>
          <cell r="K73" t="str">
            <v>MDT218A J10 1C SM/DM</v>
          </cell>
          <cell r="L73" t="str">
            <v>MDT218A J10 1C SM/DM (G2)</v>
          </cell>
          <cell r="M73" t="str">
            <v>601 242</v>
          </cell>
          <cell r="N73" t="str">
            <v>G2</v>
          </cell>
          <cell r="O73" t="b">
            <v>0</v>
          </cell>
          <cell r="P73" t="str">
            <v xml:space="preserve"> LEGENDRE MATERIEL</v>
          </cell>
          <cell r="Q73" t="str">
            <v>Mon Mar 21 00:00:00 CET 2011</v>
          </cell>
          <cell r="R73">
            <v>42532</v>
          </cell>
          <cell r="S73">
            <v>42910</v>
          </cell>
          <cell r="T73"/>
          <cell r="U73" t="str">
            <v>2016 T2</v>
          </cell>
          <cell r="V73">
            <v>2900</v>
          </cell>
          <cell r="W73"/>
          <cell r="X73"/>
          <cell r="Y73"/>
          <cell r="Z73" t="str">
            <v>LEGENDRE IDF - GO</v>
          </cell>
          <cell r="AA73"/>
          <cell r="AB73"/>
        </row>
        <row r="74">
          <cell r="A74">
            <v>498</v>
          </cell>
          <cell r="B74">
            <v>177</v>
          </cell>
          <cell r="C74" t="str">
            <v>15-00078 G2</v>
          </cell>
          <cell r="D74" t="str">
            <v>15-00078</v>
          </cell>
          <cell r="E74" t="str">
            <v>911602</v>
          </cell>
          <cell r="F74"/>
          <cell r="G74" t="str">
            <v>LEVALLOIS - 152 LOGTS</v>
          </cell>
          <cell r="H74" t="str">
            <v>Accessoires de Grues</v>
          </cell>
          <cell r="I74" t="str">
            <v>Caméra</v>
          </cell>
          <cell r="J74" t="str">
            <v>ORLACO</v>
          </cell>
          <cell r="K74" t="str">
            <v>AMCS20</v>
          </cell>
          <cell r="L74" t="str">
            <v>MDT218A J10 1C SM/DM (G2)</v>
          </cell>
          <cell r="M74" t="str">
            <v>CAM0042</v>
          </cell>
          <cell r="N74" t="str">
            <v>G2</v>
          </cell>
          <cell r="O74" t="b">
            <v>1</v>
          </cell>
          <cell r="P74" t="str">
            <v>A M C S TECHNOLOGIES</v>
          </cell>
          <cell r="Q74"/>
          <cell r="R74">
            <v>42704</v>
          </cell>
          <cell r="S74">
            <v>42909</v>
          </cell>
          <cell r="T74"/>
          <cell r="U74"/>
          <cell r="V74">
            <v>365</v>
          </cell>
          <cell r="W74"/>
          <cell r="X74" t="str">
            <v>AMCS</v>
          </cell>
          <cell r="Y74"/>
          <cell r="Z74" t="str">
            <v>LEGENDRE IDF - GO</v>
          </cell>
          <cell r="AA74" t="str">
            <v>AMCS</v>
          </cell>
          <cell r="AB74"/>
        </row>
        <row r="75">
          <cell r="A75">
            <v>384</v>
          </cell>
          <cell r="B75">
            <v>177</v>
          </cell>
          <cell r="C75" t="str">
            <v>15-00078 G2</v>
          </cell>
          <cell r="D75" t="str">
            <v>15-00078</v>
          </cell>
          <cell r="E75" t="str">
            <v>911602</v>
          </cell>
          <cell r="F75"/>
          <cell r="G75" t="str">
            <v>LEVALLOIS - 152 LOGTS</v>
          </cell>
          <cell r="H75" t="str">
            <v>Accessoires de Grues</v>
          </cell>
          <cell r="I75" t="str">
            <v>Anti-collisions</v>
          </cell>
          <cell r="J75" t="str">
            <v>AMCS DCS60</v>
          </cell>
          <cell r="K75" t="str">
            <v>AMCS DCS60 - 77</v>
          </cell>
          <cell r="L75" t="str">
            <v>MDT218A J10 1C SM/DM (G2)</v>
          </cell>
          <cell r="M75" t="str">
            <v/>
          </cell>
          <cell r="N75" t="str">
            <v>G2</v>
          </cell>
          <cell r="O75" t="b">
            <v>1</v>
          </cell>
          <cell r="P75" t="str">
            <v>A M C S TECHNOLOGIES</v>
          </cell>
          <cell r="Q75"/>
          <cell r="R75">
            <v>42532</v>
          </cell>
          <cell r="S75">
            <v>42909</v>
          </cell>
          <cell r="T75"/>
          <cell r="U75"/>
          <cell r="V75">
            <v>365</v>
          </cell>
          <cell r="W75"/>
          <cell r="X75" t="str">
            <v>AMCS</v>
          </cell>
          <cell r="Y75"/>
          <cell r="Z75" t="str">
            <v>LEGENDRE IDF - GO</v>
          </cell>
          <cell r="AA75" t="str">
            <v>AMCS</v>
          </cell>
          <cell r="AB75"/>
        </row>
        <row r="76">
          <cell r="A76">
            <v>253</v>
          </cell>
          <cell r="B76">
            <v>253</v>
          </cell>
          <cell r="C76" t="str">
            <v>15-00078 G1</v>
          </cell>
          <cell r="D76" t="str">
            <v>15-00078</v>
          </cell>
          <cell r="E76" t="str">
            <v>911602</v>
          </cell>
          <cell r="F76"/>
          <cell r="G76" t="str">
            <v>LEVALLOIS - 152 LOGTS</v>
          </cell>
          <cell r="H76" t="str">
            <v>Grues</v>
          </cell>
          <cell r="I76" t="str">
            <v>10T</v>
          </cell>
          <cell r="J76" t="str">
            <v>MDT218A J10 1C SM/DM</v>
          </cell>
          <cell r="K76" t="str">
            <v>MDT218A J10 1C SM/DM - 10</v>
          </cell>
          <cell r="L76" t="str">
            <v>MDT218A J10 1C SM/DM - 10 (G1)</v>
          </cell>
          <cell r="M76" t="str">
            <v/>
          </cell>
          <cell r="N76" t="str">
            <v>G1</v>
          </cell>
          <cell r="O76" t="b">
            <v>1</v>
          </cell>
          <cell r="P76" t="str">
            <v>ACTION MONTAGE ET PILOTAGE</v>
          </cell>
          <cell r="Q76"/>
          <cell r="R76">
            <v>42464</v>
          </cell>
          <cell r="S76">
            <v>42847</v>
          </cell>
          <cell r="T76"/>
          <cell r="U76" t="str">
            <v>2016 T2</v>
          </cell>
          <cell r="V76">
            <v>3300</v>
          </cell>
          <cell r="W76"/>
          <cell r="X76"/>
          <cell r="Y76"/>
          <cell r="Z76" t="str">
            <v>LEGENDRE IDF - GO</v>
          </cell>
          <cell r="AA76"/>
          <cell r="AB76"/>
        </row>
        <row r="77">
          <cell r="A77">
            <v>345</v>
          </cell>
          <cell r="B77">
            <v>253</v>
          </cell>
          <cell r="C77" t="str">
            <v>15-00078 G1</v>
          </cell>
          <cell r="D77" t="str">
            <v>15-00078</v>
          </cell>
          <cell r="E77" t="str">
            <v>911602</v>
          </cell>
          <cell r="F77"/>
          <cell r="G77" t="str">
            <v>LEVALLOIS - 152 LOGTS</v>
          </cell>
          <cell r="H77" t="str">
            <v>Accessoires de Grues</v>
          </cell>
          <cell r="I77" t="str">
            <v>Anti-collisions</v>
          </cell>
          <cell r="J77" t="str">
            <v>AMCS DCS60</v>
          </cell>
          <cell r="K77" t="str">
            <v>AMCS DCS60 - 51</v>
          </cell>
          <cell r="L77" t="str">
            <v>MDT218A J10 1C SM/DM - 10 (G1)</v>
          </cell>
          <cell r="M77" t="str">
            <v>1502-2865</v>
          </cell>
          <cell r="N77" t="str">
            <v>G1</v>
          </cell>
          <cell r="O77" t="b">
            <v>1</v>
          </cell>
          <cell r="P77" t="str">
            <v>A M C S TECHNOLOGIES</v>
          </cell>
          <cell r="Q77"/>
          <cell r="R77">
            <v>42413</v>
          </cell>
          <cell r="S77">
            <v>42846</v>
          </cell>
          <cell r="T77"/>
          <cell r="U77"/>
          <cell r="V77">
            <v>365</v>
          </cell>
          <cell r="W77"/>
          <cell r="X77" t="str">
            <v>AMCS</v>
          </cell>
          <cell r="Y77"/>
          <cell r="Z77" t="str">
            <v>LEGENDRE IDF - GO</v>
          </cell>
          <cell r="AA77" t="str">
            <v>AMCS</v>
          </cell>
          <cell r="AB77"/>
        </row>
        <row r="78">
          <cell r="A78">
            <v>324</v>
          </cell>
          <cell r="B78">
            <v>253</v>
          </cell>
          <cell r="C78" t="str">
            <v>15-00078 G1</v>
          </cell>
          <cell r="D78" t="str">
            <v>15-00078</v>
          </cell>
          <cell r="E78" t="str">
            <v>911602</v>
          </cell>
          <cell r="F78"/>
          <cell r="G78" t="str">
            <v>LEVALLOIS - 152 LOGTS</v>
          </cell>
          <cell r="H78" t="str">
            <v>Accessoires de Grues</v>
          </cell>
          <cell r="I78" t="str">
            <v>Caméra</v>
          </cell>
          <cell r="J78" t="str">
            <v>ORLACO</v>
          </cell>
          <cell r="K78" t="str">
            <v>ORLACO - 2</v>
          </cell>
          <cell r="L78" t="str">
            <v>MDT218A J10 1C SM/DM - 10 (G1)</v>
          </cell>
          <cell r="M78" t="str">
            <v>CAM2</v>
          </cell>
          <cell r="N78" t="str">
            <v>G1</v>
          </cell>
          <cell r="O78" t="b">
            <v>0</v>
          </cell>
          <cell r="P78" t="str">
            <v xml:space="preserve"> LEGENDRE MATERIEL</v>
          </cell>
          <cell r="Q78" t="str">
            <v>Sat Jun 08 00:00:00 CEST 2013</v>
          </cell>
          <cell r="R78">
            <v>42464</v>
          </cell>
          <cell r="S78">
            <v>42846</v>
          </cell>
          <cell r="T78"/>
          <cell r="U78"/>
          <cell r="V78">
            <v>320</v>
          </cell>
          <cell r="W78"/>
          <cell r="X78"/>
          <cell r="Y78"/>
          <cell r="Z78" t="str">
            <v>LEGENDRE IDF - GO</v>
          </cell>
          <cell r="AA78"/>
          <cell r="AB78"/>
        </row>
        <row r="79">
          <cell r="A79">
            <v>199</v>
          </cell>
          <cell r="B79">
            <v>199</v>
          </cell>
          <cell r="C79" t="str">
            <v xml:space="preserve">15-10031 </v>
          </cell>
          <cell r="D79" t="str">
            <v>15-10031</v>
          </cell>
          <cell r="E79" t="str">
            <v>951611</v>
          </cell>
          <cell r="F79"/>
          <cell r="G79" t="str">
            <v xml:space="preserve">SUPER U </v>
          </cell>
          <cell r="H79" t="str">
            <v>Grues</v>
          </cell>
          <cell r="I79" t="str">
            <v>Grosses 12T</v>
          </cell>
          <cell r="J79" t="str">
            <v>MD365B L12 1C SM/DM</v>
          </cell>
          <cell r="K79" t="str">
            <v>MD365BL121CSM/DM - 3</v>
          </cell>
          <cell r="L79" t="str">
            <v>MD365BL121CSM/DM - 3</v>
          </cell>
          <cell r="M79" t="str">
            <v>405 874</v>
          </cell>
          <cell r="N79" t="str">
            <v/>
          </cell>
          <cell r="O79" t="b">
            <v>0</v>
          </cell>
          <cell r="P79" t="str">
            <v xml:space="preserve"> LEGENDRE MATERIEL</v>
          </cell>
          <cell r="Q79" t="str">
            <v>Wed Jun 01 00:00:00 CEST 2005</v>
          </cell>
          <cell r="R79">
            <v>42468</v>
          </cell>
          <cell r="S79">
            <v>42648</v>
          </cell>
          <cell r="T79"/>
          <cell r="U79" t="str">
            <v>2016 T2</v>
          </cell>
          <cell r="V79">
            <v>4700</v>
          </cell>
          <cell r="W79"/>
          <cell r="X79"/>
          <cell r="Y79"/>
          <cell r="Z79" t="str">
            <v>LEGENDRE OUEST - RENNES</v>
          </cell>
          <cell r="AA79"/>
          <cell r="AB79"/>
        </row>
        <row r="80">
          <cell r="A80">
            <v>296</v>
          </cell>
          <cell r="B80">
            <v>199</v>
          </cell>
          <cell r="C80" t="str">
            <v xml:space="preserve">15-10031 </v>
          </cell>
          <cell r="D80" t="str">
            <v>15-10031</v>
          </cell>
          <cell r="E80" t="str">
            <v>951611</v>
          </cell>
          <cell r="F80"/>
          <cell r="G80" t="str">
            <v xml:space="preserve">SUPER U </v>
          </cell>
          <cell r="H80" t="str">
            <v>Accessoires de Grues</v>
          </cell>
          <cell r="I80" t="str">
            <v>Anti-collisions</v>
          </cell>
          <cell r="J80" t="str">
            <v>AMCS DCS60</v>
          </cell>
          <cell r="K80" t="str">
            <v>AMCS DCS60 - 20</v>
          </cell>
          <cell r="L80" t="str">
            <v>MD365BL121CSM/DM - 3</v>
          </cell>
          <cell r="M80" t="str">
            <v>LEG020 - 807</v>
          </cell>
          <cell r="N80" t="str">
            <v/>
          </cell>
          <cell r="O80" t="b">
            <v>0</v>
          </cell>
          <cell r="P80" t="str">
            <v xml:space="preserve"> LEGENDRE MATERIEL</v>
          </cell>
          <cell r="Q80" t="str">
            <v>Thu Sep 19 00:00:00 CEST 2013</v>
          </cell>
          <cell r="R80">
            <v>42459</v>
          </cell>
          <cell r="S80">
            <v>42639</v>
          </cell>
          <cell r="T80"/>
          <cell r="U80"/>
          <cell r="V80">
            <v>300</v>
          </cell>
          <cell r="W80"/>
          <cell r="X80"/>
          <cell r="Y80"/>
          <cell r="Z80" t="str">
            <v>LEGENDRE OUEST - RENNES</v>
          </cell>
          <cell r="AA80"/>
          <cell r="AB80"/>
        </row>
        <row r="81">
          <cell r="A81">
            <v>505</v>
          </cell>
          <cell r="B81">
            <v>505</v>
          </cell>
          <cell r="C81" t="str">
            <v>15-10114 G1</v>
          </cell>
          <cell r="D81" t="str">
            <v>15-10114</v>
          </cell>
          <cell r="E81" t="str">
            <v>911707</v>
          </cell>
          <cell r="F81" t="str">
            <v>L6D G1 - CARRIERES SOUS POISSY</v>
          </cell>
          <cell r="G81" t="str">
            <v>L6D</v>
          </cell>
          <cell r="H81" t="str">
            <v>Grues</v>
          </cell>
          <cell r="I81" t="str">
            <v>Grosses 12T</v>
          </cell>
          <cell r="J81" t="str">
            <v>MD345B L12 1C SM/DM</v>
          </cell>
          <cell r="K81" t="str">
            <v>MD345B L12 1C SM/DM - 2</v>
          </cell>
          <cell r="L81" t="str">
            <v>MD345B L12 1C SM/DM - 2 (G1)</v>
          </cell>
          <cell r="M81" t="str">
            <v>400 806</v>
          </cell>
          <cell r="N81" t="str">
            <v>G1</v>
          </cell>
          <cell r="O81" t="b">
            <v>0</v>
          </cell>
          <cell r="P81" t="str">
            <v xml:space="preserve"> LEGENDRE MATERIEL</v>
          </cell>
          <cell r="Q81" t="str">
            <v>Thu Sep 01 00:00:00 CEST 2005</v>
          </cell>
          <cell r="R81">
            <v>42837</v>
          </cell>
          <cell r="S81">
            <v>43242</v>
          </cell>
          <cell r="T81"/>
          <cell r="U81" t="str">
            <v>2017 T2</v>
          </cell>
          <cell r="V81">
            <v>4500</v>
          </cell>
          <cell r="W81" t="str">
            <v>38</v>
          </cell>
          <cell r="X81" t="str">
            <v>-</v>
          </cell>
          <cell r="Y81" t="str">
            <v>OUI</v>
          </cell>
          <cell r="Z81" t="str">
            <v>LEGENDRE IDF - GO</v>
          </cell>
          <cell r="AA81" t="str">
            <v>-</v>
          </cell>
          <cell r="AB81" t="str">
            <v>OUI</v>
          </cell>
        </row>
        <row r="82">
          <cell r="A82">
            <v>506</v>
          </cell>
          <cell r="B82">
            <v>505</v>
          </cell>
          <cell r="C82" t="str">
            <v>15-10114 G1</v>
          </cell>
          <cell r="D82" t="str">
            <v>15-10114</v>
          </cell>
          <cell r="E82" t="str">
            <v>911707</v>
          </cell>
          <cell r="F82" t="str">
            <v>L6D G1 - CARRIERES SOUS POISSY</v>
          </cell>
          <cell r="G82" t="str">
            <v>L6D</v>
          </cell>
          <cell r="H82" t="str">
            <v>Accessoires de Grues</v>
          </cell>
          <cell r="I82" t="str">
            <v>Anti-collisions</v>
          </cell>
          <cell r="J82" t="str">
            <v>AMCS DCS60</v>
          </cell>
          <cell r="K82" t="str">
            <v>AMCS DCS60 - 5</v>
          </cell>
          <cell r="L82" t="str">
            <v>MD345B L12 1C SM/DM - 2 (G1)</v>
          </cell>
          <cell r="M82" t="str">
            <v>LEG005 - 781</v>
          </cell>
          <cell r="N82" t="str">
            <v>G1</v>
          </cell>
          <cell r="O82" t="b">
            <v>0</v>
          </cell>
          <cell r="P82" t="str">
            <v xml:space="preserve"> LEGENDRE MATERIEL</v>
          </cell>
          <cell r="Q82" t="str">
            <v>Thu Aug 29 00:00:00 CEST 2013</v>
          </cell>
          <cell r="R82">
            <v>42837</v>
          </cell>
          <cell r="S82">
            <v>43242</v>
          </cell>
          <cell r="T82"/>
          <cell r="U82"/>
          <cell r="V82">
            <v>300</v>
          </cell>
          <cell r="W82"/>
          <cell r="X82" t="str">
            <v>AMCS</v>
          </cell>
          <cell r="Y82" t="str">
            <v>OUI</v>
          </cell>
          <cell r="Z82" t="str">
            <v>LEGENDRE IDF - GO</v>
          </cell>
          <cell r="AA82" t="str">
            <v>AMCS</v>
          </cell>
          <cell r="AB82" t="str">
            <v>OUI</v>
          </cell>
        </row>
        <row r="83">
          <cell r="A83">
            <v>259</v>
          </cell>
          <cell r="B83">
            <v>259</v>
          </cell>
          <cell r="C83" t="str">
            <v xml:space="preserve">15-10132 </v>
          </cell>
          <cell r="D83" t="str">
            <v>15-10132</v>
          </cell>
          <cell r="E83" t="str">
            <v>951612</v>
          </cell>
          <cell r="F83"/>
          <cell r="G83" t="str">
            <v>LA CITADELLE</v>
          </cell>
          <cell r="H83" t="str">
            <v>Grues</v>
          </cell>
          <cell r="I83" t="str">
            <v>10T</v>
          </cell>
          <cell r="J83" t="str">
            <v>MD235A J10 2C</v>
          </cell>
          <cell r="K83" t="str">
            <v>MD235A J10 2C - 1</v>
          </cell>
          <cell r="L83" t="str">
            <v>MD235A J10 2C - 1</v>
          </cell>
          <cell r="M83" t="str">
            <v>85 106</v>
          </cell>
          <cell r="N83" t="str">
            <v/>
          </cell>
          <cell r="O83" t="b">
            <v>1</v>
          </cell>
          <cell r="P83" t="str">
            <v>SAINT YVES SERVICES</v>
          </cell>
          <cell r="Q83"/>
          <cell r="R83">
            <v>42464</v>
          </cell>
          <cell r="S83">
            <v>42783</v>
          </cell>
          <cell r="T83"/>
          <cell r="U83" t="str">
            <v>2016 T2</v>
          </cell>
          <cell r="V83">
            <v>3400</v>
          </cell>
          <cell r="W83"/>
          <cell r="X83"/>
          <cell r="Y83"/>
          <cell r="Z83" t="str">
            <v>LEGENDRE OUEST - LE MANS</v>
          </cell>
          <cell r="AA83"/>
          <cell r="AB83"/>
        </row>
        <row r="84">
          <cell r="A84">
            <v>162</v>
          </cell>
          <cell r="B84">
            <v>162</v>
          </cell>
          <cell r="C84" t="str">
            <v>15-10151 G2</v>
          </cell>
          <cell r="D84" t="str">
            <v>15-10151</v>
          </cell>
          <cell r="E84" t="str">
            <v>911503</v>
          </cell>
          <cell r="F84"/>
          <cell r="G84" t="str">
            <v>VOIE DES POSTES</v>
          </cell>
          <cell r="H84" t="str">
            <v>Grues</v>
          </cell>
          <cell r="I84" t="str">
            <v>8T</v>
          </cell>
          <cell r="J84" t="str">
            <v>MDT178 2C</v>
          </cell>
          <cell r="K84" t="str">
            <v>MDT1782C</v>
          </cell>
          <cell r="L84" t="str">
            <v>MDT1782C (G2)</v>
          </cell>
          <cell r="M84" t="str">
            <v>96 125</v>
          </cell>
          <cell r="N84" t="str">
            <v>G2</v>
          </cell>
          <cell r="O84" t="b">
            <v>0</v>
          </cell>
          <cell r="P84" t="str">
            <v xml:space="preserve"> LEGENDRE MATERIEL</v>
          </cell>
          <cell r="Q84" t="str">
            <v>Thu Jan 01 00:00:00 CET 2004</v>
          </cell>
          <cell r="R84">
            <v>42352</v>
          </cell>
          <cell r="S84">
            <v>42647</v>
          </cell>
          <cell r="T84"/>
          <cell r="U84" t="str">
            <v>2015 T4</v>
          </cell>
          <cell r="V84">
            <v>2600</v>
          </cell>
          <cell r="W84"/>
          <cell r="X84"/>
          <cell r="Y84"/>
          <cell r="Z84" t="str">
            <v>LEGENDRE IDF TCE</v>
          </cell>
          <cell r="AA84"/>
          <cell r="AB84"/>
        </row>
        <row r="85">
          <cell r="A85">
            <v>285</v>
          </cell>
          <cell r="B85">
            <v>162</v>
          </cell>
          <cell r="C85" t="str">
            <v>15-10151 G2</v>
          </cell>
          <cell r="D85" t="str">
            <v>15-10151</v>
          </cell>
          <cell r="E85" t="str">
            <v>911503</v>
          </cell>
          <cell r="F85"/>
          <cell r="G85" t="str">
            <v>VOIE DES POSTES</v>
          </cell>
          <cell r="H85" t="str">
            <v>Accessoires de Grues</v>
          </cell>
          <cell r="I85" t="str">
            <v>Anti-collisions</v>
          </cell>
          <cell r="J85" t="str">
            <v>AMCS DCS60</v>
          </cell>
          <cell r="K85" t="str">
            <v>AMCS DCS60 - 6</v>
          </cell>
          <cell r="L85" t="str">
            <v>MDT1782C (G2)</v>
          </cell>
          <cell r="M85" t="str">
            <v>LEG006 - 814</v>
          </cell>
          <cell r="N85" t="str">
            <v>G2</v>
          </cell>
          <cell r="O85" t="b">
            <v>0</v>
          </cell>
          <cell r="P85" t="str">
            <v xml:space="preserve"> LEGENDRE MATERIEL</v>
          </cell>
          <cell r="Q85" t="str">
            <v>Fri Sep 27 00:00:00 CEST 2013</v>
          </cell>
          <cell r="R85">
            <v>42352</v>
          </cell>
          <cell r="S85">
            <v>42647</v>
          </cell>
          <cell r="T85"/>
          <cell r="U85"/>
          <cell r="V85">
            <v>300</v>
          </cell>
          <cell r="W85"/>
          <cell r="X85"/>
          <cell r="Y85"/>
          <cell r="Z85" t="str">
            <v>LEGENDRE IDF TCE</v>
          </cell>
          <cell r="AA85"/>
          <cell r="AB85"/>
        </row>
        <row r="86">
          <cell r="A86">
            <v>163</v>
          </cell>
          <cell r="B86">
            <v>163</v>
          </cell>
          <cell r="C86" t="str">
            <v>15-10151 G1</v>
          </cell>
          <cell r="D86" t="str">
            <v>15-10151</v>
          </cell>
          <cell r="E86" t="str">
            <v>911503</v>
          </cell>
          <cell r="F86"/>
          <cell r="G86" t="str">
            <v>VOIE DES POSTES</v>
          </cell>
          <cell r="H86" t="str">
            <v>Grues</v>
          </cell>
          <cell r="I86" t="str">
            <v>8T</v>
          </cell>
          <cell r="J86" t="str">
            <v>MDT178 2C</v>
          </cell>
          <cell r="K86" t="str">
            <v>MDT1782C</v>
          </cell>
          <cell r="L86" t="str">
            <v>MDT1782C (G1)</v>
          </cell>
          <cell r="M86" t="str">
            <v>96 126</v>
          </cell>
          <cell r="N86" t="str">
            <v>G1</v>
          </cell>
          <cell r="O86" t="b">
            <v>0</v>
          </cell>
          <cell r="P86" t="str">
            <v xml:space="preserve"> LEGENDRE MATERIEL</v>
          </cell>
          <cell r="Q86" t="str">
            <v>Sun Feb 01 00:00:00 CET 2004</v>
          </cell>
          <cell r="R86">
            <v>42380</v>
          </cell>
          <cell r="S86">
            <v>42578</v>
          </cell>
          <cell r="T86"/>
          <cell r="U86" t="str">
            <v>2016 T1</v>
          </cell>
          <cell r="V86">
            <v>2600</v>
          </cell>
          <cell r="W86"/>
          <cell r="X86"/>
          <cell r="Y86"/>
          <cell r="Z86" t="str">
            <v>LEGENDRE IDF TCE</v>
          </cell>
          <cell r="AA86"/>
          <cell r="AB86"/>
        </row>
        <row r="87">
          <cell r="A87">
            <v>308</v>
          </cell>
          <cell r="B87">
            <v>163</v>
          </cell>
          <cell r="C87" t="str">
            <v xml:space="preserve">15-10151 </v>
          </cell>
          <cell r="D87" t="str">
            <v>15-10151</v>
          </cell>
          <cell r="E87" t="str">
            <v>911503</v>
          </cell>
          <cell r="F87"/>
          <cell r="G87" t="str">
            <v>VOIE DES POSTES</v>
          </cell>
          <cell r="H87" t="str">
            <v>Accessoires de Grues</v>
          </cell>
          <cell r="I87" t="str">
            <v>Anti-collisions</v>
          </cell>
          <cell r="J87" t="str">
            <v>AMCS DCS60</v>
          </cell>
          <cell r="K87" t="str">
            <v>AMCS DCS60 - 43</v>
          </cell>
          <cell r="L87" t="str">
            <v>MDT1782C</v>
          </cell>
          <cell r="M87" t="str">
            <v>1506-4123</v>
          </cell>
          <cell r="N87" t="str">
            <v/>
          </cell>
          <cell r="O87" t="b">
            <v>1</v>
          </cell>
          <cell r="P87" t="str">
            <v>A M C S TECHNOLOGIES</v>
          </cell>
          <cell r="Q87"/>
          <cell r="R87">
            <v>42380</v>
          </cell>
          <cell r="S87">
            <v>42578</v>
          </cell>
          <cell r="T87"/>
          <cell r="U87"/>
          <cell r="V87">
            <v>365</v>
          </cell>
          <cell r="W87"/>
          <cell r="X87" t="str">
            <v>AMCS</v>
          </cell>
          <cell r="Y87"/>
          <cell r="Z87" t="str">
            <v>LEGENDRE IDF TCE</v>
          </cell>
          <cell r="AA87" t="str">
            <v>AMCS</v>
          </cell>
          <cell r="AB87"/>
        </row>
        <row r="88">
          <cell r="A88">
            <v>247</v>
          </cell>
          <cell r="B88"/>
          <cell r="C88" t="str">
            <v xml:space="preserve">15-10151 </v>
          </cell>
          <cell r="D88" t="str">
            <v>15-10151</v>
          </cell>
          <cell r="E88" t="str">
            <v>911503</v>
          </cell>
          <cell r="F88"/>
          <cell r="G88" t="str">
            <v>VOIE DES POSTES</v>
          </cell>
          <cell r="H88" t="str">
            <v>Accessoires de Grues</v>
          </cell>
          <cell r="I88" t="str">
            <v>Anti-collisions</v>
          </cell>
          <cell r="J88" t="str">
            <v>AMCS DCS60</v>
          </cell>
          <cell r="K88" t="str">
            <v>AMCS DCS60 - 31</v>
          </cell>
          <cell r="L88"/>
          <cell r="M88" t="str">
            <v/>
          </cell>
          <cell r="N88" t="str">
            <v/>
          </cell>
          <cell r="O88" t="b">
            <v>1</v>
          </cell>
          <cell r="P88" t="str">
            <v>A M C S TECHNOLOGIES</v>
          </cell>
          <cell r="Q88"/>
          <cell r="R88">
            <v>42384</v>
          </cell>
          <cell r="S88">
            <v>42524</v>
          </cell>
          <cell r="T88"/>
          <cell r="U88"/>
          <cell r="V88">
            <v>300</v>
          </cell>
          <cell r="W88"/>
          <cell r="X88" t="str">
            <v>AMCS</v>
          </cell>
          <cell r="Y88"/>
          <cell r="Z88" t="str">
            <v>LEGENDRE IDF TCE</v>
          </cell>
          <cell r="AA88" t="str">
            <v>AMCS</v>
          </cell>
          <cell r="AB88"/>
        </row>
        <row r="89">
          <cell r="A89">
            <v>241</v>
          </cell>
          <cell r="B89">
            <v>241</v>
          </cell>
          <cell r="C89" t="str">
            <v>15-10152 G1</v>
          </cell>
          <cell r="D89" t="str">
            <v>15-10152</v>
          </cell>
          <cell r="E89" t="str">
            <v>911505</v>
          </cell>
          <cell r="F89"/>
          <cell r="G89" t="str">
            <v>ASNIERES - METROPOLITAN LOT C - 180 LGTS - VINCI</v>
          </cell>
          <cell r="H89" t="str">
            <v>Grues</v>
          </cell>
          <cell r="I89" t="str">
            <v>Grosses 12T</v>
          </cell>
          <cell r="J89" t="str">
            <v>280 ECH 12</v>
          </cell>
          <cell r="K89" t="str">
            <v>280 ECH 12 - 7</v>
          </cell>
          <cell r="L89" t="str">
            <v>280 ECH 12 - 7 (G1)</v>
          </cell>
          <cell r="M89" t="str">
            <v>45 721</v>
          </cell>
          <cell r="N89" t="str">
            <v>G1</v>
          </cell>
          <cell r="O89" t="b">
            <v>1</v>
          </cell>
          <cell r="P89" t="str">
            <v>SARL  DOUS</v>
          </cell>
          <cell r="Q89"/>
          <cell r="R89">
            <v>42233</v>
          </cell>
          <cell r="S89">
            <v>42803</v>
          </cell>
          <cell r="T89"/>
          <cell r="U89" t="str">
            <v>2015 T3</v>
          </cell>
          <cell r="V89">
            <v>6500</v>
          </cell>
          <cell r="W89"/>
          <cell r="X89"/>
          <cell r="Y89"/>
          <cell r="Z89" t="str">
            <v>LEGENDRE IDF - GO</v>
          </cell>
          <cell r="AA89"/>
          <cell r="AB89"/>
        </row>
        <row r="90">
          <cell r="A90">
            <v>287</v>
          </cell>
          <cell r="B90">
            <v>241</v>
          </cell>
          <cell r="C90" t="str">
            <v>15-10152 G1</v>
          </cell>
          <cell r="D90" t="str">
            <v>15-10152</v>
          </cell>
          <cell r="E90" t="str">
            <v>911505</v>
          </cell>
          <cell r="F90"/>
          <cell r="G90" t="str">
            <v>ASNIERES - METROPOLITAN LOT C - 180 LGTS - VINCI</v>
          </cell>
          <cell r="H90" t="str">
            <v>Accessoires de Grues</v>
          </cell>
          <cell r="I90" t="str">
            <v>Anti-collisions</v>
          </cell>
          <cell r="J90" t="str">
            <v>AMCS DCS60</v>
          </cell>
          <cell r="K90" t="str">
            <v>AMCS DCS60 - 8</v>
          </cell>
          <cell r="L90" t="str">
            <v>280 ECH 12 - 7 (G1)</v>
          </cell>
          <cell r="M90" t="str">
            <v>LEG008 - 778</v>
          </cell>
          <cell r="N90" t="str">
            <v>G1</v>
          </cell>
          <cell r="O90" t="b">
            <v>0</v>
          </cell>
          <cell r="P90" t="str">
            <v xml:space="preserve"> LEGENDRE MATERIEL</v>
          </cell>
          <cell r="Q90" t="str">
            <v>Wed Aug 28 00:00:00 CEST 2013</v>
          </cell>
          <cell r="R90">
            <v>42233</v>
          </cell>
          <cell r="S90">
            <v>42802</v>
          </cell>
          <cell r="T90"/>
          <cell r="U90"/>
          <cell r="V90">
            <v>300</v>
          </cell>
          <cell r="W90"/>
          <cell r="X90"/>
          <cell r="Y90"/>
          <cell r="Z90" t="str">
            <v>LEGENDRE IDF - GO</v>
          </cell>
          <cell r="AA90"/>
          <cell r="AB90"/>
        </row>
        <row r="91">
          <cell r="A91">
            <v>332</v>
          </cell>
          <cell r="B91">
            <v>332</v>
          </cell>
          <cell r="C91" t="str">
            <v>15-10152 G2</v>
          </cell>
          <cell r="D91" t="str">
            <v>15-10152</v>
          </cell>
          <cell r="E91" t="str">
            <v>911505</v>
          </cell>
          <cell r="F91"/>
          <cell r="G91" t="str">
            <v>ASNIERES - METROPOLITAN LOT C - 180 LGTS - VINCI</v>
          </cell>
          <cell r="H91" t="str">
            <v>Grues</v>
          </cell>
          <cell r="I91" t="str">
            <v>12T</v>
          </cell>
          <cell r="J91" t="str">
            <v>MDT222</v>
          </cell>
          <cell r="K91" t="str">
            <v>MDT222 - 2</v>
          </cell>
          <cell r="L91" t="str">
            <v>MDT222 - 2 (G2)</v>
          </cell>
          <cell r="M91" t="str">
            <v/>
          </cell>
          <cell r="N91" t="str">
            <v>G2</v>
          </cell>
          <cell r="O91" t="b">
            <v>1</v>
          </cell>
          <cell r="P91" t="str">
            <v>SARL  DOUS</v>
          </cell>
          <cell r="Q91"/>
          <cell r="R91">
            <v>42290</v>
          </cell>
          <cell r="S91">
            <v>42719</v>
          </cell>
          <cell r="T91"/>
          <cell r="U91" t="str">
            <v>2015 T4</v>
          </cell>
          <cell r="V91">
            <v>4000</v>
          </cell>
          <cell r="W91"/>
          <cell r="X91"/>
          <cell r="Y91"/>
          <cell r="Z91" t="str">
            <v>LEGENDRE IDF - GO</v>
          </cell>
          <cell r="AA91"/>
          <cell r="AB91"/>
        </row>
        <row r="92">
          <cell r="A92">
            <v>333</v>
          </cell>
          <cell r="B92">
            <v>332</v>
          </cell>
          <cell r="C92" t="str">
            <v>15-10152 G2</v>
          </cell>
          <cell r="D92" t="str">
            <v>15-10152</v>
          </cell>
          <cell r="E92" t="str">
            <v>911505</v>
          </cell>
          <cell r="F92"/>
          <cell r="G92" t="str">
            <v>ASNIERES - METROPOLITAN LOT C - 180 LGTS - VINCI</v>
          </cell>
          <cell r="H92" t="str">
            <v>Accessoires de Grues</v>
          </cell>
          <cell r="I92" t="str">
            <v>Caméra</v>
          </cell>
          <cell r="J92" t="str">
            <v>ORLACO</v>
          </cell>
          <cell r="K92" t="str">
            <v>AMCS03</v>
          </cell>
          <cell r="L92" t="str">
            <v>MDT222 - 2 (G2)</v>
          </cell>
          <cell r="M92" t="str">
            <v/>
          </cell>
          <cell r="N92" t="str">
            <v>G2</v>
          </cell>
          <cell r="O92" t="b">
            <v>1</v>
          </cell>
          <cell r="P92" t="str">
            <v>A M C S TECHNOLOGIES</v>
          </cell>
          <cell r="Q92"/>
          <cell r="R92">
            <v>42290</v>
          </cell>
          <cell r="S92">
            <v>42718</v>
          </cell>
          <cell r="T92"/>
          <cell r="U92"/>
          <cell r="V92">
            <v>365</v>
          </cell>
          <cell r="W92"/>
          <cell r="X92" t="str">
            <v>AMCS</v>
          </cell>
          <cell r="Y92"/>
          <cell r="Z92" t="str">
            <v>LEGENDRE IDF - GO</v>
          </cell>
          <cell r="AA92" t="str">
            <v>AMCS</v>
          </cell>
          <cell r="AB92"/>
        </row>
        <row r="93">
          <cell r="A93">
            <v>519</v>
          </cell>
          <cell r="B93">
            <v>332</v>
          </cell>
          <cell r="C93" t="str">
            <v>15-10152 G2</v>
          </cell>
          <cell r="D93" t="str">
            <v>15-10152</v>
          </cell>
          <cell r="E93" t="str">
            <v>911505</v>
          </cell>
          <cell r="F93"/>
          <cell r="G93" t="str">
            <v>ASNIERES - METROPOLITAN LOT C - 180 LGTS - VINCI</v>
          </cell>
          <cell r="H93" t="str">
            <v>Accessoires de Grues</v>
          </cell>
          <cell r="I93" t="str">
            <v>Anti-collisions</v>
          </cell>
          <cell r="J93" t="str">
            <v>AMCS DCS60</v>
          </cell>
          <cell r="K93" t="str">
            <v>AMCS DCS60 - 4</v>
          </cell>
          <cell r="L93" t="str">
            <v>MDT222 - 2 (G2)</v>
          </cell>
          <cell r="M93" t="str">
            <v>LEG004 - 780</v>
          </cell>
          <cell r="N93" t="str">
            <v>G2</v>
          </cell>
          <cell r="O93" t="b">
            <v>0</v>
          </cell>
          <cell r="P93" t="str">
            <v xml:space="preserve"> LEGENDRE MATERIEL</v>
          </cell>
          <cell r="Q93" t="str">
            <v>Mon Sep 16 00:00:00 CEST 2013</v>
          </cell>
          <cell r="R93">
            <v>42290</v>
          </cell>
          <cell r="S93">
            <v>42719</v>
          </cell>
          <cell r="T93"/>
          <cell r="U93"/>
          <cell r="V93">
            <v>300</v>
          </cell>
          <cell r="W93"/>
          <cell r="X93"/>
          <cell r="Y93"/>
          <cell r="Z93" t="str">
            <v>LEGENDRE IDF - GO</v>
          </cell>
          <cell r="AA93"/>
          <cell r="AB93"/>
        </row>
        <row r="94">
          <cell r="A94">
            <v>251</v>
          </cell>
          <cell r="B94">
            <v>251</v>
          </cell>
          <cell r="C94" t="str">
            <v>15-10153 G1</v>
          </cell>
          <cell r="D94" t="str">
            <v>15-10153</v>
          </cell>
          <cell r="E94" t="str">
            <v>911506</v>
          </cell>
          <cell r="F94"/>
          <cell r="G94" t="str">
            <v>SAUSSURE</v>
          </cell>
          <cell r="H94" t="str">
            <v>Grues</v>
          </cell>
          <cell r="I94" t="str">
            <v>6T</v>
          </cell>
          <cell r="J94" t="str">
            <v>85 ECB 5</v>
          </cell>
          <cell r="K94" t="str">
            <v>85 ECB 5 - 2</v>
          </cell>
          <cell r="L94" t="str">
            <v>85 ECB 5 - 2 (G1)</v>
          </cell>
          <cell r="M94" t="str">
            <v>LE21 010</v>
          </cell>
          <cell r="N94" t="str">
            <v>G1</v>
          </cell>
          <cell r="O94" t="b">
            <v>1</v>
          </cell>
          <cell r="P94" t="str">
            <v>SAINT YVES SERVICES</v>
          </cell>
          <cell r="Q94"/>
          <cell r="R94">
            <v>42639</v>
          </cell>
          <cell r="S94">
            <v>43022</v>
          </cell>
          <cell r="T94"/>
          <cell r="U94" t="str">
            <v>2016 T3</v>
          </cell>
          <cell r="V94">
            <v>2500</v>
          </cell>
          <cell r="W94"/>
          <cell r="X94"/>
          <cell r="Y94"/>
          <cell r="Z94" t="str">
            <v>LEGENDRE IDF TCE</v>
          </cell>
          <cell r="AA94"/>
          <cell r="AB94"/>
        </row>
        <row r="95">
          <cell r="A95">
            <v>611</v>
          </cell>
          <cell r="B95">
            <v>251</v>
          </cell>
          <cell r="C95" t="str">
            <v>15-10153 G1</v>
          </cell>
          <cell r="D95" t="str">
            <v>15-10153</v>
          </cell>
          <cell r="E95" t="str">
            <v>911506</v>
          </cell>
          <cell r="F95"/>
          <cell r="G95" t="str">
            <v>SAUSSURE</v>
          </cell>
          <cell r="H95" t="str">
            <v>Accessoires de Grues</v>
          </cell>
          <cell r="I95" t="str">
            <v>Caméra</v>
          </cell>
          <cell r="J95" t="str">
            <v>ORLACO</v>
          </cell>
          <cell r="K95" t="str">
            <v>AMCS16</v>
          </cell>
          <cell r="L95" t="str">
            <v>85 ECB 5 - 2 (G1)</v>
          </cell>
          <cell r="M95" t="str">
            <v>CAM0111</v>
          </cell>
          <cell r="N95" t="str">
            <v>G1</v>
          </cell>
          <cell r="O95" t="b">
            <v>1</v>
          </cell>
          <cell r="P95" t="str">
            <v>A M C S TECHNOLOGIES</v>
          </cell>
          <cell r="Q95"/>
          <cell r="R95">
            <v>42639</v>
          </cell>
          <cell r="S95">
            <v>43022</v>
          </cell>
          <cell r="T95"/>
          <cell r="U95"/>
          <cell r="V95">
            <v>365</v>
          </cell>
          <cell r="W95"/>
          <cell r="X95" t="str">
            <v>AMCS</v>
          </cell>
          <cell r="Y95"/>
          <cell r="Z95" t="str">
            <v>LEGENDRE IDF TCE</v>
          </cell>
          <cell r="AA95" t="str">
            <v>AMCS</v>
          </cell>
          <cell r="AB95"/>
        </row>
        <row r="96">
          <cell r="A96">
            <v>365</v>
          </cell>
          <cell r="B96">
            <v>251</v>
          </cell>
          <cell r="C96" t="str">
            <v>15-10153 G2</v>
          </cell>
          <cell r="D96" t="str">
            <v>15-10153</v>
          </cell>
          <cell r="E96" t="str">
            <v>911506</v>
          </cell>
          <cell r="F96"/>
          <cell r="G96" t="str">
            <v>SAUSSURE</v>
          </cell>
          <cell r="H96" t="str">
            <v>Accessoires de Grues</v>
          </cell>
          <cell r="I96" t="str">
            <v>Anti-collisions</v>
          </cell>
          <cell r="J96" t="str">
            <v>AMCS DCS60</v>
          </cell>
          <cell r="K96" t="str">
            <v>AMCS DCS60 - 58</v>
          </cell>
          <cell r="L96" t="str">
            <v>85 ECB 5 - 2 (G2)</v>
          </cell>
          <cell r="M96" t="str">
            <v>1507-4314</v>
          </cell>
          <cell r="N96" t="str">
            <v>G2</v>
          </cell>
          <cell r="O96" t="b">
            <v>1</v>
          </cell>
          <cell r="P96" t="str">
            <v>A M C S TECHNOLOGIES</v>
          </cell>
          <cell r="Q96"/>
          <cell r="R96">
            <v>42674</v>
          </cell>
          <cell r="S96">
            <v>42992</v>
          </cell>
          <cell r="T96"/>
          <cell r="U96"/>
          <cell r="V96">
            <v>365</v>
          </cell>
          <cell r="W96"/>
          <cell r="X96" t="str">
            <v>AMCS</v>
          </cell>
          <cell r="Y96"/>
          <cell r="Z96" t="str">
            <v>LEGENDRE IDF TCE</v>
          </cell>
          <cell r="AA96" t="str">
            <v>AMCS</v>
          </cell>
          <cell r="AB96"/>
        </row>
        <row r="97">
          <cell r="A97">
            <v>827</v>
          </cell>
          <cell r="B97">
            <v>827</v>
          </cell>
          <cell r="C97" t="str">
            <v>15-10153 G2</v>
          </cell>
          <cell r="D97" t="str">
            <v>15-10153</v>
          </cell>
          <cell r="E97" t="str">
            <v>911506</v>
          </cell>
          <cell r="F97"/>
          <cell r="G97" t="str">
            <v>SAUSSURE</v>
          </cell>
          <cell r="H97" t="str">
            <v>Grues</v>
          </cell>
          <cell r="I97" t="str">
            <v>6T</v>
          </cell>
          <cell r="J97" t="str">
            <v>85 ECB 5</v>
          </cell>
          <cell r="K97" t="str">
            <v>85 ECB 5 - 1</v>
          </cell>
          <cell r="L97" t="str">
            <v>85 ECB 5 - 1 (G2)</v>
          </cell>
          <cell r="M97" t="str">
            <v>LE20 974</v>
          </cell>
          <cell r="N97" t="str">
            <v>G2</v>
          </cell>
          <cell r="O97" t="b">
            <v>1</v>
          </cell>
          <cell r="P97" t="str">
            <v>SAINT YVES SERVICES</v>
          </cell>
          <cell r="Q97"/>
          <cell r="R97">
            <v>42664</v>
          </cell>
          <cell r="S97">
            <v>43023</v>
          </cell>
          <cell r="T97"/>
          <cell r="U97" t="str">
            <v>2016 T4</v>
          </cell>
          <cell r="V97">
            <v>2500</v>
          </cell>
          <cell r="W97"/>
          <cell r="X97"/>
          <cell r="Y97"/>
          <cell r="Z97" t="str">
            <v>LEGENDRE IDF TCE</v>
          </cell>
          <cell r="AA97"/>
          <cell r="AB97"/>
        </row>
        <row r="98">
          <cell r="A98">
            <v>623</v>
          </cell>
          <cell r="B98">
            <v>827</v>
          </cell>
          <cell r="C98" t="str">
            <v>15-10153 G2</v>
          </cell>
          <cell r="D98" t="str">
            <v>15-10153</v>
          </cell>
          <cell r="E98" t="str">
            <v>911506</v>
          </cell>
          <cell r="F98"/>
          <cell r="G98" t="str">
            <v>SAUSSURE</v>
          </cell>
          <cell r="H98" t="str">
            <v>Accessoires de Grues</v>
          </cell>
          <cell r="I98" t="str">
            <v>Caméra</v>
          </cell>
          <cell r="J98" t="str">
            <v>ORLACO</v>
          </cell>
          <cell r="K98" t="str">
            <v>AMCS21</v>
          </cell>
          <cell r="L98" t="str">
            <v>85 ECB 5 - 1 (G2)</v>
          </cell>
          <cell r="M98" t="str">
            <v/>
          </cell>
          <cell r="N98" t="str">
            <v>G2</v>
          </cell>
          <cell r="O98" t="b">
            <v>1</v>
          </cell>
          <cell r="P98" t="str">
            <v>A M C S TECHNOLOGIES</v>
          </cell>
          <cell r="Q98"/>
          <cell r="R98">
            <v>42664</v>
          </cell>
          <cell r="S98">
            <v>43023</v>
          </cell>
          <cell r="T98"/>
          <cell r="U98"/>
          <cell r="V98">
            <v>365</v>
          </cell>
          <cell r="W98"/>
          <cell r="X98" t="str">
            <v>AMCS</v>
          </cell>
          <cell r="Y98"/>
          <cell r="Z98" t="str">
            <v>LEGENDRE IDF TCE</v>
          </cell>
          <cell r="AA98" t="str">
            <v>AMCS</v>
          </cell>
          <cell r="AB98"/>
        </row>
        <row r="99">
          <cell r="A99">
            <v>828</v>
          </cell>
          <cell r="B99">
            <v>827</v>
          </cell>
          <cell r="C99" t="str">
            <v xml:space="preserve">15-10153 </v>
          </cell>
          <cell r="D99" t="str">
            <v>15-10153</v>
          </cell>
          <cell r="E99" t="str">
            <v>911506</v>
          </cell>
          <cell r="F99"/>
          <cell r="G99" t="str">
            <v>SAUSSURE</v>
          </cell>
          <cell r="H99" t="str">
            <v>Accessoires de Grues</v>
          </cell>
          <cell r="I99" t="str">
            <v>Anti-collisions</v>
          </cell>
          <cell r="J99" t="str">
            <v>AMCS DCS60</v>
          </cell>
          <cell r="K99" t="str">
            <v>AMCS DCS60 - 109</v>
          </cell>
          <cell r="L99" t="str">
            <v>85 ECB 5 - 1</v>
          </cell>
          <cell r="M99" t="str">
            <v>1804-021772</v>
          </cell>
          <cell r="N99" t="str">
            <v/>
          </cell>
          <cell r="O99" t="b">
            <v>1</v>
          </cell>
          <cell r="P99" t="str">
            <v>A M C S TECHNOLOGIES</v>
          </cell>
          <cell r="Q99"/>
          <cell r="R99">
            <v>42664</v>
          </cell>
          <cell r="S99">
            <v>43023</v>
          </cell>
          <cell r="T99"/>
          <cell r="U99"/>
          <cell r="V99">
            <v>365</v>
          </cell>
          <cell r="W99"/>
          <cell r="X99" t="str">
            <v>AMCS</v>
          </cell>
          <cell r="Y99"/>
          <cell r="Z99" t="str">
            <v>LEGENDRE IDF TCE</v>
          </cell>
          <cell r="AA99" t="str">
            <v>AMCS</v>
          </cell>
          <cell r="AB99"/>
        </row>
        <row r="100">
          <cell r="A100">
            <v>599</v>
          </cell>
          <cell r="B100"/>
          <cell r="C100" t="str">
            <v xml:space="preserve">15-10153 SAUSSURE G1 </v>
          </cell>
          <cell r="D100" t="str">
            <v>15-10153</v>
          </cell>
          <cell r="E100" t="str">
            <v>911506</v>
          </cell>
          <cell r="F100"/>
          <cell r="G100" t="str">
            <v>SAUSSURE</v>
          </cell>
          <cell r="H100" t="str">
            <v>Accessoires de Grues</v>
          </cell>
          <cell r="I100" t="str">
            <v>Caméra</v>
          </cell>
          <cell r="J100" t="str">
            <v>ORLACO</v>
          </cell>
          <cell r="K100" t="str">
            <v>ORLACO - 1</v>
          </cell>
          <cell r="L100"/>
          <cell r="M100" t="str">
            <v>CAM1</v>
          </cell>
          <cell r="N100" t="str">
            <v xml:space="preserve">SAUSSURE G1 </v>
          </cell>
          <cell r="O100" t="b">
            <v>0</v>
          </cell>
          <cell r="P100" t="str">
            <v xml:space="preserve"> LEGENDRE MATERIEL</v>
          </cell>
          <cell r="Q100" t="str">
            <v>Mon Jun 03 00:00:00 CEST 2013</v>
          </cell>
          <cell r="R100">
            <v>42811</v>
          </cell>
          <cell r="S100">
            <v>43022</v>
          </cell>
          <cell r="T100"/>
          <cell r="U100"/>
          <cell r="V100">
            <v>320</v>
          </cell>
          <cell r="W100"/>
          <cell r="X100"/>
          <cell r="Y100"/>
          <cell r="Z100" t="str">
            <v>LEGENDRE IDF TCE</v>
          </cell>
          <cell r="AA100"/>
          <cell r="AB100"/>
        </row>
        <row r="101">
          <cell r="A101">
            <v>363</v>
          </cell>
          <cell r="B101"/>
          <cell r="C101" t="str">
            <v>15-10153 G1</v>
          </cell>
          <cell r="D101" t="str">
            <v>15-10153</v>
          </cell>
          <cell r="E101" t="str">
            <v>911506</v>
          </cell>
          <cell r="F101"/>
          <cell r="G101" t="str">
            <v>SAUSSURE</v>
          </cell>
          <cell r="H101" t="str">
            <v>Accessoires de Grues</v>
          </cell>
          <cell r="I101" t="str">
            <v>Anti-collisions</v>
          </cell>
          <cell r="J101" t="str">
            <v>AMCS DCS60</v>
          </cell>
          <cell r="K101" t="str">
            <v>AMCS DCS60 - 57</v>
          </cell>
          <cell r="L101"/>
          <cell r="M101" t="str">
            <v/>
          </cell>
          <cell r="N101" t="str">
            <v>G1</v>
          </cell>
          <cell r="O101" t="b">
            <v>1</v>
          </cell>
          <cell r="P101" t="str">
            <v>A M C S TECHNOLOGIES</v>
          </cell>
          <cell r="Q101"/>
          <cell r="R101">
            <v>42664</v>
          </cell>
          <cell r="S101">
            <v>42913</v>
          </cell>
          <cell r="T101"/>
          <cell r="U101"/>
          <cell r="V101">
            <v>365</v>
          </cell>
          <cell r="W101"/>
          <cell r="X101" t="str">
            <v>AMCS</v>
          </cell>
          <cell r="Y101"/>
          <cell r="Z101" t="str">
            <v>LEGENDRE IDF TCE</v>
          </cell>
          <cell r="AA101" t="str">
            <v>AMCS</v>
          </cell>
          <cell r="AB101"/>
        </row>
        <row r="102">
          <cell r="A102">
            <v>165</v>
          </cell>
          <cell r="B102">
            <v>165</v>
          </cell>
          <cell r="C102" t="str">
            <v xml:space="preserve">15-10154 </v>
          </cell>
          <cell r="D102" t="str">
            <v>15-10154</v>
          </cell>
          <cell r="E102" t="str">
            <v>911509</v>
          </cell>
          <cell r="F102"/>
          <cell r="G102" t="str">
            <v>ROUGET DE L'ISLE</v>
          </cell>
          <cell r="H102" t="str">
            <v>Grues</v>
          </cell>
          <cell r="I102" t="str">
            <v>8T</v>
          </cell>
          <cell r="J102" t="str">
            <v>MDT178 2C</v>
          </cell>
          <cell r="K102" t="str">
            <v>MDT1782C</v>
          </cell>
          <cell r="L102" t="str">
            <v>MDT1782C</v>
          </cell>
          <cell r="M102" t="str">
            <v>96 129</v>
          </cell>
          <cell r="N102" t="str">
            <v/>
          </cell>
          <cell r="O102" t="b">
            <v>0</v>
          </cell>
          <cell r="P102" t="str">
            <v xml:space="preserve"> LEGENDRE MATERIEL</v>
          </cell>
          <cell r="Q102" t="str">
            <v>Sun Feb 01 00:00:00 CET 2004</v>
          </cell>
          <cell r="R102">
            <v>42461</v>
          </cell>
          <cell r="S102">
            <v>42679</v>
          </cell>
          <cell r="T102"/>
          <cell r="U102" t="str">
            <v>2016 T2</v>
          </cell>
          <cell r="V102">
            <v>2600</v>
          </cell>
          <cell r="W102"/>
          <cell r="X102"/>
          <cell r="Y102"/>
          <cell r="Z102" t="str">
            <v>LEGENDRE IDF TCE</v>
          </cell>
          <cell r="AA102"/>
          <cell r="AB102"/>
        </row>
        <row r="103">
          <cell r="A103">
            <v>330</v>
          </cell>
          <cell r="B103">
            <v>165</v>
          </cell>
          <cell r="C103" t="str">
            <v xml:space="preserve">15-10154 </v>
          </cell>
          <cell r="D103" t="str">
            <v>15-10154</v>
          </cell>
          <cell r="E103" t="str">
            <v>911509</v>
          </cell>
          <cell r="F103"/>
          <cell r="G103" t="str">
            <v>ROUGET DE L'ISLE</v>
          </cell>
          <cell r="H103" t="str">
            <v>Accessoires de Grues</v>
          </cell>
          <cell r="I103" t="str">
            <v>Caméra</v>
          </cell>
          <cell r="J103" t="str">
            <v>ORLACO</v>
          </cell>
          <cell r="K103" t="str">
            <v>ORLACO- DUPONCHEL</v>
          </cell>
          <cell r="L103" t="str">
            <v>MDT1782C</v>
          </cell>
          <cell r="M103" t="str">
            <v/>
          </cell>
          <cell r="N103" t="str">
            <v/>
          </cell>
          <cell r="O103" t="b">
            <v>1</v>
          </cell>
          <cell r="P103" t="str">
            <v xml:space="preserve"> ETABLISSEMENT DUPONCHEL</v>
          </cell>
          <cell r="Q103"/>
          <cell r="R103">
            <v>42461</v>
          </cell>
          <cell r="S103">
            <v>42682</v>
          </cell>
          <cell r="T103"/>
          <cell r="U103"/>
          <cell r="V103">
            <v>365</v>
          </cell>
          <cell r="W103"/>
          <cell r="X103"/>
          <cell r="Y103"/>
          <cell r="Z103" t="str">
            <v>LEGENDRE IDF TCE</v>
          </cell>
          <cell r="AA103"/>
          <cell r="AB103"/>
        </row>
        <row r="104">
          <cell r="A104">
            <v>293</v>
          </cell>
          <cell r="B104">
            <v>165</v>
          </cell>
          <cell r="C104" t="str">
            <v xml:space="preserve">15-10154 </v>
          </cell>
          <cell r="D104" t="str">
            <v>15-10154</v>
          </cell>
          <cell r="E104" t="str">
            <v>911509</v>
          </cell>
          <cell r="F104"/>
          <cell r="G104" t="str">
            <v>ROUGET DE L'ISLE</v>
          </cell>
          <cell r="H104" t="str">
            <v>Accessoires de Grues</v>
          </cell>
          <cell r="I104" t="str">
            <v>Anti-collisions</v>
          </cell>
          <cell r="J104" t="str">
            <v>AMCS DCS60</v>
          </cell>
          <cell r="K104" t="str">
            <v>AMCS DCS60 - 17</v>
          </cell>
          <cell r="L104" t="str">
            <v>MDT1782C</v>
          </cell>
          <cell r="M104" t="str">
            <v>LEG017 - 779</v>
          </cell>
          <cell r="N104" t="str">
            <v/>
          </cell>
          <cell r="O104" t="b">
            <v>0</v>
          </cell>
          <cell r="P104" t="str">
            <v xml:space="preserve"> LEGENDRE MATERIEL</v>
          </cell>
          <cell r="Q104" t="str">
            <v>Mon Sep 23 00:00:00 CEST 2013</v>
          </cell>
          <cell r="R104">
            <v>42461</v>
          </cell>
          <cell r="S104">
            <v>42689</v>
          </cell>
          <cell r="T104"/>
          <cell r="U104"/>
          <cell r="V104">
            <v>300</v>
          </cell>
          <cell r="W104"/>
          <cell r="X104"/>
          <cell r="Y104"/>
          <cell r="Z104" t="str">
            <v>LEGENDRE IDF TCE</v>
          </cell>
          <cell r="AA104"/>
          <cell r="AB104"/>
        </row>
        <row r="105">
          <cell r="A105">
            <v>181</v>
          </cell>
          <cell r="B105">
            <v>181</v>
          </cell>
          <cell r="C105" t="str">
            <v>15-10155 4,3 4,4</v>
          </cell>
          <cell r="D105" t="str">
            <v>15-10155</v>
          </cell>
          <cell r="E105" t="str">
            <v>911511</v>
          </cell>
          <cell r="F105"/>
          <cell r="G105" t="str">
            <v>ROMAINVILLE - VILLANOVA - 102+80+91 LGTS - NEXITY</v>
          </cell>
          <cell r="H105" t="str">
            <v>Grues</v>
          </cell>
          <cell r="I105" t="str">
            <v>10T</v>
          </cell>
          <cell r="J105" t="str">
            <v>MDT218A J10 1C SM/DM</v>
          </cell>
          <cell r="K105" t="str">
            <v>MDT218A J10 1C SM/DM</v>
          </cell>
          <cell r="L105" t="str">
            <v>MDT218A J10 1C SM/DM (4,3 4,4)</v>
          </cell>
          <cell r="M105" t="str">
            <v>601 255</v>
          </cell>
          <cell r="N105" t="str">
            <v>4,3 4,4</v>
          </cell>
          <cell r="O105" t="b">
            <v>0</v>
          </cell>
          <cell r="P105" t="str">
            <v xml:space="preserve"> LEGENDRE MATERIEL</v>
          </cell>
          <cell r="Q105" t="str">
            <v>Thu Jun 23 00:00:00 CEST 2011</v>
          </cell>
          <cell r="R105">
            <v>42334</v>
          </cell>
          <cell r="S105">
            <v>42654</v>
          </cell>
          <cell r="T105"/>
          <cell r="U105" t="str">
            <v>2015 T4</v>
          </cell>
          <cell r="V105">
            <v>2900</v>
          </cell>
          <cell r="W105"/>
          <cell r="X105"/>
          <cell r="Y105"/>
          <cell r="Z105" t="str">
            <v>LEGENDRE IDF - GO</v>
          </cell>
          <cell r="AA105"/>
          <cell r="AB105"/>
        </row>
        <row r="106">
          <cell r="A106">
            <v>301</v>
          </cell>
          <cell r="B106">
            <v>181</v>
          </cell>
          <cell r="C106" t="str">
            <v xml:space="preserve">15-10155 </v>
          </cell>
          <cell r="D106" t="str">
            <v>15-10155</v>
          </cell>
          <cell r="E106" t="str">
            <v>911511</v>
          </cell>
          <cell r="F106"/>
          <cell r="G106" t="str">
            <v>ROMAINVILLE - VILLANOVA - 102+80+91 LGTS - NEXITY</v>
          </cell>
          <cell r="H106" t="str">
            <v>Accessoires de Grues</v>
          </cell>
          <cell r="I106" t="str">
            <v>Anti-collisions</v>
          </cell>
          <cell r="J106" t="str">
            <v>AMCS DCS60</v>
          </cell>
          <cell r="K106" t="str">
            <v>AMCS DCS60 - 36</v>
          </cell>
          <cell r="L106" t="str">
            <v>MDT218A J10 1C SM/DM</v>
          </cell>
          <cell r="M106" t="str">
            <v/>
          </cell>
          <cell r="N106" t="str">
            <v/>
          </cell>
          <cell r="O106" t="b">
            <v>1</v>
          </cell>
          <cell r="P106" t="str">
            <v>A M C S TECHNOLOGIES</v>
          </cell>
          <cell r="Q106"/>
          <cell r="R106">
            <v>42334</v>
          </cell>
          <cell r="S106">
            <v>42662</v>
          </cell>
          <cell r="T106"/>
          <cell r="U106"/>
          <cell r="V106">
            <v>365</v>
          </cell>
          <cell r="W106"/>
          <cell r="X106" t="str">
            <v>AMCS</v>
          </cell>
          <cell r="Y106"/>
          <cell r="Z106" t="str">
            <v>LEGENDRE IDF - GO</v>
          </cell>
          <cell r="AA106" t="str">
            <v>AMCS</v>
          </cell>
          <cell r="AB106"/>
        </row>
        <row r="107">
          <cell r="A107">
            <v>203</v>
          </cell>
          <cell r="B107">
            <v>203</v>
          </cell>
          <cell r="C107" t="str">
            <v>15-10155 4,5</v>
          </cell>
          <cell r="D107" t="str">
            <v>15-10155</v>
          </cell>
          <cell r="E107" t="str">
            <v>911511</v>
          </cell>
          <cell r="F107"/>
          <cell r="G107" t="str">
            <v>ROMAINVILLE - VILLANOVA - 102+80+91 LGTS - NEXITY</v>
          </cell>
          <cell r="H107" t="str">
            <v>Grues</v>
          </cell>
          <cell r="I107" t="str">
            <v>12T</v>
          </cell>
          <cell r="J107" t="str">
            <v>MDT222</v>
          </cell>
          <cell r="K107" t="str">
            <v>MDT222 - 1</v>
          </cell>
          <cell r="L107" t="str">
            <v>MDT222 - 1 (4,5)</v>
          </cell>
          <cell r="M107" t="str">
            <v>400 858</v>
          </cell>
          <cell r="N107" t="str">
            <v>4,5</v>
          </cell>
          <cell r="O107" t="b">
            <v>0</v>
          </cell>
          <cell r="P107" t="str">
            <v xml:space="preserve"> LEGENDRE MATERIEL</v>
          </cell>
          <cell r="Q107" t="str">
            <v>Thu Sep 01 00:00:00 CEST 2005</v>
          </cell>
          <cell r="R107">
            <v>42220</v>
          </cell>
          <cell r="S107">
            <v>42557</v>
          </cell>
          <cell r="T107"/>
          <cell r="U107" t="str">
            <v>2015 T3</v>
          </cell>
          <cell r="V107">
            <v>3900</v>
          </cell>
          <cell r="W107"/>
          <cell r="X107"/>
          <cell r="Y107"/>
          <cell r="Z107" t="str">
            <v>LEGENDRE IDF - GO</v>
          </cell>
          <cell r="AA107"/>
          <cell r="AB107"/>
        </row>
        <row r="108">
          <cell r="A108">
            <v>300</v>
          </cell>
          <cell r="B108">
            <v>203</v>
          </cell>
          <cell r="C108" t="str">
            <v xml:space="preserve">15-10155 </v>
          </cell>
          <cell r="D108" t="str">
            <v>15-10155</v>
          </cell>
          <cell r="E108" t="str">
            <v>911511</v>
          </cell>
          <cell r="F108"/>
          <cell r="G108" t="str">
            <v>ROMAINVILLE - VILLANOVA - 102+80+91 LGTS - NEXITY</v>
          </cell>
          <cell r="H108" t="str">
            <v>Accessoires de Grues</v>
          </cell>
          <cell r="I108" t="str">
            <v>Anti-collisions</v>
          </cell>
          <cell r="J108" t="str">
            <v>AMCS DCS60</v>
          </cell>
          <cell r="K108" t="str">
            <v>AMCS DCS60 - 35</v>
          </cell>
          <cell r="L108" t="str">
            <v>MDT222 - 1</v>
          </cell>
          <cell r="M108" t="str">
            <v>1606-8834</v>
          </cell>
          <cell r="N108" t="str">
            <v/>
          </cell>
          <cell r="O108" t="b">
            <v>1</v>
          </cell>
          <cell r="P108" t="str">
            <v>A M C S TECHNOLOGIES</v>
          </cell>
          <cell r="Q108"/>
          <cell r="R108">
            <v>42220</v>
          </cell>
          <cell r="S108">
            <v>42557</v>
          </cell>
          <cell r="T108"/>
          <cell r="U108"/>
          <cell r="V108">
            <v>365</v>
          </cell>
          <cell r="W108"/>
          <cell r="X108" t="str">
            <v>AMCS</v>
          </cell>
          <cell r="Y108"/>
          <cell r="Z108" t="str">
            <v>LEGENDRE IDF - GO</v>
          </cell>
          <cell r="AA108" t="str">
            <v>AMCS</v>
          </cell>
          <cell r="AB108"/>
        </row>
        <row r="109">
          <cell r="A109">
            <v>343</v>
          </cell>
          <cell r="B109">
            <v>343</v>
          </cell>
          <cell r="C109" t="str">
            <v>15-10155 4,6</v>
          </cell>
          <cell r="D109" t="str">
            <v>15-10155</v>
          </cell>
          <cell r="E109" t="str">
            <v>911511</v>
          </cell>
          <cell r="F109"/>
          <cell r="G109" t="str">
            <v>ROMAINVILLE - VILLANOVA - 102+80+91 LGTS - NEXITY</v>
          </cell>
          <cell r="H109" t="str">
            <v>Grues</v>
          </cell>
          <cell r="I109" t="str">
            <v>10T</v>
          </cell>
          <cell r="J109" t="str">
            <v>MDT218A J10 1C SM/DM</v>
          </cell>
          <cell r="K109" t="str">
            <v>MDT218A J10 1C SM/DM - 6</v>
          </cell>
          <cell r="L109" t="str">
            <v>MDT218A J10 1C SM/DM - 6 (4,6)</v>
          </cell>
          <cell r="M109" t="str">
            <v>601 259</v>
          </cell>
          <cell r="N109" t="str">
            <v>4,6</v>
          </cell>
          <cell r="O109" t="b">
            <v>0</v>
          </cell>
          <cell r="P109" t="str">
            <v xml:space="preserve"> LEGENDRE MATERIEL</v>
          </cell>
          <cell r="Q109" t="str">
            <v>Tue Jun 14 00:00:00 CEST 2011</v>
          </cell>
          <cell r="R109">
            <v>42474</v>
          </cell>
          <cell r="S109">
            <v>42810</v>
          </cell>
          <cell r="T109"/>
          <cell r="U109" t="str">
            <v>2016 T2</v>
          </cell>
          <cell r="V109">
            <v>2900</v>
          </cell>
          <cell r="W109"/>
          <cell r="X109"/>
          <cell r="Y109"/>
          <cell r="Z109" t="str">
            <v>LEGENDRE IDF - GO</v>
          </cell>
          <cell r="AA109"/>
          <cell r="AB109"/>
        </row>
        <row r="110">
          <cell r="A110">
            <v>344</v>
          </cell>
          <cell r="B110">
            <v>343</v>
          </cell>
          <cell r="C110" t="str">
            <v>15-10155 4,6</v>
          </cell>
          <cell r="D110" t="str">
            <v>15-10155</v>
          </cell>
          <cell r="E110" t="str">
            <v>911511</v>
          </cell>
          <cell r="F110"/>
          <cell r="G110" t="str">
            <v>ROMAINVILLE - VILLANOVA - 102+80+91 LGTS - NEXITY</v>
          </cell>
          <cell r="H110" t="str">
            <v>Accessoires de Grues</v>
          </cell>
          <cell r="I110" t="str">
            <v>Anti-collisions</v>
          </cell>
          <cell r="J110" t="str">
            <v>AMCS DCS60</v>
          </cell>
          <cell r="K110" t="str">
            <v>AMCS DCS60 - 51</v>
          </cell>
          <cell r="L110" t="str">
            <v>MDT218A J10 1C SM/DM - 6 (4,6)</v>
          </cell>
          <cell r="M110" t="str">
            <v/>
          </cell>
          <cell r="N110" t="str">
            <v>4,6</v>
          </cell>
          <cell r="O110" t="b">
            <v>1</v>
          </cell>
          <cell r="P110" t="str">
            <v>A M C S TECHNOLOGIES</v>
          </cell>
          <cell r="Q110"/>
          <cell r="R110">
            <v>42474</v>
          </cell>
          <cell r="S110">
            <v>42809</v>
          </cell>
          <cell r="T110"/>
          <cell r="U110"/>
          <cell r="V110">
            <v>365</v>
          </cell>
          <cell r="W110"/>
          <cell r="X110" t="str">
            <v>AMCS</v>
          </cell>
          <cell r="Y110"/>
          <cell r="Z110" t="str">
            <v>LEGENDRE IDF - GO</v>
          </cell>
          <cell r="AA110" t="str">
            <v>AMCS</v>
          </cell>
          <cell r="AB110"/>
        </row>
        <row r="111">
          <cell r="A111">
            <v>263</v>
          </cell>
          <cell r="B111">
            <v>263</v>
          </cell>
          <cell r="C111" t="str">
            <v xml:space="preserve">15-10156 </v>
          </cell>
          <cell r="D111" t="str">
            <v>15-10156</v>
          </cell>
          <cell r="E111" t="str">
            <v>911512</v>
          </cell>
          <cell r="F111"/>
          <cell r="G111" t="str">
            <v>PARIS 15 - VILLA EUGENIE - 41 LGTS - BNP</v>
          </cell>
          <cell r="H111" t="str">
            <v>Grues</v>
          </cell>
          <cell r="I111" t="str">
            <v>Flèches relevables</v>
          </cell>
          <cell r="J111" t="str">
            <v>MR160</v>
          </cell>
          <cell r="K111" t="str">
            <v>MR160 - 1</v>
          </cell>
          <cell r="L111" t="str">
            <v>MR160 - 1</v>
          </cell>
          <cell r="M111" t="str">
            <v/>
          </cell>
          <cell r="N111" t="str">
            <v/>
          </cell>
          <cell r="O111" t="b">
            <v>1</v>
          </cell>
          <cell r="P111" t="str">
            <v>MATEBAT ILE DE FRANCE</v>
          </cell>
          <cell r="Q111"/>
          <cell r="R111">
            <v>42285</v>
          </cell>
          <cell r="S111">
            <v>42636</v>
          </cell>
          <cell r="T111"/>
          <cell r="U111" t="str">
            <v>2015 T4</v>
          </cell>
          <cell r="V111">
            <v>6650</v>
          </cell>
          <cell r="W111"/>
          <cell r="X111"/>
          <cell r="Y111"/>
          <cell r="Z111" t="str">
            <v>LEGENDRE IDF - GO</v>
          </cell>
          <cell r="AA111"/>
          <cell r="AB111"/>
        </row>
        <row r="112">
          <cell r="A112">
            <v>303</v>
          </cell>
          <cell r="B112">
            <v>263</v>
          </cell>
          <cell r="C112" t="str">
            <v xml:space="preserve">15-10156 </v>
          </cell>
          <cell r="D112" t="str">
            <v>15-10156</v>
          </cell>
          <cell r="E112" t="str">
            <v>911512</v>
          </cell>
          <cell r="F112"/>
          <cell r="G112" t="str">
            <v>PARIS 15 - VILLA EUGENIE - 41 LGTS - BNP</v>
          </cell>
          <cell r="H112" t="str">
            <v>Accessoires de Grues</v>
          </cell>
          <cell r="I112" t="str">
            <v>Anti-collisions</v>
          </cell>
          <cell r="J112" t="str">
            <v>AMCS DCS60</v>
          </cell>
          <cell r="K112" t="str">
            <v>AMCS DCS60 - 38</v>
          </cell>
          <cell r="L112" t="str">
            <v>MR160 - 1</v>
          </cell>
          <cell r="M112" t="str">
            <v>1805-022224</v>
          </cell>
          <cell r="N112" t="str">
            <v/>
          </cell>
          <cell r="O112" t="b">
            <v>1</v>
          </cell>
          <cell r="P112" t="str">
            <v>A M C S TECHNOLOGIES</v>
          </cell>
          <cell r="Q112"/>
          <cell r="R112">
            <v>42285</v>
          </cell>
          <cell r="S112">
            <v>42528</v>
          </cell>
          <cell r="T112"/>
          <cell r="U112"/>
          <cell r="V112">
            <v>365</v>
          </cell>
          <cell r="W112"/>
          <cell r="X112" t="str">
            <v>AMCS</v>
          </cell>
          <cell r="Y112"/>
          <cell r="Z112" t="str">
            <v>LEGENDRE IDF - GO</v>
          </cell>
          <cell r="AA112" t="str">
            <v>AMCS</v>
          </cell>
          <cell r="AB112"/>
        </row>
        <row r="113">
          <cell r="A113">
            <v>331</v>
          </cell>
          <cell r="B113">
            <v>263</v>
          </cell>
          <cell r="C113" t="str">
            <v xml:space="preserve">15-10156 </v>
          </cell>
          <cell r="D113" t="str">
            <v>15-10156</v>
          </cell>
          <cell r="E113" t="str">
            <v>911512</v>
          </cell>
          <cell r="F113"/>
          <cell r="G113" t="str">
            <v>PARIS 15 - VILLA EUGENIE - 41 LGTS - BNP</v>
          </cell>
          <cell r="H113" t="str">
            <v>Accessoires de Grues</v>
          </cell>
          <cell r="I113" t="str">
            <v>Caméra</v>
          </cell>
          <cell r="J113" t="str">
            <v>ORLACO</v>
          </cell>
          <cell r="K113" t="str">
            <v>AMCS04</v>
          </cell>
          <cell r="L113" t="str">
            <v>MR160 - 1</v>
          </cell>
          <cell r="M113" t="str">
            <v/>
          </cell>
          <cell r="N113" t="str">
            <v/>
          </cell>
          <cell r="O113" t="b">
            <v>1</v>
          </cell>
          <cell r="P113" t="str">
            <v>A M C S TECHNOLOGIES</v>
          </cell>
          <cell r="Q113"/>
          <cell r="R113">
            <v>42285</v>
          </cell>
          <cell r="S113">
            <v>42636</v>
          </cell>
          <cell r="T113"/>
          <cell r="U113"/>
          <cell r="V113">
            <v>365</v>
          </cell>
          <cell r="W113"/>
          <cell r="X113" t="str">
            <v>AMCS</v>
          </cell>
          <cell r="Y113"/>
          <cell r="Z113" t="str">
            <v>LEGENDRE IDF - GO</v>
          </cell>
          <cell r="AA113" t="str">
            <v>AMCS</v>
          </cell>
          <cell r="AB113"/>
        </row>
        <row r="114">
          <cell r="A114">
            <v>234</v>
          </cell>
          <cell r="B114">
            <v>234</v>
          </cell>
          <cell r="C114" t="str">
            <v xml:space="preserve">15-10157 </v>
          </cell>
          <cell r="D114" t="str">
            <v>15-10157</v>
          </cell>
          <cell r="E114" t="str">
            <v>911513</v>
          </cell>
          <cell r="F114"/>
          <cell r="G114" t="str">
            <v>LA ROSE DES VENTS</v>
          </cell>
          <cell r="H114" t="str">
            <v>Grues</v>
          </cell>
          <cell r="I114" t="str">
            <v>8T</v>
          </cell>
          <cell r="J114" t="str">
            <v>MDT178 2C</v>
          </cell>
          <cell r="K114" t="str">
            <v>MDT178 2C - 5</v>
          </cell>
          <cell r="L114" t="str">
            <v>MDT178 2C - 5</v>
          </cell>
          <cell r="M114" t="str">
            <v/>
          </cell>
          <cell r="N114" t="str">
            <v/>
          </cell>
          <cell r="O114" t="b">
            <v>1</v>
          </cell>
          <cell r="P114" t="str">
            <v>SAINT YVES SERVICES</v>
          </cell>
          <cell r="Q114"/>
          <cell r="R114">
            <v>42332</v>
          </cell>
          <cell r="S114">
            <v>42704</v>
          </cell>
          <cell r="T114"/>
          <cell r="U114" t="str">
            <v>2015 T4</v>
          </cell>
          <cell r="V114">
            <v>2700</v>
          </cell>
          <cell r="W114"/>
          <cell r="X114"/>
          <cell r="Y114"/>
          <cell r="Z114" t="str">
            <v>LEGENDRE IDF - GO</v>
          </cell>
          <cell r="AA114"/>
          <cell r="AB114"/>
        </row>
        <row r="115">
          <cell r="A115">
            <v>326</v>
          </cell>
          <cell r="B115">
            <v>234</v>
          </cell>
          <cell r="C115" t="str">
            <v xml:space="preserve">15-10157 </v>
          </cell>
          <cell r="D115" t="str">
            <v>15-10157</v>
          </cell>
          <cell r="E115" t="str">
            <v>911513</v>
          </cell>
          <cell r="F115"/>
          <cell r="G115" t="str">
            <v>LA ROSE DES VENTS</v>
          </cell>
          <cell r="H115" t="str">
            <v>Accessoires de Grues</v>
          </cell>
          <cell r="I115" t="str">
            <v>Caméra</v>
          </cell>
          <cell r="J115" t="str">
            <v>ORLACO</v>
          </cell>
          <cell r="K115" t="str">
            <v>ORLACO - 4</v>
          </cell>
          <cell r="L115" t="str">
            <v>MDT178 2C - 5</v>
          </cell>
          <cell r="M115" t="str">
            <v>CAM4</v>
          </cell>
          <cell r="N115" t="str">
            <v/>
          </cell>
          <cell r="O115" t="b">
            <v>0</v>
          </cell>
          <cell r="P115" t="str">
            <v xml:space="preserve"> LEGENDRE MATERIEL</v>
          </cell>
          <cell r="Q115" t="str">
            <v>Tue Jan 26 00:00:00 CET 2010</v>
          </cell>
          <cell r="R115">
            <v>42332</v>
          </cell>
          <cell r="S115">
            <v>42704</v>
          </cell>
          <cell r="T115"/>
          <cell r="U115"/>
          <cell r="V115">
            <v>320</v>
          </cell>
          <cell r="W115"/>
          <cell r="X115"/>
          <cell r="Y115"/>
          <cell r="Z115" t="str">
            <v>LEGENDRE IDF - GO</v>
          </cell>
          <cell r="AA115"/>
          <cell r="AB115"/>
        </row>
        <row r="116">
          <cell r="A116">
            <v>235</v>
          </cell>
          <cell r="B116">
            <v>234</v>
          </cell>
          <cell r="C116" t="str">
            <v xml:space="preserve">15-10157 </v>
          </cell>
          <cell r="D116" t="str">
            <v>15-10157</v>
          </cell>
          <cell r="E116" t="str">
            <v>911513</v>
          </cell>
          <cell r="F116"/>
          <cell r="G116" t="str">
            <v>LA ROSE DES VENTS</v>
          </cell>
          <cell r="H116" t="str">
            <v>Accessoires de Grues</v>
          </cell>
          <cell r="I116" t="str">
            <v>Anti-collisions</v>
          </cell>
          <cell r="J116" t="str">
            <v>AMCS DCS60</v>
          </cell>
          <cell r="K116" t="str">
            <v>AMCS DCS60 - 1</v>
          </cell>
          <cell r="L116" t="str">
            <v>MDT178 2C - 5</v>
          </cell>
          <cell r="M116" t="str">
            <v>LEG001 - 735</v>
          </cell>
          <cell r="N116" t="str">
            <v/>
          </cell>
          <cell r="O116" t="b">
            <v>0</v>
          </cell>
          <cell r="P116" t="str">
            <v xml:space="preserve"> LEGENDRE MATERIEL</v>
          </cell>
          <cell r="Q116" t="str">
            <v>Fri Jul 05 00:00:00 CEST 2013</v>
          </cell>
          <cell r="R116">
            <v>42332</v>
          </cell>
          <cell r="S116">
            <v>42704</v>
          </cell>
          <cell r="T116"/>
          <cell r="U116"/>
          <cell r="V116">
            <v>300</v>
          </cell>
          <cell r="W116"/>
          <cell r="X116"/>
          <cell r="Y116"/>
          <cell r="Z116" t="str">
            <v>LEGENDRE IDF - GO</v>
          </cell>
          <cell r="AA116"/>
          <cell r="AB116"/>
        </row>
        <row r="117">
          <cell r="A117">
            <v>182</v>
          </cell>
          <cell r="B117">
            <v>182</v>
          </cell>
          <cell r="C117" t="str">
            <v>15-10158 G1</v>
          </cell>
          <cell r="D117" t="str">
            <v>15-10158</v>
          </cell>
          <cell r="E117" t="str">
            <v>911516</v>
          </cell>
          <cell r="F117" t="str">
            <v>Look and Like - HERBLAY G1</v>
          </cell>
          <cell r="G117" t="str">
            <v>HERBLAY - LOOK AND LIKE - 58+172 LGTS - ICADE</v>
          </cell>
          <cell r="H117" t="str">
            <v>Grues</v>
          </cell>
          <cell r="I117" t="str">
            <v>10T</v>
          </cell>
          <cell r="J117" t="str">
            <v>MDT218A J10 1C SM/DM</v>
          </cell>
          <cell r="K117" t="str">
            <v>MDT218A J10 1C SM/DM</v>
          </cell>
          <cell r="L117" t="str">
            <v>MDT218A J10 1C SM/DM (G1)</v>
          </cell>
          <cell r="M117" t="str">
            <v>601 260</v>
          </cell>
          <cell r="N117" t="str">
            <v>G1</v>
          </cell>
          <cell r="O117" t="b">
            <v>0</v>
          </cell>
          <cell r="P117" t="str">
            <v xml:space="preserve"> LEGENDRE MATERIEL</v>
          </cell>
          <cell r="Q117" t="str">
            <v>Mon Aug 29 00:00:00 CEST 2011</v>
          </cell>
          <cell r="R117">
            <v>42335</v>
          </cell>
          <cell r="S117">
            <v>42772</v>
          </cell>
          <cell r="T117"/>
          <cell r="U117" t="str">
            <v>2015 T4</v>
          </cell>
          <cell r="V117">
            <v>2900</v>
          </cell>
          <cell r="W117"/>
          <cell r="X117" t="str">
            <v>-</v>
          </cell>
          <cell r="Y117" t="str">
            <v>OUI</v>
          </cell>
          <cell r="Z117" t="str">
            <v>LEGENDRE IDF TCE</v>
          </cell>
          <cell r="AA117" t="str">
            <v>-</v>
          </cell>
          <cell r="AB117" t="str">
            <v>OUI</v>
          </cell>
        </row>
        <row r="118">
          <cell r="A118">
            <v>289</v>
          </cell>
          <cell r="B118">
            <v>182</v>
          </cell>
          <cell r="C118" t="str">
            <v>15-10158 G1</v>
          </cell>
          <cell r="D118" t="str">
            <v>15-10158</v>
          </cell>
          <cell r="E118" t="str">
            <v>911516</v>
          </cell>
          <cell r="F118" t="str">
            <v>Look and Like - HERBLAY G1</v>
          </cell>
          <cell r="G118" t="str">
            <v>HERBLAY - LOOK AND LIKE - 58+172 LGTS - ICADE</v>
          </cell>
          <cell r="H118" t="str">
            <v>Accessoires de Grues</v>
          </cell>
          <cell r="I118" t="str">
            <v>Anti-collisions</v>
          </cell>
          <cell r="J118" t="str">
            <v>AMCS DCS60</v>
          </cell>
          <cell r="K118" t="str">
            <v>AMCS DCS60 - 13</v>
          </cell>
          <cell r="L118" t="str">
            <v>MDT218A J10 1C SM/DM (G1)</v>
          </cell>
          <cell r="M118" t="str">
            <v>LEG013 - 919</v>
          </cell>
          <cell r="N118" t="str">
            <v>G1</v>
          </cell>
          <cell r="O118" t="b">
            <v>0</v>
          </cell>
          <cell r="P118" t="str">
            <v xml:space="preserve"> LEGENDRE MATERIEL</v>
          </cell>
          <cell r="Q118" t="str">
            <v>Tue Dec 10 00:00:00 CET 2013</v>
          </cell>
          <cell r="R118">
            <v>42335</v>
          </cell>
          <cell r="S118">
            <v>42772</v>
          </cell>
          <cell r="T118"/>
          <cell r="U118"/>
          <cell r="V118">
            <v>300</v>
          </cell>
          <cell r="W118"/>
          <cell r="X118" t="str">
            <v>-</v>
          </cell>
          <cell r="Y118" t="str">
            <v>OUI</v>
          </cell>
          <cell r="Z118" t="str">
            <v>LEGENDRE IDF TCE</v>
          </cell>
          <cell r="AA118" t="str">
            <v>-</v>
          </cell>
          <cell r="AB118" t="str">
            <v>OUI</v>
          </cell>
        </row>
        <row r="119">
          <cell r="A119">
            <v>201</v>
          </cell>
          <cell r="B119">
            <v>201</v>
          </cell>
          <cell r="C119" t="str">
            <v>15-10158 G2</v>
          </cell>
          <cell r="D119" t="str">
            <v>15-10158</v>
          </cell>
          <cell r="E119" t="str">
            <v>911516</v>
          </cell>
          <cell r="F119" t="str">
            <v>Look and Like - HERBLAY G2</v>
          </cell>
          <cell r="G119" t="str">
            <v>HERBLAY - LOOK AND LIKE - 58+172 LGTS - ICADE</v>
          </cell>
          <cell r="H119" t="str">
            <v>Grues</v>
          </cell>
          <cell r="I119" t="str">
            <v>Grosses 12T</v>
          </cell>
          <cell r="J119" t="str">
            <v>MD365B L12 1C SM/DM</v>
          </cell>
          <cell r="K119" t="str">
            <v>MD365BL121CSM/DM - 4</v>
          </cell>
          <cell r="L119" t="str">
            <v>MD365BL121CSM/DM - 4 (G2)</v>
          </cell>
          <cell r="M119" t="str">
            <v>605 906</v>
          </cell>
          <cell r="N119" t="str">
            <v>G2</v>
          </cell>
          <cell r="O119" t="b">
            <v>0</v>
          </cell>
          <cell r="P119" t="str">
            <v xml:space="preserve"> LEGENDRE MATERIEL</v>
          </cell>
          <cell r="Q119" t="str">
            <v>Tue Mar 08 00:00:00 CET 2016</v>
          </cell>
          <cell r="R119">
            <v>42409</v>
          </cell>
          <cell r="S119">
            <v>42828</v>
          </cell>
          <cell r="T119"/>
          <cell r="U119" t="str">
            <v>2016 T1</v>
          </cell>
          <cell r="V119">
            <v>4300</v>
          </cell>
          <cell r="W119"/>
          <cell r="X119" t="str">
            <v>-</v>
          </cell>
          <cell r="Y119" t="str">
            <v>OUI</v>
          </cell>
          <cell r="Z119" t="str">
            <v>LEGENDRE IDF TCE</v>
          </cell>
          <cell r="AA119" t="str">
            <v>-</v>
          </cell>
          <cell r="AB119" t="str">
            <v>OUI</v>
          </cell>
        </row>
        <row r="120">
          <cell r="A120">
            <v>245</v>
          </cell>
          <cell r="B120">
            <v>201</v>
          </cell>
          <cell r="C120" t="str">
            <v>15-10158 G2</v>
          </cell>
          <cell r="D120" t="str">
            <v>15-10158</v>
          </cell>
          <cell r="E120" t="str">
            <v>911516</v>
          </cell>
          <cell r="F120" t="str">
            <v>Look and Like - HERBLAY G2</v>
          </cell>
          <cell r="G120" t="str">
            <v>HERBLAY - LOOK AND LIKE - 58+172 LGTS - ICADE</v>
          </cell>
          <cell r="H120" t="str">
            <v>Accessoires de Grues</v>
          </cell>
          <cell r="I120" t="str">
            <v>Anti-collisions</v>
          </cell>
          <cell r="J120" t="str">
            <v>AMCS DCS60</v>
          </cell>
          <cell r="K120" t="str">
            <v>AMCS DCS60 - 5</v>
          </cell>
          <cell r="L120" t="str">
            <v>MD365BL121CSM/DM - 4 (G2)</v>
          </cell>
          <cell r="M120" t="str">
            <v>LEG005 - 781</v>
          </cell>
          <cell r="N120" t="str">
            <v>G2</v>
          </cell>
          <cell r="O120" t="b">
            <v>0</v>
          </cell>
          <cell r="P120" t="str">
            <v xml:space="preserve"> LEGENDRE MATERIEL</v>
          </cell>
          <cell r="Q120" t="str">
            <v>Thu Aug 29 00:00:00 CEST 2013</v>
          </cell>
          <cell r="R120">
            <v>42409</v>
          </cell>
          <cell r="S120">
            <v>42827</v>
          </cell>
          <cell r="T120"/>
          <cell r="U120"/>
          <cell r="V120">
            <v>300</v>
          </cell>
          <cell r="W120"/>
          <cell r="X120" t="str">
            <v>-</v>
          </cell>
          <cell r="Y120" t="str">
            <v>OUI</v>
          </cell>
          <cell r="Z120" t="str">
            <v>LEGENDRE IDF TCE</v>
          </cell>
          <cell r="AA120" t="str">
            <v>-</v>
          </cell>
          <cell r="AB120" t="str">
            <v>OUI</v>
          </cell>
        </row>
        <row r="121">
          <cell r="A121">
            <v>387</v>
          </cell>
          <cell r="B121">
            <v>201</v>
          </cell>
          <cell r="C121" t="str">
            <v>15-10158 G2</v>
          </cell>
          <cell r="D121" t="str">
            <v>15-10158</v>
          </cell>
          <cell r="E121" t="str">
            <v>911516</v>
          </cell>
          <cell r="F121" t="str">
            <v>Look and Like - HERBLAY G2</v>
          </cell>
          <cell r="G121" t="str">
            <v>HERBLAY - LOOK AND LIKE - 58+172 LGTS - ICADE</v>
          </cell>
          <cell r="H121" t="str">
            <v>Accessoires de Grues</v>
          </cell>
          <cell r="I121" t="str">
            <v>Panneaux rétro-éclairés</v>
          </cell>
          <cell r="J121" t="str">
            <v>OSCILLANT LEG</v>
          </cell>
          <cell r="K121" t="str">
            <v>OSCILLANT LEG - 2</v>
          </cell>
          <cell r="L121" t="str">
            <v>MD365BL121CSM/DM - 4 (G2)</v>
          </cell>
          <cell r="M121" t="str">
            <v>OSC LEG2</v>
          </cell>
          <cell r="N121" t="str">
            <v>G2</v>
          </cell>
          <cell r="O121" t="b">
            <v>0</v>
          </cell>
          <cell r="P121" t="str">
            <v xml:space="preserve"> LEGENDRE MATERIEL</v>
          </cell>
          <cell r="Q121"/>
          <cell r="R121">
            <v>42409</v>
          </cell>
          <cell r="S121">
            <v>42827</v>
          </cell>
          <cell r="T121"/>
          <cell r="U121"/>
          <cell r="V121">
            <v>250</v>
          </cell>
          <cell r="W121"/>
          <cell r="X121" t="str">
            <v>ATG</v>
          </cell>
          <cell r="Y121" t="str">
            <v>OUI</v>
          </cell>
          <cell r="Z121" t="str">
            <v>LEGENDRE IDF TCE</v>
          </cell>
          <cell r="AA121" t="str">
            <v>ATG</v>
          </cell>
          <cell r="AB121" t="str">
            <v>OUI</v>
          </cell>
        </row>
        <row r="122">
          <cell r="A122">
            <v>249</v>
          </cell>
          <cell r="B122"/>
          <cell r="C122" t="str">
            <v xml:space="preserve">15-10159 </v>
          </cell>
          <cell r="D122" t="str">
            <v>15-10159</v>
          </cell>
          <cell r="E122" t="str">
            <v>911519</v>
          </cell>
          <cell r="F122"/>
          <cell r="G122" t="str">
            <v>LE COPENHAGUE</v>
          </cell>
          <cell r="H122" t="str">
            <v>Accessoires de Grues</v>
          </cell>
          <cell r="I122" t="str">
            <v>Anti-collisions</v>
          </cell>
          <cell r="J122" t="str">
            <v>AMCS DCS60</v>
          </cell>
          <cell r="K122" t="str">
            <v>AMCS DCS60 - 13</v>
          </cell>
          <cell r="L122"/>
          <cell r="M122" t="str">
            <v>LEG013 - 919</v>
          </cell>
          <cell r="N122" t="str">
            <v/>
          </cell>
          <cell r="O122" t="b">
            <v>0</v>
          </cell>
          <cell r="P122" t="str">
            <v xml:space="preserve"> LEGENDRE MATERIEL</v>
          </cell>
          <cell r="Q122" t="str">
            <v>Tue Dec 10 00:00:00 CET 2013</v>
          </cell>
          <cell r="R122">
            <v>42412</v>
          </cell>
          <cell r="S122">
            <v>42629</v>
          </cell>
          <cell r="T122"/>
          <cell r="U122"/>
          <cell r="V122">
            <v>2500</v>
          </cell>
          <cell r="W122"/>
          <cell r="X122"/>
          <cell r="Y122"/>
          <cell r="Z122" t="str">
            <v>LEGENDRE IDF TCE</v>
          </cell>
          <cell r="AA122"/>
          <cell r="AB122"/>
        </row>
        <row r="123">
          <cell r="A123">
            <v>164</v>
          </cell>
          <cell r="B123">
            <v>164</v>
          </cell>
          <cell r="C123" t="str">
            <v xml:space="preserve">15-10160 </v>
          </cell>
          <cell r="D123" t="str">
            <v>15-10160</v>
          </cell>
          <cell r="E123" t="str">
            <v>911520</v>
          </cell>
          <cell r="F123"/>
          <cell r="G123" t="str">
            <v>ISSY PREFERENCE</v>
          </cell>
          <cell r="H123" t="str">
            <v>Grues</v>
          </cell>
          <cell r="I123" t="str">
            <v>8T</v>
          </cell>
          <cell r="J123" t="str">
            <v>MDT178 2C</v>
          </cell>
          <cell r="K123" t="str">
            <v>MDT1782C</v>
          </cell>
          <cell r="L123" t="str">
            <v>MDT1782C</v>
          </cell>
          <cell r="M123" t="str">
            <v>96 127</v>
          </cell>
          <cell r="N123" t="str">
            <v/>
          </cell>
          <cell r="O123" t="b">
            <v>0</v>
          </cell>
          <cell r="P123" t="str">
            <v xml:space="preserve"> LEGENDRE MATERIEL</v>
          </cell>
          <cell r="Q123" t="str">
            <v>Tue Jun 01 00:00:00 CEST 2004</v>
          </cell>
          <cell r="R123">
            <v>42412</v>
          </cell>
          <cell r="S123">
            <v>42650</v>
          </cell>
          <cell r="T123"/>
          <cell r="U123" t="str">
            <v>2016 T1</v>
          </cell>
          <cell r="V123">
            <v>2600</v>
          </cell>
          <cell r="W123"/>
          <cell r="X123"/>
          <cell r="Y123"/>
          <cell r="Z123" t="str">
            <v>LEGENDRE IDF - GO</v>
          </cell>
          <cell r="AA123"/>
          <cell r="AB123"/>
        </row>
        <row r="124">
          <cell r="A124">
            <v>306</v>
          </cell>
          <cell r="B124">
            <v>164</v>
          </cell>
          <cell r="C124" t="str">
            <v xml:space="preserve">15-10160 </v>
          </cell>
          <cell r="D124" t="str">
            <v>15-10160</v>
          </cell>
          <cell r="E124" t="str">
            <v>911520</v>
          </cell>
          <cell r="F124"/>
          <cell r="G124" t="str">
            <v>ISSY PREFERENCE</v>
          </cell>
          <cell r="H124" t="str">
            <v>Accessoires de Grues</v>
          </cell>
          <cell r="I124" t="str">
            <v>Anti-collisions</v>
          </cell>
          <cell r="J124" t="str">
            <v>AMCS DCS60</v>
          </cell>
          <cell r="K124" t="str">
            <v>AMCS DCS60 - 41</v>
          </cell>
          <cell r="L124" t="str">
            <v>MDT1782C</v>
          </cell>
          <cell r="M124" t="str">
            <v/>
          </cell>
          <cell r="N124" t="str">
            <v/>
          </cell>
          <cell r="O124" t="b">
            <v>1</v>
          </cell>
          <cell r="P124" t="str">
            <v>A M C S TECHNOLOGIES</v>
          </cell>
          <cell r="Q124"/>
          <cell r="R124">
            <v>42408</v>
          </cell>
          <cell r="S124">
            <v>42639</v>
          </cell>
          <cell r="T124"/>
          <cell r="U124"/>
          <cell r="V124">
            <v>365</v>
          </cell>
          <cell r="W124"/>
          <cell r="X124" t="str">
            <v>AMCS</v>
          </cell>
          <cell r="Y124"/>
          <cell r="Z124" t="str">
            <v>LEGENDRE IDF - GO</v>
          </cell>
          <cell r="AA124" t="str">
            <v>AMCS</v>
          </cell>
          <cell r="AB124"/>
        </row>
        <row r="125">
          <cell r="A125">
            <v>254</v>
          </cell>
          <cell r="B125">
            <v>254</v>
          </cell>
          <cell r="C125" t="str">
            <v xml:space="preserve">15-10161 </v>
          </cell>
          <cell r="D125" t="str">
            <v>15-10161</v>
          </cell>
          <cell r="E125" t="str">
            <v>911521</v>
          </cell>
          <cell r="F125"/>
          <cell r="G125" t="str">
            <v>PRESSENSE</v>
          </cell>
          <cell r="H125" t="str">
            <v>Grues</v>
          </cell>
          <cell r="I125" t="str">
            <v>10T</v>
          </cell>
          <cell r="J125" t="str">
            <v>MDT218A J10 1C SM/DM</v>
          </cell>
          <cell r="K125" t="str">
            <v>MDT218A J10 1C SM/DM - 9</v>
          </cell>
          <cell r="L125" t="str">
            <v>MDT218A J10 1C SM/DM - 9</v>
          </cell>
          <cell r="M125" t="str">
            <v/>
          </cell>
          <cell r="N125" t="str">
            <v/>
          </cell>
          <cell r="O125" t="b">
            <v>1</v>
          </cell>
          <cell r="P125" t="str">
            <v>NOE</v>
          </cell>
          <cell r="Q125"/>
          <cell r="R125">
            <v>42473</v>
          </cell>
          <cell r="S125">
            <v>42767</v>
          </cell>
          <cell r="T125"/>
          <cell r="U125" t="str">
            <v>2016 T2</v>
          </cell>
          <cell r="V125">
            <v>3100</v>
          </cell>
          <cell r="W125"/>
          <cell r="X125" t="str">
            <v>-</v>
          </cell>
          <cell r="Y125" t="str">
            <v>OUI</v>
          </cell>
          <cell r="Z125" t="str">
            <v>LEGENDRE IDF TCE</v>
          </cell>
          <cell r="AA125" t="str">
            <v>-</v>
          </cell>
          <cell r="AB125" t="str">
            <v>OUI</v>
          </cell>
        </row>
        <row r="126">
          <cell r="A126">
            <v>290</v>
          </cell>
          <cell r="B126">
            <v>254</v>
          </cell>
          <cell r="C126" t="str">
            <v xml:space="preserve">15-10161 </v>
          </cell>
          <cell r="D126" t="str">
            <v>15-10161</v>
          </cell>
          <cell r="E126" t="str">
            <v>911521</v>
          </cell>
          <cell r="F126"/>
          <cell r="G126" t="str">
            <v>PRESSENSE</v>
          </cell>
          <cell r="H126" t="str">
            <v>Accessoires de Grues</v>
          </cell>
          <cell r="I126" t="str">
            <v>Anti-collisions</v>
          </cell>
          <cell r="J126" t="str">
            <v>AMCS DCS60</v>
          </cell>
          <cell r="K126" t="str">
            <v>AMCS DCS60 - 14</v>
          </cell>
          <cell r="L126" t="str">
            <v>MDT218A J10 1C SM/DM - 9</v>
          </cell>
          <cell r="M126" t="str">
            <v>LEG014 - 815</v>
          </cell>
          <cell r="N126" t="str">
            <v/>
          </cell>
          <cell r="O126" t="b">
            <v>0</v>
          </cell>
          <cell r="P126" t="str">
            <v xml:space="preserve"> LEGENDRE MATERIEL</v>
          </cell>
          <cell r="Q126" t="str">
            <v>Mon Sep 30 00:00:00 CEST 2013</v>
          </cell>
          <cell r="R126">
            <v>42473</v>
          </cell>
          <cell r="S126">
            <v>42767</v>
          </cell>
          <cell r="T126"/>
          <cell r="U126"/>
          <cell r="V126">
            <v>300</v>
          </cell>
          <cell r="W126"/>
          <cell r="X126" t="str">
            <v>-</v>
          </cell>
          <cell r="Y126" t="str">
            <v>OUI</v>
          </cell>
          <cell r="Z126" t="str">
            <v>LEGENDRE IDF TCE</v>
          </cell>
          <cell r="AA126" t="str">
            <v>-</v>
          </cell>
          <cell r="AB126" t="str">
            <v>OUI</v>
          </cell>
        </row>
        <row r="127">
          <cell r="A127">
            <v>242</v>
          </cell>
          <cell r="B127">
            <v>242</v>
          </cell>
          <cell r="C127" t="str">
            <v xml:space="preserve">15-10163 </v>
          </cell>
          <cell r="D127" t="str">
            <v>15-10163</v>
          </cell>
          <cell r="E127" t="str">
            <v>911517</v>
          </cell>
          <cell r="F127"/>
          <cell r="G127" t="str">
            <v>P09 - 14 RUE DE LONDRE</v>
          </cell>
          <cell r="H127" t="str">
            <v>Grues</v>
          </cell>
          <cell r="I127" t="str">
            <v>8T</v>
          </cell>
          <cell r="J127" t="str">
            <v>MDT178 2C</v>
          </cell>
          <cell r="K127" t="str">
            <v>MDT178 2C - 6</v>
          </cell>
          <cell r="L127" t="str">
            <v>MDT178 2C - 6</v>
          </cell>
          <cell r="M127" t="str">
            <v/>
          </cell>
          <cell r="N127" t="str">
            <v/>
          </cell>
          <cell r="O127" t="b">
            <v>1</v>
          </cell>
          <cell r="P127" t="str">
            <v>SAINT YVES SERVICES</v>
          </cell>
          <cell r="Q127"/>
          <cell r="R127">
            <v>42318</v>
          </cell>
          <cell r="S127">
            <v>42617</v>
          </cell>
          <cell r="T127"/>
          <cell r="U127" t="str">
            <v>2015 T4</v>
          </cell>
          <cell r="V127">
            <v>2600</v>
          </cell>
          <cell r="W127"/>
          <cell r="X127"/>
          <cell r="Y127"/>
          <cell r="Z127" t="str">
            <v>LEGENDRE IDF - REHAB</v>
          </cell>
          <cell r="AA127"/>
          <cell r="AB127"/>
        </row>
        <row r="128">
          <cell r="A128">
            <v>243</v>
          </cell>
          <cell r="B128">
            <v>242</v>
          </cell>
          <cell r="C128" t="str">
            <v xml:space="preserve">15-10163 </v>
          </cell>
          <cell r="D128" t="str">
            <v>15-10163</v>
          </cell>
          <cell r="E128" t="str">
            <v>911517</v>
          </cell>
          <cell r="F128"/>
          <cell r="G128" t="str">
            <v>P09 - 14 RUE DE LONDRE</v>
          </cell>
          <cell r="H128" t="str">
            <v>Accessoires de Grues</v>
          </cell>
          <cell r="I128" t="str">
            <v>Anti-collisions</v>
          </cell>
          <cell r="J128" t="str">
            <v>AMCS DCS60</v>
          </cell>
          <cell r="K128" t="str">
            <v>AMCS DCS60 - 12</v>
          </cell>
          <cell r="L128" t="str">
            <v>MDT178 2C - 6</v>
          </cell>
          <cell r="M128" t="str">
            <v>LEG012 - 914</v>
          </cell>
          <cell r="N128" t="str">
            <v/>
          </cell>
          <cell r="O128" t="b">
            <v>0</v>
          </cell>
          <cell r="P128" t="str">
            <v xml:space="preserve"> LEGENDRE MATERIEL</v>
          </cell>
          <cell r="Q128" t="str">
            <v>Tue Dec 10 00:00:00 CET 2013</v>
          </cell>
          <cell r="R128">
            <v>42318</v>
          </cell>
          <cell r="S128">
            <v>42614</v>
          </cell>
          <cell r="T128"/>
          <cell r="U128"/>
          <cell r="V128">
            <v>300</v>
          </cell>
          <cell r="W128"/>
          <cell r="X128"/>
          <cell r="Y128"/>
          <cell r="Z128" t="str">
            <v>LEGENDRE IDF - REHAB</v>
          </cell>
          <cell r="AA128"/>
          <cell r="AB128"/>
        </row>
        <row r="129">
          <cell r="A129">
            <v>176</v>
          </cell>
          <cell r="B129">
            <v>176</v>
          </cell>
          <cell r="C129" t="str">
            <v xml:space="preserve">15-10169 </v>
          </cell>
          <cell r="D129" t="str">
            <v>15-10169</v>
          </cell>
          <cell r="E129" t="str">
            <v>891518</v>
          </cell>
          <cell r="F129"/>
          <cell r="G129" t="str">
            <v>ERDF - COUPVRAY</v>
          </cell>
          <cell r="H129" t="str">
            <v>Grues</v>
          </cell>
          <cell r="I129" t="str">
            <v>10T</v>
          </cell>
          <cell r="J129" t="str">
            <v>MDT218A J10 1C SM/DM</v>
          </cell>
          <cell r="K129" t="str">
            <v>MDT218A J10 1C SM/DM</v>
          </cell>
          <cell r="L129" t="str">
            <v>MDT218A J10 1C SM/DM</v>
          </cell>
          <cell r="M129" t="str">
            <v>601 242</v>
          </cell>
          <cell r="N129" t="str">
            <v/>
          </cell>
          <cell r="O129" t="b">
            <v>0</v>
          </cell>
          <cell r="P129" t="str">
            <v xml:space="preserve"> LEGENDRE MATERIEL</v>
          </cell>
          <cell r="Q129" t="str">
            <v>Mon Mar 21 00:00:00 CET 2011</v>
          </cell>
          <cell r="R129">
            <v>42380</v>
          </cell>
          <cell r="S129">
            <v>42531</v>
          </cell>
          <cell r="T129"/>
          <cell r="U129" t="str">
            <v>2016 T1</v>
          </cell>
          <cell r="V129">
            <v>2900</v>
          </cell>
          <cell r="W129"/>
          <cell r="X129"/>
          <cell r="Y129"/>
          <cell r="Z129" t="str">
            <v>LEGENDRE GENIE CIVIL - IDF</v>
          </cell>
          <cell r="AA129"/>
          <cell r="AB129"/>
        </row>
        <row r="130">
          <cell r="A130">
            <v>304</v>
          </cell>
          <cell r="B130">
            <v>176</v>
          </cell>
          <cell r="C130" t="str">
            <v>15-10169 G1</v>
          </cell>
          <cell r="D130" t="str">
            <v>15-10169</v>
          </cell>
          <cell r="E130" t="str">
            <v>891518</v>
          </cell>
          <cell r="F130"/>
          <cell r="G130" t="str">
            <v>ERDF - COUPVRAY</v>
          </cell>
          <cell r="H130" t="str">
            <v>Accessoires de Grues</v>
          </cell>
          <cell r="I130" t="str">
            <v>Anti-collisions</v>
          </cell>
          <cell r="J130" t="str">
            <v>AMCS DCS60</v>
          </cell>
          <cell r="K130" t="str">
            <v>AMCS DCS60 - 39</v>
          </cell>
          <cell r="L130" t="str">
            <v>MDT218A J10 1C SM/DM (G1)</v>
          </cell>
          <cell r="M130" t="str">
            <v xml:space="preserve"> 1411-2227</v>
          </cell>
          <cell r="N130" t="str">
            <v>G1</v>
          </cell>
          <cell r="O130" t="b">
            <v>1</v>
          </cell>
          <cell r="P130" t="str">
            <v>A M C S TECHNOLOGIES</v>
          </cell>
          <cell r="Q130"/>
          <cell r="R130">
            <v>42380</v>
          </cell>
          <cell r="S130">
            <v>42531</v>
          </cell>
          <cell r="T130"/>
          <cell r="U130"/>
          <cell r="V130">
            <v>365</v>
          </cell>
          <cell r="W130"/>
          <cell r="X130" t="str">
            <v>AMCS</v>
          </cell>
          <cell r="Y130"/>
          <cell r="Z130" t="str">
            <v>LEGENDRE GENIE CIVIL - IDF</v>
          </cell>
          <cell r="AA130" t="str">
            <v>AMCS</v>
          </cell>
          <cell r="AB130"/>
        </row>
        <row r="131">
          <cell r="A131">
            <v>223</v>
          </cell>
          <cell r="B131">
            <v>223</v>
          </cell>
          <cell r="C131" t="str">
            <v>15-10169 G2</v>
          </cell>
          <cell r="D131" t="str">
            <v>15-10169</v>
          </cell>
          <cell r="E131" t="str">
            <v>891518</v>
          </cell>
          <cell r="F131"/>
          <cell r="G131" t="str">
            <v>ERDF - COUPVRAY</v>
          </cell>
          <cell r="H131" t="str">
            <v>Grues</v>
          </cell>
          <cell r="I131" t="str">
            <v>10T</v>
          </cell>
          <cell r="J131" t="str">
            <v>MDT218A J10 1C SM/DM</v>
          </cell>
          <cell r="K131" t="str">
            <v>MDT218A J10 1C SM/DM</v>
          </cell>
          <cell r="L131" t="str">
            <v>MDT218A J10 1C SM/DM (G2)</v>
          </cell>
          <cell r="M131" t="str">
            <v>601 256</v>
          </cell>
          <cell r="N131" t="str">
            <v>G2</v>
          </cell>
          <cell r="O131" t="b">
            <v>0</v>
          </cell>
          <cell r="P131" t="str">
            <v xml:space="preserve"> LEGENDRE MATERIEL</v>
          </cell>
          <cell r="Q131" t="str">
            <v>Mon May 23 00:00:00 CEST 2011</v>
          </cell>
          <cell r="R131">
            <v>42347</v>
          </cell>
          <cell r="S131">
            <v>42625</v>
          </cell>
          <cell r="T131"/>
          <cell r="U131" t="str">
            <v>2015 T4</v>
          </cell>
          <cell r="V131">
            <v>2900</v>
          </cell>
          <cell r="W131"/>
          <cell r="X131"/>
          <cell r="Y131"/>
          <cell r="Z131" t="str">
            <v>LEGENDRE GENIE CIVIL - IDF</v>
          </cell>
          <cell r="AA131"/>
          <cell r="AB131"/>
        </row>
        <row r="132">
          <cell r="A132">
            <v>305</v>
          </cell>
          <cell r="B132">
            <v>223</v>
          </cell>
          <cell r="C132" t="str">
            <v>15-10169 G2</v>
          </cell>
          <cell r="D132" t="str">
            <v>15-10169</v>
          </cell>
          <cell r="E132" t="str">
            <v>891518</v>
          </cell>
          <cell r="F132"/>
          <cell r="G132" t="str">
            <v>ERDF - COUPVRAY</v>
          </cell>
          <cell r="H132" t="str">
            <v>Accessoires de Grues</v>
          </cell>
          <cell r="I132" t="str">
            <v>Anti-collisions</v>
          </cell>
          <cell r="J132" t="str">
            <v>AMCS DCS60</v>
          </cell>
          <cell r="K132" t="str">
            <v>AMCS DCS60 - 40</v>
          </cell>
          <cell r="L132" t="str">
            <v>MDT218A J10 1C SM/DM (G2)</v>
          </cell>
          <cell r="M132" t="str">
            <v>991</v>
          </cell>
          <cell r="N132" t="str">
            <v>G2</v>
          </cell>
          <cell r="O132" t="b">
            <v>1</v>
          </cell>
          <cell r="P132" t="str">
            <v>A M C S TECHNOLOGIES</v>
          </cell>
          <cell r="Q132"/>
          <cell r="R132">
            <v>42347</v>
          </cell>
          <cell r="S132">
            <v>42625</v>
          </cell>
          <cell r="T132"/>
          <cell r="U132"/>
          <cell r="V132">
            <v>365</v>
          </cell>
          <cell r="W132"/>
          <cell r="X132" t="str">
            <v>AMCS</v>
          </cell>
          <cell r="Y132"/>
          <cell r="Z132" t="str">
            <v>LEGENDRE GENIE CIVIL - IDF</v>
          </cell>
          <cell r="AA132" t="str">
            <v>AMCS</v>
          </cell>
          <cell r="AB132"/>
        </row>
        <row r="133">
          <cell r="A133">
            <v>171</v>
          </cell>
          <cell r="B133">
            <v>171</v>
          </cell>
          <cell r="C133" t="str">
            <v xml:space="preserve">15-10172 </v>
          </cell>
          <cell r="D133" t="str">
            <v>15-10172</v>
          </cell>
          <cell r="E133" t="str">
            <v>951515</v>
          </cell>
          <cell r="F133"/>
          <cell r="G133" t="str">
            <v>LYCEE BRITO</v>
          </cell>
          <cell r="H133" t="str">
            <v>Grues</v>
          </cell>
          <cell r="I133" t="str">
            <v>8T</v>
          </cell>
          <cell r="J133" t="str">
            <v>MDT178 1C SM/DM</v>
          </cell>
          <cell r="K133" t="str">
            <v>MDT178 1C SM/DM</v>
          </cell>
          <cell r="L133" t="str">
            <v>MDT178 1C SM/DM</v>
          </cell>
          <cell r="M133" t="str">
            <v>405 885</v>
          </cell>
          <cell r="N133" t="str">
            <v/>
          </cell>
          <cell r="O133" t="b">
            <v>0</v>
          </cell>
          <cell r="P133" t="str">
            <v xml:space="preserve"> LEGENDRE MATERIEL</v>
          </cell>
          <cell r="Q133" t="str">
            <v>Sun Jul 01 00:00:00 CEST 2007</v>
          </cell>
          <cell r="R133">
            <v>42380</v>
          </cell>
          <cell r="S133">
            <v>42626</v>
          </cell>
          <cell r="T133"/>
          <cell r="U133" t="str">
            <v>2016 T1</v>
          </cell>
          <cell r="V133">
            <v>2600</v>
          </cell>
          <cell r="W133"/>
          <cell r="X133"/>
          <cell r="Y133"/>
          <cell r="Z133" t="str">
            <v>LEGENDRE OUEST - REHAB</v>
          </cell>
          <cell r="AA133"/>
          <cell r="AB133"/>
        </row>
        <row r="134">
          <cell r="A134">
            <v>378</v>
          </cell>
          <cell r="B134">
            <v>171</v>
          </cell>
          <cell r="C134" t="str">
            <v xml:space="preserve">15-10172 </v>
          </cell>
          <cell r="D134" t="str">
            <v>15-10172</v>
          </cell>
          <cell r="E134" t="str">
            <v>951515</v>
          </cell>
          <cell r="F134"/>
          <cell r="G134" t="str">
            <v>LYCEE BRITO</v>
          </cell>
          <cell r="H134" t="str">
            <v>Accessoires de Grues</v>
          </cell>
          <cell r="I134" t="str">
            <v>Anti-collisions</v>
          </cell>
          <cell r="J134" t="str">
            <v>AMCS DCS60</v>
          </cell>
          <cell r="K134" t="str">
            <v>AMCS DCS60 - 72</v>
          </cell>
          <cell r="L134" t="str">
            <v>MDT178 1C SM/DM</v>
          </cell>
          <cell r="M134" t="str">
            <v/>
          </cell>
          <cell r="N134" t="str">
            <v/>
          </cell>
          <cell r="O134" t="b">
            <v>1</v>
          </cell>
          <cell r="P134" t="str">
            <v>A M C S TECHNOLOGIES</v>
          </cell>
          <cell r="Q134"/>
          <cell r="R134">
            <v>42380</v>
          </cell>
          <cell r="S134">
            <v>42626</v>
          </cell>
          <cell r="T134"/>
          <cell r="U134"/>
          <cell r="V134">
            <v>365</v>
          </cell>
          <cell r="W134"/>
          <cell r="X134" t="str">
            <v>AMCS</v>
          </cell>
          <cell r="Y134"/>
          <cell r="Z134" t="str">
            <v>LEGENDRE OUEST - REHAB</v>
          </cell>
          <cell r="AA134" t="str">
            <v>AMCS</v>
          </cell>
          <cell r="AB134"/>
        </row>
        <row r="135">
          <cell r="A135">
            <v>261</v>
          </cell>
          <cell r="B135">
            <v>261</v>
          </cell>
          <cell r="C135" t="str">
            <v xml:space="preserve">15-10180 </v>
          </cell>
          <cell r="D135" t="str">
            <v>15-10180</v>
          </cell>
          <cell r="E135" t="str">
            <v>891617</v>
          </cell>
          <cell r="F135"/>
          <cell r="G135" t="str">
            <v>CHAUFFERIE ERENA</v>
          </cell>
          <cell r="H135" t="str">
            <v>Grues</v>
          </cell>
          <cell r="I135" t="str">
            <v>10T</v>
          </cell>
          <cell r="J135" t="str">
            <v>MD 265B1 J10 2C</v>
          </cell>
          <cell r="K135" t="str">
            <v>MD 265B1 J10 2C - 1</v>
          </cell>
          <cell r="L135" t="str">
            <v>MD 265B1 J10 2C - 1</v>
          </cell>
          <cell r="M135" t="str">
            <v/>
          </cell>
          <cell r="N135" t="str">
            <v/>
          </cell>
          <cell r="O135" t="b">
            <v>1</v>
          </cell>
          <cell r="P135" t="str">
            <v>MATEBAT OUEST</v>
          </cell>
          <cell r="Q135"/>
          <cell r="R135">
            <v>42522</v>
          </cell>
          <cell r="S135">
            <v>42611</v>
          </cell>
          <cell r="T135"/>
          <cell r="U135" t="str">
            <v>2016 T2</v>
          </cell>
          <cell r="V135">
            <v>4000</v>
          </cell>
          <cell r="W135"/>
          <cell r="X135"/>
          <cell r="Y135"/>
          <cell r="Z135" t="str">
            <v>LEGENDRE GENIE CIVIL</v>
          </cell>
          <cell r="AA135"/>
          <cell r="AB135"/>
        </row>
        <row r="136">
          <cell r="A136">
            <v>394</v>
          </cell>
          <cell r="B136">
            <v>394</v>
          </cell>
          <cell r="C136" t="str">
            <v xml:space="preserve">15-10205 </v>
          </cell>
          <cell r="D136" t="str">
            <v>15-10205</v>
          </cell>
          <cell r="E136" t="str">
            <v>951626</v>
          </cell>
          <cell r="F136"/>
          <cell r="G136" t="str">
            <v>EHPAD RÉSIDENCE BONNIERE</v>
          </cell>
          <cell r="H136" t="str">
            <v>Grues</v>
          </cell>
          <cell r="I136" t="str">
            <v>Grosses GMA</v>
          </cell>
          <cell r="J136" t="str">
            <v>IGO T 130</v>
          </cell>
          <cell r="K136" t="str">
            <v xml:space="preserve">IGO T 130 </v>
          </cell>
          <cell r="L136" t="str">
            <v xml:space="preserve">IGO T 130 </v>
          </cell>
          <cell r="M136" t="str">
            <v>415 165</v>
          </cell>
          <cell r="N136" t="str">
            <v/>
          </cell>
          <cell r="O136" t="b">
            <v>0</v>
          </cell>
          <cell r="P136" t="str">
            <v xml:space="preserve"> LEGENDRE MATERIEL</v>
          </cell>
          <cell r="Q136" t="str">
            <v>Tue Nov 15 00:00:00 CET 2011</v>
          </cell>
          <cell r="R136">
            <v>42705</v>
          </cell>
          <cell r="S136">
            <v>42811</v>
          </cell>
          <cell r="T136"/>
          <cell r="U136" t="str">
            <v>2016 T4</v>
          </cell>
          <cell r="V136">
            <v>2200</v>
          </cell>
          <cell r="W136"/>
          <cell r="X136"/>
          <cell r="Y136"/>
          <cell r="Z136" t="str">
            <v>LEGENDRE OUEST - LE MANS</v>
          </cell>
          <cell r="AA136"/>
          <cell r="AB136"/>
        </row>
        <row r="137">
          <cell r="A137">
            <v>180</v>
          </cell>
          <cell r="B137">
            <v>180</v>
          </cell>
          <cell r="C137" t="str">
            <v>15-10218 G2</v>
          </cell>
          <cell r="D137" t="str">
            <v>15-10218</v>
          </cell>
          <cell r="E137" t="str">
            <v>941508</v>
          </cell>
          <cell r="F137" t="str">
            <v>Nant'ile G2 - NANTES</v>
          </cell>
          <cell r="G137" t="str">
            <v>NANT'ILE</v>
          </cell>
          <cell r="H137" t="str">
            <v>Grues</v>
          </cell>
          <cell r="I137" t="str">
            <v>10T</v>
          </cell>
          <cell r="J137" t="str">
            <v>MDT218A J10 1C SM/DM</v>
          </cell>
          <cell r="K137" t="str">
            <v>MDT218A J10 1C SM/DM</v>
          </cell>
          <cell r="L137" t="str">
            <v>MDT218A J10 1C SM/DM (G2)</v>
          </cell>
          <cell r="M137" t="str">
            <v>601 250</v>
          </cell>
          <cell r="N137" t="str">
            <v>G2</v>
          </cell>
          <cell r="O137" t="b">
            <v>0</v>
          </cell>
          <cell r="P137" t="str">
            <v xml:space="preserve"> LEGENDRE MATERIEL</v>
          </cell>
          <cell r="Q137" t="str">
            <v>Mon May 30 00:00:00 CEST 2011</v>
          </cell>
          <cell r="R137">
            <v>42529</v>
          </cell>
          <cell r="S137">
            <v>43311</v>
          </cell>
          <cell r="T137">
            <v>42468</v>
          </cell>
          <cell r="U137" t="str">
            <v>2016 T2</v>
          </cell>
          <cell r="V137">
            <v>2900</v>
          </cell>
          <cell r="W137"/>
          <cell r="X137" t="str">
            <v>-</v>
          </cell>
          <cell r="Y137" t="str">
            <v>OUI</v>
          </cell>
          <cell r="Z137" t="str">
            <v>LEGENDRE LOIRE</v>
          </cell>
          <cell r="AA137" t="str">
            <v>MANITOWOC</v>
          </cell>
          <cell r="AB137" t="str">
            <v>OUI</v>
          </cell>
        </row>
        <row r="138">
          <cell r="A138">
            <v>1172</v>
          </cell>
          <cell r="B138">
            <v>180</v>
          </cell>
          <cell r="C138" t="str">
            <v>15-10218 G2</v>
          </cell>
          <cell r="D138" t="str">
            <v>15-10218</v>
          </cell>
          <cell r="E138" t="str">
            <v>941508</v>
          </cell>
          <cell r="F138" t="str">
            <v>Nant'ile G2 - NANTES</v>
          </cell>
          <cell r="G138" t="str">
            <v>NANT'ILE</v>
          </cell>
          <cell r="H138" t="str">
            <v>Accessoires de Grues</v>
          </cell>
          <cell r="I138" t="str">
            <v>Balisag</v>
          </cell>
          <cell r="J138" t="str">
            <v>NOCTURNE</v>
          </cell>
          <cell r="K138" t="str">
            <v>NOCTURNE - 5</v>
          </cell>
          <cell r="L138" t="str">
            <v>MDT218A J10 1C SM/DM (G2)</v>
          </cell>
          <cell r="M138" t="str">
            <v/>
          </cell>
          <cell r="N138" t="str">
            <v>G2</v>
          </cell>
          <cell r="O138" t="b">
            <v>1</v>
          </cell>
          <cell r="P138" t="str">
            <v>SAINT YVES SERVICES</v>
          </cell>
          <cell r="Q138"/>
          <cell r="R138">
            <v>42529</v>
          </cell>
          <cell r="S138">
            <v>43311</v>
          </cell>
          <cell r="T138"/>
          <cell r="U138"/>
          <cell r="V138">
            <v>0</v>
          </cell>
          <cell r="W138"/>
          <cell r="X138" t="str">
            <v>SYS</v>
          </cell>
          <cell r="Y138" t="str">
            <v>OUI</v>
          </cell>
          <cell r="Z138" t="str">
            <v>LEGENDRE LOIRE</v>
          </cell>
          <cell r="AA138" t="str">
            <v>SYS</v>
          </cell>
          <cell r="AB138" t="str">
            <v>OUI</v>
          </cell>
        </row>
        <row r="139">
          <cell r="A139">
            <v>1103</v>
          </cell>
          <cell r="B139">
            <v>180</v>
          </cell>
          <cell r="C139" t="str">
            <v>15-10218 G2</v>
          </cell>
          <cell r="D139" t="str">
            <v>15-10218</v>
          </cell>
          <cell r="E139" t="str">
            <v>941508</v>
          </cell>
          <cell r="F139" t="str">
            <v>Nant'ile G2 - NANTES</v>
          </cell>
          <cell r="G139" t="str">
            <v>NANT'ILE</v>
          </cell>
          <cell r="H139" t="str">
            <v>Accessoires de Grues</v>
          </cell>
          <cell r="I139" t="str">
            <v>Caméra</v>
          </cell>
          <cell r="J139" t="str">
            <v>ORLACO</v>
          </cell>
          <cell r="K139" t="str">
            <v>ORLACO - 33</v>
          </cell>
          <cell r="L139" t="str">
            <v>MDT218A J10 1C SM/DM (G2)</v>
          </cell>
          <cell r="M139" t="str">
            <v>CAM0162</v>
          </cell>
          <cell r="N139" t="str">
            <v>G2</v>
          </cell>
          <cell r="O139" t="b">
            <v>1</v>
          </cell>
          <cell r="P139" t="str">
            <v>A M C S TECHNOLOGIES</v>
          </cell>
          <cell r="Q139"/>
          <cell r="R139">
            <v>43189</v>
          </cell>
          <cell r="S139">
            <v>43311</v>
          </cell>
          <cell r="T139"/>
          <cell r="U139"/>
          <cell r="V139">
            <v>320</v>
          </cell>
          <cell r="W139"/>
          <cell r="X139" t="str">
            <v>AMCS</v>
          </cell>
          <cell r="Y139" t="str">
            <v>OUI</v>
          </cell>
          <cell r="Z139" t="str">
            <v>LEGENDRE LOIRE</v>
          </cell>
          <cell r="AA139" t="str">
            <v>AMCS</v>
          </cell>
          <cell r="AB139" t="str">
            <v>OUI</v>
          </cell>
        </row>
        <row r="140">
          <cell r="A140">
            <v>340</v>
          </cell>
          <cell r="B140">
            <v>180</v>
          </cell>
          <cell r="C140" t="str">
            <v>15-10218 G2</v>
          </cell>
          <cell r="D140" t="str">
            <v>15-10218</v>
          </cell>
          <cell r="E140" t="str">
            <v>941508</v>
          </cell>
          <cell r="F140" t="str">
            <v>Nant'ile G2 - NANTES</v>
          </cell>
          <cell r="G140" t="str">
            <v>NANT'ILE</v>
          </cell>
          <cell r="H140" t="str">
            <v>Accessoires de Grues</v>
          </cell>
          <cell r="I140" t="str">
            <v>Panneaux rétro-éclairés</v>
          </cell>
          <cell r="J140" t="str">
            <v>MDT LEG</v>
          </cell>
          <cell r="K140" t="str">
            <v>MDT - 16</v>
          </cell>
          <cell r="L140" t="str">
            <v>MDT218A J10 1C SM/DM (G2)</v>
          </cell>
          <cell r="M140" t="str">
            <v>MDT LEG16</v>
          </cell>
          <cell r="N140" t="str">
            <v>G2</v>
          </cell>
          <cell r="O140" t="b">
            <v>0</v>
          </cell>
          <cell r="P140" t="str">
            <v xml:space="preserve"> LEGENDRE MATERIEL</v>
          </cell>
          <cell r="Q140"/>
          <cell r="R140">
            <v>42529</v>
          </cell>
          <cell r="S140">
            <v>43311</v>
          </cell>
          <cell r="T140"/>
          <cell r="U140"/>
          <cell r="V140">
            <v>250</v>
          </cell>
          <cell r="W140"/>
          <cell r="X140" t="str">
            <v>ATG</v>
          </cell>
          <cell r="Y140" t="str">
            <v>OUI</v>
          </cell>
          <cell r="Z140" t="str">
            <v>LEGENDRE LOIRE</v>
          </cell>
          <cell r="AA140" t="str">
            <v>ATG</v>
          </cell>
          <cell r="AB140" t="str">
            <v>OUI</v>
          </cell>
        </row>
        <row r="141">
          <cell r="A141">
            <v>476</v>
          </cell>
          <cell r="B141">
            <v>180</v>
          </cell>
          <cell r="C141" t="str">
            <v>15-10218 G2</v>
          </cell>
          <cell r="D141" t="str">
            <v>15-10218</v>
          </cell>
          <cell r="E141" t="str">
            <v>941508</v>
          </cell>
          <cell r="F141" t="str">
            <v>Nant'ile G2 - NANTES</v>
          </cell>
          <cell r="G141" t="str">
            <v>NANT'ILE</v>
          </cell>
          <cell r="H141" t="str">
            <v>Accessoires de Grues</v>
          </cell>
          <cell r="I141" t="str">
            <v>Anti-collisions</v>
          </cell>
          <cell r="J141" t="str">
            <v>AMCS DCS60</v>
          </cell>
          <cell r="K141" t="str">
            <v>AMCS DCS60 - 38</v>
          </cell>
          <cell r="L141" t="str">
            <v>MDT218A J10 1C SM/DM (G2)</v>
          </cell>
          <cell r="M141" t="str">
            <v>1805-022224</v>
          </cell>
          <cell r="N141" t="str">
            <v>G2</v>
          </cell>
          <cell r="O141" t="b">
            <v>1</v>
          </cell>
          <cell r="P141" t="str">
            <v>A M C S TECHNOLOGIES</v>
          </cell>
          <cell r="Q141"/>
          <cell r="R141">
            <v>42529</v>
          </cell>
          <cell r="S141">
            <v>43311</v>
          </cell>
          <cell r="T141"/>
          <cell r="U141"/>
          <cell r="V141">
            <v>365</v>
          </cell>
          <cell r="W141"/>
          <cell r="X141" t="str">
            <v>AMCS</v>
          </cell>
          <cell r="Y141" t="str">
            <v>OUI</v>
          </cell>
          <cell r="Z141" t="str">
            <v>LEGENDRE LOIRE</v>
          </cell>
          <cell r="AA141" t="str">
            <v>AMCS</v>
          </cell>
          <cell r="AB141" t="str">
            <v>OUI</v>
          </cell>
        </row>
        <row r="142">
          <cell r="A142">
            <v>208</v>
          </cell>
          <cell r="B142">
            <v>208</v>
          </cell>
          <cell r="C142" t="str">
            <v>15-10218 G1</v>
          </cell>
          <cell r="D142" t="str">
            <v>15-10218</v>
          </cell>
          <cell r="E142" t="str">
            <v>941508</v>
          </cell>
          <cell r="F142" t="str">
            <v>Nant'ile G1 - NANTES</v>
          </cell>
          <cell r="G142" t="str">
            <v>NANT'ILE</v>
          </cell>
          <cell r="H142" t="str">
            <v>Grues</v>
          </cell>
          <cell r="I142" t="str">
            <v>12T</v>
          </cell>
          <cell r="J142" t="str">
            <v>MDT308A 1C SM/DM</v>
          </cell>
          <cell r="K142" t="str">
            <v>MDT308A 1C SM/DM - 4</v>
          </cell>
          <cell r="L142" t="str">
            <v>MDT308A 1C SM/DM - 4 (G1)</v>
          </cell>
          <cell r="M142" t="str">
            <v>605 926</v>
          </cell>
          <cell r="N142" t="str">
            <v>G1</v>
          </cell>
          <cell r="O142" t="b">
            <v>0</v>
          </cell>
          <cell r="P142" t="str">
            <v xml:space="preserve"> LEGENDRE MATERIEL</v>
          </cell>
          <cell r="Q142" t="str">
            <v>Fri Mar 11 00:00:00 CET 2016</v>
          </cell>
          <cell r="R142">
            <v>42453</v>
          </cell>
          <cell r="S142">
            <v>43178</v>
          </cell>
          <cell r="T142"/>
          <cell r="U142" t="str">
            <v>2016 T1</v>
          </cell>
          <cell r="V142">
            <v>4300</v>
          </cell>
          <cell r="W142"/>
          <cell r="X142" t="str">
            <v>-</v>
          </cell>
          <cell r="Y142" t="str">
            <v>OUI</v>
          </cell>
          <cell r="Z142" t="str">
            <v>LEGENDRE LOIRE</v>
          </cell>
          <cell r="AA142" t="str">
            <v>MANITOWOC</v>
          </cell>
          <cell r="AB142" t="str">
            <v>OUI</v>
          </cell>
        </row>
        <row r="143">
          <cell r="A143">
            <v>813</v>
          </cell>
          <cell r="B143">
            <v>208</v>
          </cell>
          <cell r="C143" t="str">
            <v>15-10218 G1</v>
          </cell>
          <cell r="D143" t="str">
            <v>15-10218</v>
          </cell>
          <cell r="E143" t="str">
            <v>941508</v>
          </cell>
          <cell r="F143" t="str">
            <v>Nant'ile G1 - NANTES</v>
          </cell>
          <cell r="G143" t="str">
            <v>NANT'ILE</v>
          </cell>
          <cell r="H143" t="str">
            <v>Accessoires de Grues</v>
          </cell>
          <cell r="I143" t="str">
            <v>Anti-collisions</v>
          </cell>
          <cell r="J143" t="str">
            <v>AMCS DCS60</v>
          </cell>
          <cell r="K143" t="str">
            <v>AMCS DCS60 - 55</v>
          </cell>
          <cell r="L143" t="str">
            <v>MDT308A 1C SM/DM - 4 (G1)</v>
          </cell>
          <cell r="M143" t="str">
            <v/>
          </cell>
          <cell r="N143" t="str">
            <v>G1</v>
          </cell>
          <cell r="O143" t="b">
            <v>1</v>
          </cell>
          <cell r="P143" t="str">
            <v>A M C S TECHNOLOGIES</v>
          </cell>
          <cell r="Q143"/>
          <cell r="R143">
            <v>42453</v>
          </cell>
          <cell r="S143">
            <v>43178</v>
          </cell>
          <cell r="T143"/>
          <cell r="U143"/>
          <cell r="V143">
            <v>365</v>
          </cell>
          <cell r="W143"/>
          <cell r="X143" t="str">
            <v>AMCS</v>
          </cell>
          <cell r="Y143" t="str">
            <v>OUI</v>
          </cell>
          <cell r="Z143" t="str">
            <v>LEGENDRE LOIRE</v>
          </cell>
          <cell r="AA143" t="str">
            <v>AMCS</v>
          </cell>
          <cell r="AB143" t="str">
            <v>OUI</v>
          </cell>
        </row>
        <row r="144">
          <cell r="A144">
            <v>339</v>
          </cell>
          <cell r="B144">
            <v>208</v>
          </cell>
          <cell r="C144" t="str">
            <v>15-10218 G1</v>
          </cell>
          <cell r="D144" t="str">
            <v>15-10218</v>
          </cell>
          <cell r="E144" t="str">
            <v>941508</v>
          </cell>
          <cell r="F144" t="str">
            <v>Nant'ile G1 - NANTES</v>
          </cell>
          <cell r="G144" t="str">
            <v>NANT'ILE</v>
          </cell>
          <cell r="H144" t="str">
            <v>Accessoires de Grues</v>
          </cell>
          <cell r="I144" t="str">
            <v>Panneaux rétro-éclairés</v>
          </cell>
          <cell r="J144" t="str">
            <v>MDT LEG</v>
          </cell>
          <cell r="K144" t="str">
            <v>MDT - 15</v>
          </cell>
          <cell r="L144" t="str">
            <v>MDT308A 1C SM/DM - 4 (G1)</v>
          </cell>
          <cell r="M144" t="str">
            <v>MDT LEG15</v>
          </cell>
          <cell r="N144" t="str">
            <v>G1</v>
          </cell>
          <cell r="O144" t="b">
            <v>0</v>
          </cell>
          <cell r="P144" t="str">
            <v xml:space="preserve"> LEGENDRE MATERIEL</v>
          </cell>
          <cell r="Q144"/>
          <cell r="R144">
            <v>42453</v>
          </cell>
          <cell r="S144">
            <v>43178</v>
          </cell>
          <cell r="T144"/>
          <cell r="U144"/>
          <cell r="V144">
            <v>250</v>
          </cell>
          <cell r="W144"/>
          <cell r="X144" t="str">
            <v>ATG</v>
          </cell>
          <cell r="Y144" t="str">
            <v>OUI</v>
          </cell>
          <cell r="Z144" t="str">
            <v>LEGENDRE LOIRE</v>
          </cell>
          <cell r="AA144" t="str">
            <v>ATG</v>
          </cell>
          <cell r="AB144" t="str">
            <v>OUI</v>
          </cell>
        </row>
        <row r="145">
          <cell r="A145">
            <v>474</v>
          </cell>
          <cell r="B145">
            <v>208</v>
          </cell>
          <cell r="C145" t="str">
            <v>15-10218 G1</v>
          </cell>
          <cell r="D145" t="str">
            <v>15-10218</v>
          </cell>
          <cell r="E145" t="str">
            <v>941508</v>
          </cell>
          <cell r="F145" t="str">
            <v>Nant'ile G1 - NANTES</v>
          </cell>
          <cell r="G145" t="str">
            <v>NANT'ILE</v>
          </cell>
          <cell r="H145" t="str">
            <v>Accessoires de Grues</v>
          </cell>
          <cell r="I145" t="str">
            <v>Balisag</v>
          </cell>
          <cell r="J145" t="str">
            <v>NOCTURNE</v>
          </cell>
          <cell r="K145" t="str">
            <v>NOCTURNE - 2</v>
          </cell>
          <cell r="L145" t="str">
            <v>MDT308A 1C SM/DM - 4 (G1)</v>
          </cell>
          <cell r="M145" t="str">
            <v/>
          </cell>
          <cell r="N145" t="str">
            <v>G1</v>
          </cell>
          <cell r="O145" t="b">
            <v>1</v>
          </cell>
          <cell r="P145" t="str">
            <v>A M C S TECHNOLOGIES</v>
          </cell>
          <cell r="Q145"/>
          <cell r="R145">
            <v>42453</v>
          </cell>
          <cell r="S145">
            <v>43178</v>
          </cell>
          <cell r="T145"/>
          <cell r="U145"/>
          <cell r="V145">
            <v>350</v>
          </cell>
          <cell r="W145"/>
          <cell r="X145" t="str">
            <v>AMCS</v>
          </cell>
          <cell r="Y145" t="str">
            <v>OUI</v>
          </cell>
          <cell r="Z145" t="str">
            <v>LEGENDRE LOIRE</v>
          </cell>
          <cell r="AA145" t="str">
            <v>AMCS</v>
          </cell>
          <cell r="AB145" t="str">
            <v>OUI</v>
          </cell>
        </row>
        <row r="146">
          <cell r="A146">
            <v>206</v>
          </cell>
          <cell r="B146">
            <v>206</v>
          </cell>
          <cell r="C146" t="str">
            <v xml:space="preserve">15-10219 </v>
          </cell>
          <cell r="D146" t="str">
            <v>15-10219</v>
          </cell>
          <cell r="E146" t="str">
            <v>941509</v>
          </cell>
          <cell r="F146"/>
          <cell r="G146" t="str">
            <v>BUREAUX BESSE - NANTES</v>
          </cell>
          <cell r="H146" t="str">
            <v>Grues</v>
          </cell>
          <cell r="I146" t="str">
            <v>12T</v>
          </cell>
          <cell r="J146" t="str">
            <v>MDT308A 1C SM/DM</v>
          </cell>
          <cell r="K146" t="str">
            <v>MDT308A 1C SM/DM - 2</v>
          </cell>
          <cell r="L146" t="str">
            <v>MDT308A 1C SM/DM - 2</v>
          </cell>
          <cell r="M146" t="str">
            <v>605 911</v>
          </cell>
          <cell r="N146" t="str">
            <v/>
          </cell>
          <cell r="O146" t="b">
            <v>0</v>
          </cell>
          <cell r="P146" t="str">
            <v xml:space="preserve"> LEGENDRE MATERIEL</v>
          </cell>
          <cell r="Q146" t="str">
            <v>Thu Jan 21 00:00:00 CET 2016</v>
          </cell>
          <cell r="R146">
            <v>42390</v>
          </cell>
          <cell r="S146">
            <v>42541</v>
          </cell>
          <cell r="T146"/>
          <cell r="U146" t="str">
            <v>2016 T1</v>
          </cell>
          <cell r="V146">
            <v>4300</v>
          </cell>
          <cell r="W146"/>
          <cell r="X146"/>
          <cell r="Y146"/>
          <cell r="Z146" t="str">
            <v>LEGENDRE LOIRE</v>
          </cell>
          <cell r="AA146"/>
          <cell r="AB146"/>
        </row>
        <row r="147">
          <cell r="A147">
            <v>275</v>
          </cell>
          <cell r="B147">
            <v>275</v>
          </cell>
          <cell r="C147" t="str">
            <v xml:space="preserve">15-10241 </v>
          </cell>
          <cell r="D147" t="str">
            <v>15-10241</v>
          </cell>
          <cell r="E147" t="str">
            <v>911611</v>
          </cell>
          <cell r="F147"/>
          <cell r="G147" t="str">
            <v>LES JARDINS MONTSOURIS</v>
          </cell>
          <cell r="H147" t="str">
            <v>Grues</v>
          </cell>
          <cell r="I147" t="str">
            <v>8T</v>
          </cell>
          <cell r="J147" t="str">
            <v>MDT178 1C SM/DM</v>
          </cell>
          <cell r="K147" t="str">
            <v>MDT178 1C SM/DM</v>
          </cell>
          <cell r="L147" t="str">
            <v>MDT178 1C SM/DM</v>
          </cell>
          <cell r="M147" t="str">
            <v>405 882</v>
          </cell>
          <cell r="N147" t="str">
            <v/>
          </cell>
          <cell r="O147" t="b">
            <v>0</v>
          </cell>
          <cell r="P147" t="str">
            <v xml:space="preserve"> LEGENDRE MATERIEL</v>
          </cell>
          <cell r="Q147" t="str">
            <v>Fri Jun 01 00:00:00 CEST 2007</v>
          </cell>
          <cell r="R147">
            <v>42630</v>
          </cell>
          <cell r="S147">
            <v>42987</v>
          </cell>
          <cell r="T147"/>
          <cell r="U147" t="str">
            <v>2016 T3</v>
          </cell>
          <cell r="V147">
            <v>2600</v>
          </cell>
          <cell r="W147"/>
          <cell r="X147"/>
          <cell r="Y147"/>
          <cell r="Z147" t="str">
            <v>LEGENDRE IDF - GO</v>
          </cell>
          <cell r="AA147"/>
          <cell r="AB147"/>
        </row>
        <row r="148">
          <cell r="A148">
            <v>276</v>
          </cell>
          <cell r="B148">
            <v>275</v>
          </cell>
          <cell r="C148" t="str">
            <v xml:space="preserve">15-10241 </v>
          </cell>
          <cell r="D148" t="str">
            <v>15-10241</v>
          </cell>
          <cell r="E148" t="str">
            <v>911611</v>
          </cell>
          <cell r="F148"/>
          <cell r="G148" t="str">
            <v>LES JARDINS MONTSOURIS</v>
          </cell>
          <cell r="H148" t="str">
            <v>Accessoires de Grues</v>
          </cell>
          <cell r="I148" t="str">
            <v>Anti-collisions</v>
          </cell>
          <cell r="J148" t="str">
            <v>AMCS DCS60</v>
          </cell>
          <cell r="K148" t="str">
            <v>AMCS DCS60 - 19</v>
          </cell>
          <cell r="L148" t="str">
            <v>MDT178 1C SM/DM</v>
          </cell>
          <cell r="M148" t="str">
            <v>LEG019 - 827</v>
          </cell>
          <cell r="N148" t="str">
            <v/>
          </cell>
          <cell r="O148" t="b">
            <v>0</v>
          </cell>
          <cell r="P148" t="str">
            <v xml:space="preserve"> LEGENDRE MATERIEL</v>
          </cell>
          <cell r="Q148" t="str">
            <v>Tue Dec 10 00:00:00 CET 2013</v>
          </cell>
          <cell r="R148">
            <v>42630</v>
          </cell>
          <cell r="S148">
            <v>42987</v>
          </cell>
          <cell r="T148"/>
          <cell r="U148"/>
          <cell r="V148">
            <v>300</v>
          </cell>
          <cell r="W148"/>
          <cell r="X148"/>
          <cell r="Y148"/>
          <cell r="Z148" t="str">
            <v>LEGENDRE IDF - GO</v>
          </cell>
          <cell r="AA148"/>
          <cell r="AB148"/>
        </row>
        <row r="149">
          <cell r="A149">
            <v>591</v>
          </cell>
          <cell r="B149">
            <v>275</v>
          </cell>
          <cell r="C149" t="str">
            <v xml:space="preserve">15-10241 </v>
          </cell>
          <cell r="D149" t="str">
            <v>15-10241</v>
          </cell>
          <cell r="E149" t="str">
            <v>911611</v>
          </cell>
          <cell r="F149"/>
          <cell r="G149" t="str">
            <v>LES JARDINS MONTSOURIS</v>
          </cell>
          <cell r="H149" t="str">
            <v>Accessoires de Grues</v>
          </cell>
          <cell r="I149" t="str">
            <v>Caméra</v>
          </cell>
          <cell r="J149" t="str">
            <v>ORLACO</v>
          </cell>
          <cell r="K149" t="str">
            <v>AMCS17</v>
          </cell>
          <cell r="L149" t="str">
            <v>MDT178 1C SM/DM</v>
          </cell>
          <cell r="M149" t="str">
            <v>CAM0085</v>
          </cell>
          <cell r="N149" t="str">
            <v/>
          </cell>
          <cell r="O149" t="b">
            <v>1</v>
          </cell>
          <cell r="P149" t="str">
            <v>A M C S TECHNOLOGIES</v>
          </cell>
          <cell r="Q149"/>
          <cell r="R149">
            <v>42796</v>
          </cell>
          <cell r="S149">
            <v>42987</v>
          </cell>
          <cell r="T149"/>
          <cell r="U149"/>
          <cell r="V149">
            <v>365</v>
          </cell>
          <cell r="W149"/>
          <cell r="X149" t="str">
            <v>AMCS</v>
          </cell>
          <cell r="Y149"/>
          <cell r="Z149" t="str">
            <v>LEGENDRE IDF - GO</v>
          </cell>
          <cell r="AA149" t="str">
            <v>AMCS</v>
          </cell>
          <cell r="AB149"/>
        </row>
        <row r="150">
          <cell r="A150">
            <v>238</v>
          </cell>
          <cell r="B150">
            <v>238</v>
          </cell>
          <cell r="C150" t="str">
            <v xml:space="preserve">15-10288 </v>
          </cell>
          <cell r="D150" t="str">
            <v>15-10288</v>
          </cell>
          <cell r="E150" t="str">
            <v>891607</v>
          </cell>
          <cell r="F150"/>
          <cell r="G150" t="str">
            <v>PARKING</v>
          </cell>
          <cell r="H150" t="str">
            <v>Grues</v>
          </cell>
          <cell r="I150" t="str">
            <v>Grosses 12T</v>
          </cell>
          <cell r="J150" t="str">
            <v>MDT368 L12 1C SM/DM</v>
          </cell>
          <cell r="K150" t="str">
            <v>MDT368 L12 1C SM/DM - 1</v>
          </cell>
          <cell r="L150" t="str">
            <v>MDT368 L12 1C SM/DM - 1</v>
          </cell>
          <cell r="M150" t="str">
            <v/>
          </cell>
          <cell r="N150" t="str">
            <v/>
          </cell>
          <cell r="O150" t="b">
            <v>1</v>
          </cell>
          <cell r="P150" t="str">
            <v xml:space="preserve"> ETABLISSEMENT DUPONCHEL</v>
          </cell>
          <cell r="Q150"/>
          <cell r="R150">
            <v>42507</v>
          </cell>
          <cell r="S150">
            <v>42604</v>
          </cell>
          <cell r="T150"/>
          <cell r="U150" t="str">
            <v>2016 T2</v>
          </cell>
          <cell r="V150">
            <v>6200</v>
          </cell>
          <cell r="W150"/>
          <cell r="X150"/>
          <cell r="Y150"/>
          <cell r="Z150" t="str">
            <v>LEGENDRE GENIE CIVIL</v>
          </cell>
          <cell r="AA150"/>
          <cell r="AB150"/>
        </row>
        <row r="151">
          <cell r="A151">
            <v>205</v>
          </cell>
          <cell r="B151">
            <v>205</v>
          </cell>
          <cell r="C151" t="str">
            <v xml:space="preserve">15-10348 </v>
          </cell>
          <cell r="D151" t="str">
            <v>15-10348</v>
          </cell>
          <cell r="E151" t="str">
            <v>951514</v>
          </cell>
          <cell r="F151"/>
          <cell r="G151" t="str">
            <v>LE PANORAMA</v>
          </cell>
          <cell r="H151" t="str">
            <v>Grues</v>
          </cell>
          <cell r="I151" t="str">
            <v>12T</v>
          </cell>
          <cell r="J151" t="str">
            <v>MDT308A 1C SM/DM</v>
          </cell>
          <cell r="K151" t="str">
            <v>MDT308A 1C SM/DM - 1</v>
          </cell>
          <cell r="L151" t="str">
            <v>MDT308A 1C SM/DM - 1</v>
          </cell>
          <cell r="M151" t="str">
            <v>605 905</v>
          </cell>
          <cell r="N151" t="str">
            <v/>
          </cell>
          <cell r="O151" t="b">
            <v>0</v>
          </cell>
          <cell r="P151" t="str">
            <v xml:space="preserve"> LEGENDRE MATERIEL</v>
          </cell>
          <cell r="Q151" t="str">
            <v>Mon Dec 07 00:00:00 CET 2015</v>
          </cell>
          <cell r="R151">
            <v>42345</v>
          </cell>
          <cell r="S151">
            <v>42704</v>
          </cell>
          <cell r="T151"/>
          <cell r="U151" t="str">
            <v>2015 T4</v>
          </cell>
          <cell r="V151">
            <v>4300</v>
          </cell>
          <cell r="W151"/>
          <cell r="X151"/>
          <cell r="Y151"/>
          <cell r="Z151" t="str">
            <v>LEGENDRE OUEST - ROUEN</v>
          </cell>
          <cell r="AA151"/>
          <cell r="AB151"/>
        </row>
        <row r="152">
          <cell r="A152">
            <v>380</v>
          </cell>
          <cell r="B152">
            <v>205</v>
          </cell>
          <cell r="C152" t="str">
            <v xml:space="preserve">15-10348 </v>
          </cell>
          <cell r="D152" t="str">
            <v>15-10348</v>
          </cell>
          <cell r="E152" t="str">
            <v>951514</v>
          </cell>
          <cell r="F152"/>
          <cell r="G152" t="str">
            <v>LE PANORAMA</v>
          </cell>
          <cell r="H152" t="str">
            <v>Accessoires de Grues</v>
          </cell>
          <cell r="I152" t="str">
            <v>Anti-collisions</v>
          </cell>
          <cell r="J152" t="str">
            <v>AMCS DCS60</v>
          </cell>
          <cell r="K152" t="str">
            <v>AMCS DCS60 - 73</v>
          </cell>
          <cell r="L152" t="str">
            <v>MDT308A 1C SM/DM - 1</v>
          </cell>
          <cell r="M152" t="str">
            <v/>
          </cell>
          <cell r="N152" t="str">
            <v/>
          </cell>
          <cell r="O152" t="b">
            <v>1</v>
          </cell>
          <cell r="P152" t="str">
            <v>A M C S TECHNOLOGIES</v>
          </cell>
          <cell r="Q152"/>
          <cell r="R152">
            <v>42345</v>
          </cell>
          <cell r="S152">
            <v>42704</v>
          </cell>
          <cell r="T152"/>
          <cell r="U152"/>
          <cell r="V152">
            <v>365</v>
          </cell>
          <cell r="W152"/>
          <cell r="X152" t="str">
            <v>AMCS</v>
          </cell>
          <cell r="Y152"/>
          <cell r="Z152" t="str">
            <v>LEGENDRE OUEST - ROUEN</v>
          </cell>
          <cell r="AA152" t="str">
            <v>AMCS</v>
          </cell>
          <cell r="AB152"/>
        </row>
        <row r="153">
          <cell r="A153">
            <v>211</v>
          </cell>
          <cell r="B153">
            <v>211</v>
          </cell>
          <cell r="C153" t="str">
            <v xml:space="preserve">15-10398 </v>
          </cell>
          <cell r="D153" t="str">
            <v>15-10398</v>
          </cell>
          <cell r="E153" t="str">
            <v>951613</v>
          </cell>
          <cell r="F153"/>
          <cell r="G153" t="str">
            <v>HÔTEL LE MANS GARE</v>
          </cell>
          <cell r="H153" t="str">
            <v>Grues</v>
          </cell>
          <cell r="I153" t="str">
            <v>8T</v>
          </cell>
          <cell r="J153" t="str">
            <v>MDT178 1C SM/DM</v>
          </cell>
          <cell r="K153" t="str">
            <v>MDT178 1C SM/DM</v>
          </cell>
          <cell r="L153" t="str">
            <v>MDT178 1C SM/DM</v>
          </cell>
          <cell r="M153" t="str">
            <v>601 238</v>
          </cell>
          <cell r="N153" t="str">
            <v/>
          </cell>
          <cell r="O153" t="b">
            <v>0</v>
          </cell>
          <cell r="P153" t="str">
            <v xml:space="preserve"> LEGENDRE MATERIEL</v>
          </cell>
          <cell r="Q153" t="str">
            <v>Mon May 16 00:00:00 CEST 2011</v>
          </cell>
          <cell r="R153">
            <v>42695</v>
          </cell>
          <cell r="S153">
            <v>42947</v>
          </cell>
          <cell r="T153"/>
          <cell r="U153" t="str">
            <v>2016 T4</v>
          </cell>
          <cell r="V153">
            <v>2600</v>
          </cell>
          <cell r="W153"/>
          <cell r="X153"/>
          <cell r="Y153"/>
          <cell r="Z153" t="str">
            <v>LEGENDRE OUEST - LE MANS</v>
          </cell>
          <cell r="AA153"/>
          <cell r="AB153"/>
        </row>
        <row r="154">
          <cell r="A154">
            <v>359</v>
          </cell>
          <cell r="B154">
            <v>211</v>
          </cell>
          <cell r="C154" t="str">
            <v xml:space="preserve">15-10398 </v>
          </cell>
          <cell r="D154" t="str">
            <v>15-10398</v>
          </cell>
          <cell r="E154" t="str">
            <v>951613</v>
          </cell>
          <cell r="F154"/>
          <cell r="G154" t="str">
            <v>HÔTEL LE MANS GARE</v>
          </cell>
          <cell r="H154" t="str">
            <v>Accessoires de Grues</v>
          </cell>
          <cell r="I154" t="str">
            <v>Anti-collisions</v>
          </cell>
          <cell r="J154" t="str">
            <v>AMCS DCS60</v>
          </cell>
          <cell r="K154" t="str">
            <v>AMCS DCS60 - 12</v>
          </cell>
          <cell r="L154" t="str">
            <v>MDT178 1C SM/DM</v>
          </cell>
          <cell r="M154" t="str">
            <v>LEG012 - 914</v>
          </cell>
          <cell r="N154" t="str">
            <v/>
          </cell>
          <cell r="O154" t="b">
            <v>0</v>
          </cell>
          <cell r="P154" t="str">
            <v xml:space="preserve"> LEGENDRE MATERIEL</v>
          </cell>
          <cell r="Q154" t="str">
            <v>Tue Dec 10 00:00:00 CET 2013</v>
          </cell>
          <cell r="R154">
            <v>42695</v>
          </cell>
          <cell r="S154">
            <v>42946</v>
          </cell>
          <cell r="T154"/>
          <cell r="U154"/>
          <cell r="V154">
            <v>300</v>
          </cell>
          <cell r="W154"/>
          <cell r="X154"/>
          <cell r="Y154"/>
          <cell r="Z154" t="str">
            <v>LEGENDRE OUEST - LE MANS</v>
          </cell>
          <cell r="AA154"/>
          <cell r="AB154"/>
        </row>
        <row r="155">
          <cell r="A155">
            <v>158</v>
          </cell>
          <cell r="B155">
            <v>158</v>
          </cell>
          <cell r="C155" t="str">
            <v xml:space="preserve">15-10400 </v>
          </cell>
          <cell r="D155" t="str">
            <v>15-10400</v>
          </cell>
          <cell r="E155" t="str">
            <v>951719</v>
          </cell>
          <cell r="F155"/>
          <cell r="G155" t="str">
            <v>SCI ER MOR</v>
          </cell>
          <cell r="H155" t="str">
            <v>Grues</v>
          </cell>
          <cell r="I155" t="str">
            <v>Petites GMA</v>
          </cell>
          <cell r="J155" t="str">
            <v>IGO 50</v>
          </cell>
          <cell r="K155" t="str">
            <v>IGO 50</v>
          </cell>
          <cell r="L155" t="str">
            <v>IGO 50</v>
          </cell>
          <cell r="M155" t="str">
            <v>405 871</v>
          </cell>
          <cell r="N155" t="str">
            <v/>
          </cell>
          <cell r="O155" t="b">
            <v>0</v>
          </cell>
          <cell r="P155" t="str">
            <v xml:space="preserve"> LEGENDRE MATERIEL</v>
          </cell>
          <cell r="Q155" t="str">
            <v>Fri Dec 15 00:00:00 CET 2006</v>
          </cell>
          <cell r="R155">
            <v>42468</v>
          </cell>
          <cell r="S155">
            <v>42664</v>
          </cell>
          <cell r="T155"/>
          <cell r="U155" t="str">
            <v>2016 T2</v>
          </cell>
          <cell r="V155">
            <v>1450</v>
          </cell>
          <cell r="W155"/>
          <cell r="X155"/>
          <cell r="Y155"/>
          <cell r="Z155" t="str">
            <v>LEGENDRE OUEST - VANNES</v>
          </cell>
          <cell r="AA155"/>
          <cell r="AB155"/>
        </row>
        <row r="156">
          <cell r="A156">
            <v>743</v>
          </cell>
          <cell r="B156">
            <v>743</v>
          </cell>
          <cell r="C156" t="str">
            <v>16-10528 G1</v>
          </cell>
          <cell r="D156" t="str">
            <v>16-10528</v>
          </cell>
          <cell r="E156" t="str">
            <v>941711</v>
          </cell>
          <cell r="F156" t="str">
            <v>Horizon Bianco G1 - NANTES</v>
          </cell>
          <cell r="G156" t="str">
            <v>HORIZON BIANCO - 86 LOGEMENTS</v>
          </cell>
          <cell r="H156" t="str">
            <v>Grues</v>
          </cell>
          <cell r="I156" t="str">
            <v>10T</v>
          </cell>
          <cell r="J156" t="str">
            <v>MDT219 J10 1C SM/DM</v>
          </cell>
          <cell r="K156" t="str">
            <v>MDT219 J10 1C SM/DM - 11</v>
          </cell>
          <cell r="L156" t="str">
            <v>MDT219 J10 1C SM/DM - 11 (G1)</v>
          </cell>
          <cell r="M156" t="str">
            <v>608 568</v>
          </cell>
          <cell r="N156" t="str">
            <v>G1</v>
          </cell>
          <cell r="O156" t="b">
            <v>1</v>
          </cell>
          <cell r="P156" t="str">
            <v>V A L E M</v>
          </cell>
          <cell r="Q156"/>
          <cell r="R156">
            <v>42996</v>
          </cell>
          <cell r="S156">
            <v>43444</v>
          </cell>
          <cell r="T156">
            <v>42912</v>
          </cell>
          <cell r="U156" t="str">
            <v>2017 T2</v>
          </cell>
          <cell r="V156">
            <v>3500</v>
          </cell>
          <cell r="W156" t="str">
            <v>86</v>
          </cell>
          <cell r="X156" t="str">
            <v>VALEM</v>
          </cell>
          <cell r="Y156" t="str">
            <v>OUI</v>
          </cell>
          <cell r="Z156" t="str">
            <v>LEGENDRE LOIRE</v>
          </cell>
          <cell r="AA156" t="str">
            <v>VALEM</v>
          </cell>
          <cell r="AB156" t="str">
            <v>OUI</v>
          </cell>
        </row>
        <row r="157">
          <cell r="A157">
            <v>260</v>
          </cell>
          <cell r="B157">
            <v>260</v>
          </cell>
          <cell r="C157" t="str">
            <v>16-10581 G2</v>
          </cell>
          <cell r="D157" t="str">
            <v>16-10581</v>
          </cell>
          <cell r="E157" t="str">
            <v>951619</v>
          </cell>
          <cell r="F157" t="str">
            <v>Halle G2 BORDEAUX</v>
          </cell>
          <cell r="G157" t="str">
            <v>BORDEAUX HALLE COMMERCIALE</v>
          </cell>
          <cell r="H157" t="str">
            <v>Grues</v>
          </cell>
          <cell r="I157" t="str">
            <v>10T</v>
          </cell>
          <cell r="J157" t="str">
            <v>MDT248 J10 2C</v>
          </cell>
          <cell r="K157" t="str">
            <v>MDT248 J10 2C - 1</v>
          </cell>
          <cell r="L157" t="str">
            <v>MDT248 J10 2C - 1 (G2)</v>
          </cell>
          <cell r="M157" t="str">
            <v>415 952</v>
          </cell>
          <cell r="N157" t="str">
            <v>G2</v>
          </cell>
          <cell r="O157" t="b">
            <v>1</v>
          </cell>
          <cell r="P157" t="str">
            <v>MATEBAT AQUITAINE</v>
          </cell>
          <cell r="Q157"/>
          <cell r="R157">
            <v>42562</v>
          </cell>
          <cell r="S157">
            <v>43004</v>
          </cell>
          <cell r="T157"/>
          <cell r="U157" t="str">
            <v>2016 T3</v>
          </cell>
          <cell r="V157">
            <v>3800</v>
          </cell>
          <cell r="W157"/>
          <cell r="X157"/>
          <cell r="Y157"/>
          <cell r="Z157" t="str">
            <v>LEGENDRE OUEST - RENNES</v>
          </cell>
          <cell r="AA157"/>
          <cell r="AB157"/>
        </row>
        <row r="158">
          <cell r="A158">
            <v>500</v>
          </cell>
          <cell r="B158">
            <v>260</v>
          </cell>
          <cell r="C158" t="str">
            <v>16-10581 G2</v>
          </cell>
          <cell r="D158" t="str">
            <v>16-10581</v>
          </cell>
          <cell r="E158" t="str">
            <v>951619</v>
          </cell>
          <cell r="F158" t="str">
            <v>Halle G2 BORDEAUX</v>
          </cell>
          <cell r="G158" t="str">
            <v>BORDEAUX HALLE COMMERCIALE</v>
          </cell>
          <cell r="H158" t="str">
            <v>Accessoires de Grues</v>
          </cell>
          <cell r="I158" t="str">
            <v>Panneaux rétro-éclairés</v>
          </cell>
          <cell r="J158" t="str">
            <v>MDT LEG</v>
          </cell>
          <cell r="K158" t="str">
            <v>MDT - 17</v>
          </cell>
          <cell r="L158" t="str">
            <v>MDT248 J10 2C - 1 (G2)</v>
          </cell>
          <cell r="M158" t="str">
            <v>MDT LEG17</v>
          </cell>
          <cell r="N158" t="str">
            <v>G2</v>
          </cell>
          <cell r="O158" t="b">
            <v>0</v>
          </cell>
          <cell r="P158" t="str">
            <v xml:space="preserve"> LEGENDRE MATERIEL</v>
          </cell>
          <cell r="Q158"/>
          <cell r="R158">
            <v>42562</v>
          </cell>
          <cell r="S158">
            <v>43004</v>
          </cell>
          <cell r="T158"/>
          <cell r="U158"/>
          <cell r="V158">
            <v>250</v>
          </cell>
          <cell r="W158"/>
          <cell r="X158" t="str">
            <v>ATG</v>
          </cell>
          <cell r="Y158"/>
          <cell r="Z158" t="str">
            <v>LEGENDRE OUEST - RENNES</v>
          </cell>
          <cell r="AA158" t="str">
            <v>ATG</v>
          </cell>
          <cell r="AB158"/>
        </row>
        <row r="159">
          <cell r="A159">
            <v>375</v>
          </cell>
          <cell r="B159">
            <v>260</v>
          </cell>
          <cell r="C159" t="str">
            <v>16-10581 G2</v>
          </cell>
          <cell r="D159" t="str">
            <v>16-10581</v>
          </cell>
          <cell r="E159" t="str">
            <v>951619</v>
          </cell>
          <cell r="F159" t="str">
            <v>Halle G2 BORDEAUX</v>
          </cell>
          <cell r="G159" t="str">
            <v>BORDEAUX HALLE COMMERCIALE</v>
          </cell>
          <cell r="H159" t="str">
            <v>Accessoires de Grues</v>
          </cell>
          <cell r="I159" t="str">
            <v>Anti-collisions</v>
          </cell>
          <cell r="J159" t="str">
            <v>AMCS DCS60</v>
          </cell>
          <cell r="K159" t="str">
            <v>AMCS DCS60 - 68</v>
          </cell>
          <cell r="L159" t="str">
            <v>MDT248 J10 2C - 1 (G2)</v>
          </cell>
          <cell r="M159" t="str">
            <v/>
          </cell>
          <cell r="N159" t="str">
            <v>G2</v>
          </cell>
          <cell r="O159" t="b">
            <v>1</v>
          </cell>
          <cell r="P159" t="str">
            <v>A M C S TECHNOLOGIES</v>
          </cell>
          <cell r="Q159"/>
          <cell r="R159">
            <v>42562</v>
          </cell>
          <cell r="S159">
            <v>43004</v>
          </cell>
          <cell r="T159"/>
          <cell r="U159"/>
          <cell r="V159">
            <v>365</v>
          </cell>
          <cell r="W159"/>
          <cell r="X159" t="str">
            <v>AMCS</v>
          </cell>
          <cell r="Y159"/>
          <cell r="Z159" t="str">
            <v>LEGENDRE OUEST - RENNES</v>
          </cell>
          <cell r="AA159" t="str">
            <v>AMCS</v>
          </cell>
          <cell r="AB159"/>
        </row>
        <row r="160">
          <cell r="A160">
            <v>266</v>
          </cell>
          <cell r="B160">
            <v>266</v>
          </cell>
          <cell r="C160" t="str">
            <v>16-10581 G3</v>
          </cell>
          <cell r="D160" t="str">
            <v>16-10581</v>
          </cell>
          <cell r="E160" t="str">
            <v>951619</v>
          </cell>
          <cell r="F160" t="str">
            <v>Halle G3 BORDEAUX</v>
          </cell>
          <cell r="G160" t="str">
            <v>BORDEAUX HALLE COMMERCIALE</v>
          </cell>
          <cell r="H160" t="str">
            <v>Grues</v>
          </cell>
          <cell r="I160" t="str">
            <v>8T</v>
          </cell>
          <cell r="J160" t="str">
            <v>MDT178 1C SM/DM</v>
          </cell>
          <cell r="K160" t="str">
            <v>MDT178 1C SM/DM</v>
          </cell>
          <cell r="L160" t="str">
            <v>MDT178 1C SM/DM (G3)</v>
          </cell>
          <cell r="M160" t="str">
            <v>601 237</v>
          </cell>
          <cell r="N160" t="str">
            <v>G3</v>
          </cell>
          <cell r="O160" t="b">
            <v>0</v>
          </cell>
          <cell r="P160" t="str">
            <v xml:space="preserve"> LEGENDRE MATERIEL</v>
          </cell>
          <cell r="Q160" t="str">
            <v>Thu Mar 17 00:00:00 CET 2011</v>
          </cell>
          <cell r="R160">
            <v>42662</v>
          </cell>
          <cell r="S160">
            <v>42857</v>
          </cell>
          <cell r="T160"/>
          <cell r="U160" t="str">
            <v>2016 T4</v>
          </cell>
          <cell r="V160">
            <v>3500</v>
          </cell>
          <cell r="W160"/>
          <cell r="X160"/>
          <cell r="Y160"/>
          <cell r="Z160" t="str">
            <v>LEGENDRE OUEST - RENNES</v>
          </cell>
          <cell r="AA160"/>
          <cell r="AB160"/>
        </row>
        <row r="161">
          <cell r="A161">
            <v>337</v>
          </cell>
          <cell r="B161">
            <v>266</v>
          </cell>
          <cell r="C161" t="str">
            <v>16-10581 G3</v>
          </cell>
          <cell r="D161" t="str">
            <v>16-10581</v>
          </cell>
          <cell r="E161" t="str">
            <v>951619</v>
          </cell>
          <cell r="F161" t="str">
            <v>Halle G3 BORDEAUX</v>
          </cell>
          <cell r="G161" t="str">
            <v>BORDEAUX HALLE COMMERCIALE</v>
          </cell>
          <cell r="H161" t="str">
            <v>Accessoires de Grues</v>
          </cell>
          <cell r="I161" t="str">
            <v>Panneaux rétro-éclairés</v>
          </cell>
          <cell r="J161" t="str">
            <v>MDT LEG</v>
          </cell>
          <cell r="K161" t="str">
            <v>MDT - 19</v>
          </cell>
          <cell r="L161" t="str">
            <v>MDT178 1C SM/DM (G3)</v>
          </cell>
          <cell r="M161" t="str">
            <v>MDT LEG19</v>
          </cell>
          <cell r="N161" t="str">
            <v>G3</v>
          </cell>
          <cell r="O161" t="b">
            <v>0</v>
          </cell>
          <cell r="P161" t="str">
            <v xml:space="preserve"> LEGENDRE MATERIEL</v>
          </cell>
          <cell r="Q161"/>
          <cell r="R161">
            <v>42662</v>
          </cell>
          <cell r="S161">
            <v>42856</v>
          </cell>
          <cell r="T161"/>
          <cell r="U161"/>
          <cell r="V161">
            <v>250</v>
          </cell>
          <cell r="W161"/>
          <cell r="X161" t="str">
            <v>ATG</v>
          </cell>
          <cell r="Y161"/>
          <cell r="Z161" t="str">
            <v>LEGENDRE OUEST - RENNES</v>
          </cell>
          <cell r="AA161" t="str">
            <v>ATG</v>
          </cell>
          <cell r="AB161"/>
        </row>
        <row r="162">
          <cell r="A162">
            <v>540</v>
          </cell>
          <cell r="B162">
            <v>266</v>
          </cell>
          <cell r="C162" t="str">
            <v>16-10581 G3</v>
          </cell>
          <cell r="D162" t="str">
            <v>16-10581</v>
          </cell>
          <cell r="E162" t="str">
            <v>951619</v>
          </cell>
          <cell r="F162" t="str">
            <v>Halle G3 BORDEAUX</v>
          </cell>
          <cell r="G162" t="str">
            <v>BORDEAUX HALLE COMMERCIALE</v>
          </cell>
          <cell r="H162" t="str">
            <v>Accessoires de Grues</v>
          </cell>
          <cell r="I162" t="str">
            <v>Caméra</v>
          </cell>
          <cell r="J162" t="str">
            <v>ORLACO</v>
          </cell>
          <cell r="K162" t="str">
            <v>AMCS14</v>
          </cell>
          <cell r="L162" t="str">
            <v>MDT178 1C SM/DM (G3)</v>
          </cell>
          <cell r="M162" t="str">
            <v>CAM0075</v>
          </cell>
          <cell r="N162" t="str">
            <v>G3</v>
          </cell>
          <cell r="O162" t="b">
            <v>1</v>
          </cell>
          <cell r="P162" t="str">
            <v>A M C S TECHNOLOGIES</v>
          </cell>
          <cell r="Q162"/>
          <cell r="R162">
            <v>42789</v>
          </cell>
          <cell r="S162">
            <v>42856</v>
          </cell>
          <cell r="T162"/>
          <cell r="U162"/>
          <cell r="V162">
            <v>365</v>
          </cell>
          <cell r="W162"/>
          <cell r="X162" t="str">
            <v>AMCS</v>
          </cell>
          <cell r="Y162"/>
          <cell r="Z162" t="str">
            <v>LEGENDRE OUEST - RENNES</v>
          </cell>
          <cell r="AA162" t="str">
            <v>AMCS</v>
          </cell>
          <cell r="AB162"/>
        </row>
        <row r="163">
          <cell r="A163">
            <v>376</v>
          </cell>
          <cell r="B163">
            <v>266</v>
          </cell>
          <cell r="C163" t="str">
            <v>16-10581 G3</v>
          </cell>
          <cell r="D163" t="str">
            <v>16-10581</v>
          </cell>
          <cell r="E163" t="str">
            <v>951619</v>
          </cell>
          <cell r="F163" t="str">
            <v>Halle G3 BORDEAUX</v>
          </cell>
          <cell r="G163" t="str">
            <v>BORDEAUX HALLE COMMERCIALE</v>
          </cell>
          <cell r="H163" t="str">
            <v>Accessoires de Grues</v>
          </cell>
          <cell r="I163" t="str">
            <v>Anti-collisions</v>
          </cell>
          <cell r="J163" t="str">
            <v>AMCS DCS60</v>
          </cell>
          <cell r="K163" t="str">
            <v>AMCS DCS60 - 69</v>
          </cell>
          <cell r="L163" t="str">
            <v>MDT178 1C SM/DM (G3)</v>
          </cell>
          <cell r="M163" t="str">
            <v>1704-013666</v>
          </cell>
          <cell r="N163" t="str">
            <v>G3</v>
          </cell>
          <cell r="O163" t="b">
            <v>1</v>
          </cell>
          <cell r="P163" t="str">
            <v>A M C S TECHNOLOGIES</v>
          </cell>
          <cell r="Q163"/>
          <cell r="R163">
            <v>42662</v>
          </cell>
          <cell r="S163">
            <v>42856</v>
          </cell>
          <cell r="T163"/>
          <cell r="U163"/>
          <cell r="V163">
            <v>365</v>
          </cell>
          <cell r="W163"/>
          <cell r="X163" t="str">
            <v>AMCS</v>
          </cell>
          <cell r="Y163"/>
          <cell r="Z163" t="str">
            <v>LEGENDRE OUEST - RENNES</v>
          </cell>
          <cell r="AA163" t="str">
            <v>AMCS</v>
          </cell>
          <cell r="AB163"/>
        </row>
        <row r="164">
          <cell r="A164">
            <v>221</v>
          </cell>
          <cell r="B164">
            <v>221</v>
          </cell>
          <cell r="C164" t="str">
            <v xml:space="preserve">16-10597 </v>
          </cell>
          <cell r="D164" t="str">
            <v>16-10597</v>
          </cell>
          <cell r="E164" t="str">
            <v>911606</v>
          </cell>
          <cell r="F164"/>
          <cell r="G164" t="str">
            <v>HIGT PARK L4</v>
          </cell>
          <cell r="H164" t="str">
            <v>Grues</v>
          </cell>
          <cell r="I164" t="str">
            <v>12T</v>
          </cell>
          <cell r="J164" t="str">
            <v>MDT268 J12 1C SM/DM</v>
          </cell>
          <cell r="K164" t="str">
            <v>MDT268 J12 1C SM/DM - 2</v>
          </cell>
          <cell r="L164" t="str">
            <v>MDT268 J12 1C SM/DM - 2</v>
          </cell>
          <cell r="M164" t="str">
            <v/>
          </cell>
          <cell r="N164" t="str">
            <v/>
          </cell>
          <cell r="O164" t="b">
            <v>1</v>
          </cell>
          <cell r="P164" t="str">
            <v>MATEBAT ILE DE FRANCE</v>
          </cell>
          <cell r="Q164"/>
          <cell r="R164">
            <v>42492</v>
          </cell>
          <cell r="S164">
            <v>42933</v>
          </cell>
          <cell r="T164"/>
          <cell r="U164" t="str">
            <v>2016 T2</v>
          </cell>
          <cell r="V164">
            <v>4200</v>
          </cell>
          <cell r="W164"/>
          <cell r="X164"/>
          <cell r="Y164"/>
          <cell r="Z164" t="str">
            <v>LEGENDRE IDF - GO</v>
          </cell>
          <cell r="AA164"/>
          <cell r="AB164"/>
        </row>
        <row r="165">
          <cell r="A165">
            <v>286</v>
          </cell>
          <cell r="B165">
            <v>221</v>
          </cell>
          <cell r="C165" t="str">
            <v>16-10597 L4</v>
          </cell>
          <cell r="D165" t="str">
            <v>16-10597</v>
          </cell>
          <cell r="E165" t="str">
            <v>911606</v>
          </cell>
          <cell r="F165"/>
          <cell r="G165" t="str">
            <v>HIGT PARK L4</v>
          </cell>
          <cell r="H165" t="str">
            <v>Accessoires de Grues</v>
          </cell>
          <cell r="I165" t="str">
            <v>Anti-collisions</v>
          </cell>
          <cell r="J165" t="str">
            <v>AMCS DCS60</v>
          </cell>
          <cell r="K165" t="str">
            <v>AMCS DCS60 - 7</v>
          </cell>
          <cell r="L165" t="str">
            <v>MDT268 J12 1C SM/DM - 2 (L4)</v>
          </cell>
          <cell r="M165" t="str">
            <v>LEG007 - 777</v>
          </cell>
          <cell r="N165" t="str">
            <v>L4</v>
          </cell>
          <cell r="O165" t="b">
            <v>0</v>
          </cell>
          <cell r="P165" t="str">
            <v xml:space="preserve"> LEGENDRE MATERIEL</v>
          </cell>
          <cell r="Q165" t="str">
            <v>Wed Aug 28 00:00:00 CEST 2013</v>
          </cell>
          <cell r="R165">
            <v>42492</v>
          </cell>
          <cell r="S165">
            <v>42932</v>
          </cell>
          <cell r="T165"/>
          <cell r="U165"/>
          <cell r="V165">
            <v>300</v>
          </cell>
          <cell r="W165"/>
          <cell r="X165"/>
          <cell r="Y165"/>
          <cell r="Z165" t="str">
            <v>LEGENDRE IDF - GO</v>
          </cell>
          <cell r="AA165"/>
          <cell r="AB165"/>
        </row>
        <row r="166">
          <cell r="A166">
            <v>250</v>
          </cell>
          <cell r="B166">
            <v>250</v>
          </cell>
          <cell r="C166" t="str">
            <v>16-10601 G1</v>
          </cell>
          <cell r="D166" t="str">
            <v>16-10601</v>
          </cell>
          <cell r="E166" t="str">
            <v>911523</v>
          </cell>
          <cell r="F166" t="str">
            <v>Rue de Milan- PARIS 9</v>
          </cell>
          <cell r="G166" t="str">
            <v>RUE DE MILAN - PARIS 09</v>
          </cell>
          <cell r="H166" t="str">
            <v>Grues</v>
          </cell>
          <cell r="I166" t="str">
            <v>6T</v>
          </cell>
          <cell r="J166" t="str">
            <v>71 ECB 5</v>
          </cell>
          <cell r="K166" t="str">
            <v>71 ECB 5 - 3</v>
          </cell>
          <cell r="L166" t="str">
            <v>71 ECB 5 - 3 (G1)</v>
          </cell>
          <cell r="M166" t="str">
            <v/>
          </cell>
          <cell r="N166" t="str">
            <v>G1</v>
          </cell>
          <cell r="O166" t="b">
            <v>1</v>
          </cell>
          <cell r="P166" t="str">
            <v>SARL  DOUS</v>
          </cell>
          <cell r="Q166"/>
          <cell r="R166">
            <v>42584</v>
          </cell>
          <cell r="S166">
            <v>42791</v>
          </cell>
          <cell r="T166"/>
          <cell r="U166" t="str">
            <v>2016 T3</v>
          </cell>
          <cell r="V166">
            <v>2500</v>
          </cell>
          <cell r="W166"/>
          <cell r="X166" t="str">
            <v>-</v>
          </cell>
          <cell r="Y166" t="str">
            <v>OUI</v>
          </cell>
          <cell r="Z166" t="str">
            <v>LEGENDRE IDF - REHAB</v>
          </cell>
          <cell r="AA166" t="str">
            <v>-</v>
          </cell>
          <cell r="AB166" t="str">
            <v>OUI</v>
          </cell>
        </row>
        <row r="167">
          <cell r="A167">
            <v>347</v>
          </cell>
          <cell r="B167">
            <v>250</v>
          </cell>
          <cell r="C167" t="str">
            <v>16-10601 G1</v>
          </cell>
          <cell r="D167" t="str">
            <v>16-10601</v>
          </cell>
          <cell r="E167" t="str">
            <v>911523</v>
          </cell>
          <cell r="F167" t="str">
            <v>Rue de Milan- PARIS 9</v>
          </cell>
          <cell r="G167" t="str">
            <v>RUE DE MILAN - PARIS 09</v>
          </cell>
          <cell r="H167" t="str">
            <v>Accessoires de Grues</v>
          </cell>
          <cell r="I167" t="str">
            <v>Anti-collisions</v>
          </cell>
          <cell r="J167" t="str">
            <v>AMCS DCS60</v>
          </cell>
          <cell r="K167" t="str">
            <v>AMCS DCS60 - 52</v>
          </cell>
          <cell r="L167" t="str">
            <v>71 ECB 5 - 3 (G1)</v>
          </cell>
          <cell r="M167" t="str">
            <v/>
          </cell>
          <cell r="N167" t="str">
            <v>G1</v>
          </cell>
          <cell r="O167" t="b">
            <v>1</v>
          </cell>
          <cell r="P167" t="str">
            <v>A M C S TECHNOLOGIES</v>
          </cell>
          <cell r="Q167"/>
          <cell r="R167">
            <v>42584</v>
          </cell>
          <cell r="S167">
            <v>42790</v>
          </cell>
          <cell r="T167"/>
          <cell r="U167"/>
          <cell r="V167">
            <v>365</v>
          </cell>
          <cell r="W167"/>
          <cell r="X167" t="str">
            <v>AMCS</v>
          </cell>
          <cell r="Y167" t="str">
            <v>OUI</v>
          </cell>
          <cell r="Z167" t="str">
            <v>LEGENDRE IDF - REHAB</v>
          </cell>
          <cell r="AA167" t="str">
            <v>AMCS</v>
          </cell>
          <cell r="AB167" t="str">
            <v>OUI</v>
          </cell>
        </row>
        <row r="168">
          <cell r="A168">
            <v>323</v>
          </cell>
          <cell r="B168">
            <v>250</v>
          </cell>
          <cell r="C168" t="str">
            <v>16-10601 G1</v>
          </cell>
          <cell r="D168" t="str">
            <v>16-10601</v>
          </cell>
          <cell r="E168" t="str">
            <v>911523</v>
          </cell>
          <cell r="F168" t="str">
            <v>Rue de Milan- PARIS 9</v>
          </cell>
          <cell r="G168" t="str">
            <v>RUE DE MILAN - PARIS 09</v>
          </cell>
          <cell r="H168" t="str">
            <v>Accessoires de Grues</v>
          </cell>
          <cell r="I168" t="str">
            <v>Caméra</v>
          </cell>
          <cell r="J168" t="str">
            <v>ORLACO</v>
          </cell>
          <cell r="K168" t="str">
            <v>ORLACO - 1</v>
          </cell>
          <cell r="L168" t="str">
            <v>71 ECB 5 - 3 (G1)</v>
          </cell>
          <cell r="M168" t="str">
            <v>CAM1</v>
          </cell>
          <cell r="N168" t="str">
            <v>G1</v>
          </cell>
          <cell r="O168" t="b">
            <v>0</v>
          </cell>
          <cell r="P168" t="str">
            <v xml:space="preserve"> LEGENDRE MATERIEL</v>
          </cell>
          <cell r="Q168" t="str">
            <v>Mon Jun 03 00:00:00 CEST 2013</v>
          </cell>
          <cell r="R168">
            <v>42584</v>
          </cell>
          <cell r="S168">
            <v>42790</v>
          </cell>
          <cell r="T168"/>
          <cell r="U168"/>
          <cell r="V168">
            <v>320</v>
          </cell>
          <cell r="W168"/>
          <cell r="X168" t="str">
            <v>-</v>
          </cell>
          <cell r="Y168" t="str">
            <v>OUI</v>
          </cell>
          <cell r="Z168" t="str">
            <v>LEGENDRE IDF - REHAB</v>
          </cell>
          <cell r="AA168" t="str">
            <v>-</v>
          </cell>
          <cell r="AB168" t="str">
            <v>OUI</v>
          </cell>
        </row>
        <row r="169">
          <cell r="A169">
            <v>184</v>
          </cell>
          <cell r="B169">
            <v>184</v>
          </cell>
          <cell r="C169" t="str">
            <v>16-10603 G1</v>
          </cell>
          <cell r="D169" t="str">
            <v>16-10603</v>
          </cell>
          <cell r="E169" t="str">
            <v>911524</v>
          </cell>
          <cell r="F169"/>
          <cell r="G169" t="str">
            <v>PAUL GUIRAUD - VILLEJUIF</v>
          </cell>
          <cell r="H169" t="str">
            <v>Grues</v>
          </cell>
          <cell r="I169" t="str">
            <v>10T</v>
          </cell>
          <cell r="J169" t="str">
            <v>MDT219 J10 1C SM/DM</v>
          </cell>
          <cell r="K169" t="str">
            <v>MDT219 J10 1C SM/DM</v>
          </cell>
          <cell r="L169" t="str">
            <v>MDT219 J10 1C SM/DM (G1)</v>
          </cell>
          <cell r="M169" t="str">
            <v>605 927</v>
          </cell>
          <cell r="N169" t="str">
            <v>G1</v>
          </cell>
          <cell r="O169" t="b">
            <v>0</v>
          </cell>
          <cell r="P169" t="str">
            <v xml:space="preserve"> LEGENDRE MATERIEL</v>
          </cell>
          <cell r="Q169" t="str">
            <v>Tue Mar 01 00:00:00 CET 2016</v>
          </cell>
          <cell r="R169">
            <v>42429</v>
          </cell>
          <cell r="S169">
            <v>42739</v>
          </cell>
          <cell r="T169"/>
          <cell r="U169" t="str">
            <v>2016 T1</v>
          </cell>
          <cell r="V169">
            <v>2900</v>
          </cell>
          <cell r="W169"/>
          <cell r="X169"/>
          <cell r="Y169"/>
          <cell r="Z169" t="str">
            <v>LEGENDRE IDF TCE</v>
          </cell>
          <cell r="AA169"/>
          <cell r="AB169"/>
        </row>
        <row r="170">
          <cell r="A170">
            <v>309</v>
          </cell>
          <cell r="B170">
            <v>184</v>
          </cell>
          <cell r="C170" t="str">
            <v>16-10603 G1</v>
          </cell>
          <cell r="D170" t="str">
            <v>16-10603</v>
          </cell>
          <cell r="E170" t="str">
            <v>911524</v>
          </cell>
          <cell r="F170"/>
          <cell r="G170" t="str">
            <v>PAUL GUIRAUD - VILLEJUIF</v>
          </cell>
          <cell r="H170" t="str">
            <v>Accessoires de Grues</v>
          </cell>
          <cell r="I170" t="str">
            <v>Anti-collisions</v>
          </cell>
          <cell r="J170" t="str">
            <v>AMCS DCS60</v>
          </cell>
          <cell r="K170" t="str">
            <v>AMCS DCS60 - 44</v>
          </cell>
          <cell r="L170" t="str">
            <v>MDT219 J10 1C SM/DM (G1)</v>
          </cell>
          <cell r="M170" t="str">
            <v/>
          </cell>
          <cell r="N170" t="str">
            <v>G1</v>
          </cell>
          <cell r="O170" t="b">
            <v>1</v>
          </cell>
          <cell r="P170" t="str">
            <v>A M C S TECHNOLOGIES</v>
          </cell>
          <cell r="Q170"/>
          <cell r="R170">
            <v>42429</v>
          </cell>
          <cell r="S170">
            <v>42373</v>
          </cell>
          <cell r="T170"/>
          <cell r="U170"/>
          <cell r="V170">
            <v>365</v>
          </cell>
          <cell r="W170"/>
          <cell r="X170" t="str">
            <v>AMCS</v>
          </cell>
          <cell r="Y170"/>
          <cell r="Z170" t="str">
            <v>LEGENDRE IDF TCE</v>
          </cell>
          <cell r="AA170" t="str">
            <v>AMCS</v>
          </cell>
          <cell r="AB170"/>
        </row>
        <row r="171">
          <cell r="A171">
            <v>195</v>
          </cell>
          <cell r="B171">
            <v>195</v>
          </cell>
          <cell r="C171" t="str">
            <v>16-10603 G3</v>
          </cell>
          <cell r="D171" t="str">
            <v>16-10603</v>
          </cell>
          <cell r="E171" t="str">
            <v>911524</v>
          </cell>
          <cell r="F171"/>
          <cell r="G171" t="str">
            <v>PAUL GUIRAUD - VILLEJUIF</v>
          </cell>
          <cell r="H171" t="str">
            <v>Grues</v>
          </cell>
          <cell r="I171" t="str">
            <v>Grosses 12T</v>
          </cell>
          <cell r="J171" t="str">
            <v>280 ECH 12</v>
          </cell>
          <cell r="K171" t="str">
            <v>280ECH12 - 4</v>
          </cell>
          <cell r="L171" t="str">
            <v>280ECH12 - 4 (G3)</v>
          </cell>
          <cell r="M171" t="str">
            <v>53 154</v>
          </cell>
          <cell r="N171" t="str">
            <v>G3</v>
          </cell>
          <cell r="O171" t="b">
            <v>0</v>
          </cell>
          <cell r="P171" t="str">
            <v xml:space="preserve"> LEGENDRE MATERIEL</v>
          </cell>
          <cell r="Q171" t="str">
            <v>Fri Apr 01 00:00:00 CEST 2016</v>
          </cell>
          <cell r="R171">
            <v>42450</v>
          </cell>
          <cell r="S171">
            <v>42772</v>
          </cell>
          <cell r="T171"/>
          <cell r="U171" t="str">
            <v>2016 T1</v>
          </cell>
          <cell r="V171">
            <v>4700</v>
          </cell>
          <cell r="W171"/>
          <cell r="X171"/>
          <cell r="Y171"/>
          <cell r="Z171" t="str">
            <v>LEGENDRE IDF TCE</v>
          </cell>
          <cell r="AA171"/>
          <cell r="AB171"/>
        </row>
        <row r="172">
          <cell r="A172">
            <v>311</v>
          </cell>
          <cell r="B172">
            <v>195</v>
          </cell>
          <cell r="C172" t="str">
            <v>16-10603 G3</v>
          </cell>
          <cell r="D172" t="str">
            <v>16-10603</v>
          </cell>
          <cell r="E172" t="str">
            <v>911524</v>
          </cell>
          <cell r="F172"/>
          <cell r="G172" t="str">
            <v>PAUL GUIRAUD - VILLEJUIF</v>
          </cell>
          <cell r="H172" t="str">
            <v>Accessoires de Grues</v>
          </cell>
          <cell r="I172" t="str">
            <v>Anti-collisions</v>
          </cell>
          <cell r="J172" t="str">
            <v>AMCS DCS60</v>
          </cell>
          <cell r="K172" t="str">
            <v>AMCS DCS60 - 46</v>
          </cell>
          <cell r="L172" t="str">
            <v>280ECH12 - 4 (G3)</v>
          </cell>
          <cell r="M172" t="str">
            <v/>
          </cell>
          <cell r="N172" t="str">
            <v>G3</v>
          </cell>
          <cell r="O172" t="b">
            <v>1</v>
          </cell>
          <cell r="P172" t="str">
            <v>A M C S TECHNOLOGIES</v>
          </cell>
          <cell r="Q172"/>
          <cell r="R172">
            <v>42450</v>
          </cell>
          <cell r="S172">
            <v>42771</v>
          </cell>
          <cell r="T172"/>
          <cell r="U172"/>
          <cell r="V172">
            <v>365</v>
          </cell>
          <cell r="W172"/>
          <cell r="X172" t="str">
            <v>AMCS</v>
          </cell>
          <cell r="Y172"/>
          <cell r="Z172" t="str">
            <v>LEGENDRE IDF TCE</v>
          </cell>
          <cell r="AA172" t="str">
            <v>AMCS</v>
          </cell>
          <cell r="AB172"/>
        </row>
        <row r="173">
          <cell r="A173">
            <v>207</v>
          </cell>
          <cell r="B173">
            <v>207</v>
          </cell>
          <cell r="C173" t="str">
            <v>16-10603 G2</v>
          </cell>
          <cell r="D173" t="str">
            <v>16-10603</v>
          </cell>
          <cell r="E173" t="str">
            <v>911524</v>
          </cell>
          <cell r="F173"/>
          <cell r="G173" t="str">
            <v>PAUL GUIRAUD - VILLEJUIF</v>
          </cell>
          <cell r="H173" t="str">
            <v>Grues</v>
          </cell>
          <cell r="I173" t="str">
            <v>12T</v>
          </cell>
          <cell r="J173" t="str">
            <v>MDT308A 1C SM/DM</v>
          </cell>
          <cell r="K173" t="str">
            <v>MDT308A 1C SM/DM - 3</v>
          </cell>
          <cell r="L173" t="str">
            <v>MDT308A 1C SM/DM - 3 (G2)</v>
          </cell>
          <cell r="M173" t="str">
            <v>605 914</v>
          </cell>
          <cell r="N173" t="str">
            <v>G2</v>
          </cell>
          <cell r="O173" t="b">
            <v>0</v>
          </cell>
          <cell r="P173" t="str">
            <v xml:space="preserve"> LEGENDRE MATERIEL</v>
          </cell>
          <cell r="Q173" t="str">
            <v>Tue Mar 15 00:00:00 CET 2016</v>
          </cell>
          <cell r="R173">
            <v>42444</v>
          </cell>
          <cell r="S173">
            <v>42786</v>
          </cell>
          <cell r="T173"/>
          <cell r="U173" t="str">
            <v>2016 T1</v>
          </cell>
          <cell r="V173">
            <v>4300</v>
          </cell>
          <cell r="W173"/>
          <cell r="X173"/>
          <cell r="Y173"/>
          <cell r="Z173" t="str">
            <v>LEGENDRE IDF TCE</v>
          </cell>
          <cell r="AA173"/>
          <cell r="AB173"/>
        </row>
        <row r="174">
          <cell r="A174">
            <v>310</v>
          </cell>
          <cell r="B174">
            <v>207</v>
          </cell>
          <cell r="C174" t="str">
            <v>16-10603 G2</v>
          </cell>
          <cell r="D174" t="str">
            <v>16-10603</v>
          </cell>
          <cell r="E174" t="str">
            <v>911524</v>
          </cell>
          <cell r="F174"/>
          <cell r="G174" t="str">
            <v>PAUL GUIRAUD - VILLEJUIF</v>
          </cell>
          <cell r="H174" t="str">
            <v>Accessoires de Grues</v>
          </cell>
          <cell r="I174" t="str">
            <v>Anti-collisions</v>
          </cell>
          <cell r="J174" t="str">
            <v>AMCS DCS60</v>
          </cell>
          <cell r="K174" t="str">
            <v>AMCS DCS60 - 45</v>
          </cell>
          <cell r="L174" t="str">
            <v>MDT308A 1C SM/DM - 3 (G2)</v>
          </cell>
          <cell r="M174" t="str">
            <v/>
          </cell>
          <cell r="N174" t="str">
            <v>G2</v>
          </cell>
          <cell r="O174" t="b">
            <v>1</v>
          </cell>
          <cell r="P174" t="str">
            <v>A M C S TECHNOLOGIES</v>
          </cell>
          <cell r="Q174"/>
          <cell r="R174">
            <v>42444</v>
          </cell>
          <cell r="S174">
            <v>42808</v>
          </cell>
          <cell r="T174"/>
          <cell r="U174"/>
          <cell r="V174">
            <v>365</v>
          </cell>
          <cell r="W174"/>
          <cell r="X174" t="str">
            <v>AMCS</v>
          </cell>
          <cell r="Y174"/>
          <cell r="Z174" t="str">
            <v>LEGENDRE IDF TCE</v>
          </cell>
          <cell r="AA174" t="str">
            <v>AMCS</v>
          </cell>
          <cell r="AB174"/>
        </row>
        <row r="175">
          <cell r="A175">
            <v>334</v>
          </cell>
          <cell r="B175">
            <v>207</v>
          </cell>
          <cell r="C175" t="str">
            <v>16-10603 G2</v>
          </cell>
          <cell r="D175" t="str">
            <v>16-10603</v>
          </cell>
          <cell r="E175" t="str">
            <v>911524</v>
          </cell>
          <cell r="F175"/>
          <cell r="G175" t="str">
            <v>PAUL GUIRAUD - VILLEJUIF</v>
          </cell>
          <cell r="H175" t="str">
            <v>Accessoires de Grues</v>
          </cell>
          <cell r="I175" t="str">
            <v>Caméra</v>
          </cell>
          <cell r="J175" t="str">
            <v>ORLACO</v>
          </cell>
          <cell r="K175" t="str">
            <v>AMCS06</v>
          </cell>
          <cell r="L175" t="str">
            <v>MDT308A 1C SM/DM - 3 (G2)</v>
          </cell>
          <cell r="M175" t="str">
            <v>CAM0099</v>
          </cell>
          <cell r="N175" t="str">
            <v>G2</v>
          </cell>
          <cell r="O175" t="b">
            <v>1</v>
          </cell>
          <cell r="P175" t="str">
            <v>A M C S TECHNOLOGIES</v>
          </cell>
          <cell r="Q175"/>
          <cell r="R175">
            <v>42444</v>
          </cell>
          <cell r="S175">
            <v>42808</v>
          </cell>
          <cell r="T175"/>
          <cell r="U175"/>
          <cell r="V175">
            <v>365</v>
          </cell>
          <cell r="W175"/>
          <cell r="X175" t="str">
            <v>AMCS</v>
          </cell>
          <cell r="Y175"/>
          <cell r="Z175" t="str">
            <v>LEGENDRE IDF TCE</v>
          </cell>
          <cell r="AA175" t="str">
            <v>AMCS</v>
          </cell>
          <cell r="AB175"/>
        </row>
        <row r="176">
          <cell r="A176">
            <v>186</v>
          </cell>
          <cell r="B176">
            <v>186</v>
          </cell>
          <cell r="C176" t="str">
            <v xml:space="preserve">16-10632 </v>
          </cell>
          <cell r="D176" t="str">
            <v>16-10632</v>
          </cell>
          <cell r="E176" t="str">
            <v>821602</v>
          </cell>
          <cell r="F176"/>
          <cell r="G176" t="str">
            <v>RESIDENCE DU MENEZ</v>
          </cell>
          <cell r="H176" t="str">
            <v>Grues</v>
          </cell>
          <cell r="I176" t="str">
            <v>10T</v>
          </cell>
          <cell r="J176" t="str">
            <v>MD238A J10 1C SM/DM</v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b">
            <v>0</v>
          </cell>
          <cell r="P176" t="str">
            <v>NOE</v>
          </cell>
          <cell r="Q176"/>
          <cell r="R176">
            <v>42458</v>
          </cell>
          <cell r="S176">
            <v>42674</v>
          </cell>
          <cell r="T176"/>
          <cell r="U176" t="str">
            <v>2016 T1</v>
          </cell>
          <cell r="V176">
            <v>2900</v>
          </cell>
          <cell r="W176"/>
          <cell r="X176"/>
          <cell r="Y176"/>
          <cell r="Z176" t="str">
            <v>LEGENDRE OUEST - VANNES</v>
          </cell>
          <cell r="AA176"/>
          <cell r="AB176"/>
        </row>
        <row r="177">
          <cell r="A177">
            <v>187</v>
          </cell>
          <cell r="B177">
            <v>187</v>
          </cell>
          <cell r="C177" t="str">
            <v>16-10636 G3</v>
          </cell>
          <cell r="D177" t="str">
            <v>16-10636</v>
          </cell>
          <cell r="E177" t="str">
            <v>911605</v>
          </cell>
          <cell r="F177"/>
          <cell r="G177" t="str">
            <v>CHELLES HARMONIE</v>
          </cell>
          <cell r="H177" t="str">
            <v>Grues</v>
          </cell>
          <cell r="I177" t="str">
            <v>Grosses 12T</v>
          </cell>
          <cell r="J177" t="str">
            <v>MD345B L12 2C</v>
          </cell>
          <cell r="K177" t="str">
            <v>MD345BL122C - 1</v>
          </cell>
          <cell r="L177" t="str">
            <v>MD345BL122C - 1 (G3)</v>
          </cell>
          <cell r="M177" t="str">
            <v>98 485</v>
          </cell>
          <cell r="N177" t="str">
            <v>G3</v>
          </cell>
          <cell r="O177" t="b">
            <v>0</v>
          </cell>
          <cell r="P177" t="str">
            <v xml:space="preserve"> LEGENDRE MATERIEL</v>
          </cell>
          <cell r="Q177" t="str">
            <v>Wed Sep 01 00:00:00 CEST 2004</v>
          </cell>
          <cell r="R177">
            <v>42507</v>
          </cell>
          <cell r="S177">
            <v>42926</v>
          </cell>
          <cell r="T177"/>
          <cell r="U177" t="str">
            <v>2016 T2</v>
          </cell>
          <cell r="V177">
            <v>4500</v>
          </cell>
          <cell r="W177"/>
          <cell r="X177"/>
          <cell r="Y177"/>
          <cell r="Z177" t="str">
            <v>LEGENDRE IDF TCE</v>
          </cell>
          <cell r="AA177"/>
          <cell r="AB177"/>
        </row>
        <row r="178">
          <cell r="A178">
            <v>292</v>
          </cell>
          <cell r="B178">
            <v>187</v>
          </cell>
          <cell r="C178" t="str">
            <v>16-10636 G3</v>
          </cell>
          <cell r="D178" t="str">
            <v>16-10636</v>
          </cell>
          <cell r="E178" t="str">
            <v>911605</v>
          </cell>
          <cell r="F178"/>
          <cell r="G178" t="str">
            <v>CHELLES HARMONIE</v>
          </cell>
          <cell r="H178" t="str">
            <v>Accessoires de Grues</v>
          </cell>
          <cell r="I178" t="str">
            <v>Anti-collisions</v>
          </cell>
          <cell r="J178" t="str">
            <v>AMCS DCS60</v>
          </cell>
          <cell r="K178" t="str">
            <v>AMCS DCS60 - 16</v>
          </cell>
          <cell r="L178" t="str">
            <v>MD345BL122C - 1 (G3)</v>
          </cell>
          <cell r="M178" t="str">
            <v>LEG016 - 808</v>
          </cell>
          <cell r="N178" t="str">
            <v>G3</v>
          </cell>
          <cell r="O178" t="b">
            <v>0</v>
          </cell>
          <cell r="P178" t="str">
            <v xml:space="preserve"> LEGENDRE MATERIEL</v>
          </cell>
          <cell r="Q178" t="str">
            <v>Mon Oct 07 00:00:00 CEST 2013</v>
          </cell>
          <cell r="R178">
            <v>42507</v>
          </cell>
          <cell r="S178">
            <v>42925</v>
          </cell>
          <cell r="T178"/>
          <cell r="U178"/>
          <cell r="V178">
            <v>300</v>
          </cell>
          <cell r="W178"/>
          <cell r="X178"/>
          <cell r="Y178"/>
          <cell r="Z178" t="str">
            <v>LEGENDRE IDF TCE</v>
          </cell>
          <cell r="AA178"/>
          <cell r="AB178"/>
        </row>
        <row r="179">
          <cell r="A179">
            <v>193</v>
          </cell>
          <cell r="B179">
            <v>193</v>
          </cell>
          <cell r="C179" t="str">
            <v>16-10636 G1</v>
          </cell>
          <cell r="D179" t="str">
            <v>16-10636</v>
          </cell>
          <cell r="E179" t="str">
            <v>911605</v>
          </cell>
          <cell r="F179"/>
          <cell r="G179" t="str">
            <v>CHELLES HARMONIE</v>
          </cell>
          <cell r="H179" t="str">
            <v>Grues</v>
          </cell>
          <cell r="I179" t="str">
            <v>Grosses 12T</v>
          </cell>
          <cell r="J179" t="str">
            <v>280 ECH 12</v>
          </cell>
          <cell r="K179" t="str">
            <v>280ECH12 - 2</v>
          </cell>
          <cell r="L179" t="str">
            <v>280ECH12 - 2 (G1)</v>
          </cell>
          <cell r="M179" t="str">
            <v>51 587</v>
          </cell>
          <cell r="N179" t="str">
            <v>G1</v>
          </cell>
          <cell r="O179" t="b">
            <v>0</v>
          </cell>
          <cell r="P179" t="str">
            <v xml:space="preserve"> LEGENDRE MATERIEL</v>
          </cell>
          <cell r="Q179" t="str">
            <v>Thu Aug 01 00:00:00 CEST 2013</v>
          </cell>
          <cell r="R179">
            <v>42494</v>
          </cell>
          <cell r="S179">
            <v>42901</v>
          </cell>
          <cell r="T179"/>
          <cell r="U179" t="str">
            <v>2016 T2</v>
          </cell>
          <cell r="V179">
            <v>4500</v>
          </cell>
          <cell r="W179"/>
          <cell r="X179"/>
          <cell r="Y179"/>
          <cell r="Z179" t="str">
            <v>LEGENDRE IDF TCE</v>
          </cell>
          <cell r="AA179"/>
          <cell r="AB179"/>
        </row>
        <row r="180">
          <cell r="A180">
            <v>294</v>
          </cell>
          <cell r="B180">
            <v>193</v>
          </cell>
          <cell r="C180" t="str">
            <v>16-10636 G1</v>
          </cell>
          <cell r="D180" t="str">
            <v>16-10636</v>
          </cell>
          <cell r="E180" t="str">
            <v>911605</v>
          </cell>
          <cell r="F180"/>
          <cell r="G180" t="str">
            <v>CHELLES HARMONIE</v>
          </cell>
          <cell r="H180" t="str">
            <v>Accessoires de Grues</v>
          </cell>
          <cell r="I180" t="str">
            <v>Anti-collisions</v>
          </cell>
          <cell r="J180" t="str">
            <v>AMCS DCS60</v>
          </cell>
          <cell r="K180" t="str">
            <v>AMCS DCS60 - 18</v>
          </cell>
          <cell r="L180" t="str">
            <v>280ECH12 - 2 (G1)</v>
          </cell>
          <cell r="M180" t="str">
            <v>LEG018 - 826</v>
          </cell>
          <cell r="N180" t="str">
            <v>G1</v>
          </cell>
          <cell r="O180" t="b">
            <v>0</v>
          </cell>
          <cell r="P180" t="str">
            <v xml:space="preserve"> LEGENDRE MATERIEL</v>
          </cell>
          <cell r="Q180" t="str">
            <v>Mon Nov 18 00:00:00 CET 2013</v>
          </cell>
          <cell r="R180">
            <v>42494</v>
          </cell>
          <cell r="S180">
            <v>42900</v>
          </cell>
          <cell r="T180"/>
          <cell r="U180"/>
          <cell r="V180">
            <v>300</v>
          </cell>
          <cell r="W180"/>
          <cell r="X180"/>
          <cell r="Y180"/>
          <cell r="Z180" t="str">
            <v>LEGENDRE IDF TCE</v>
          </cell>
          <cell r="AA180"/>
          <cell r="AB180"/>
        </row>
        <row r="181">
          <cell r="A181">
            <v>312</v>
          </cell>
          <cell r="B181"/>
          <cell r="C181" t="str">
            <v>16-10636 G2</v>
          </cell>
          <cell r="D181" t="str">
            <v>16-10636</v>
          </cell>
          <cell r="E181" t="str">
            <v>911605</v>
          </cell>
          <cell r="F181"/>
          <cell r="G181" t="str">
            <v>CHELLES HARMONIE</v>
          </cell>
          <cell r="H181" t="str">
            <v>Accessoires de Grues</v>
          </cell>
          <cell r="I181" t="str">
            <v>Anti-collisions</v>
          </cell>
          <cell r="J181" t="str">
            <v>AMCS DCS60</v>
          </cell>
          <cell r="K181" t="str">
            <v>AMCS DCS60 - 47</v>
          </cell>
          <cell r="L181"/>
          <cell r="M181" t="str">
            <v>1606-8885</v>
          </cell>
          <cell r="N181" t="str">
            <v>G2</v>
          </cell>
          <cell r="O181" t="b">
            <v>1</v>
          </cell>
          <cell r="P181" t="str">
            <v>A M C S TECHNOLOGIES</v>
          </cell>
          <cell r="Q181"/>
          <cell r="R181">
            <v>42493</v>
          </cell>
          <cell r="S181">
            <v>42851</v>
          </cell>
          <cell r="T181"/>
          <cell r="U181"/>
          <cell r="V181">
            <v>365</v>
          </cell>
          <cell r="W181"/>
          <cell r="X181" t="str">
            <v>AMCS</v>
          </cell>
          <cell r="Y181"/>
          <cell r="Z181" t="str">
            <v>LEGENDRE IDF TCE</v>
          </cell>
          <cell r="AA181" t="str">
            <v>AMCS</v>
          </cell>
          <cell r="AB181"/>
        </row>
        <row r="182">
          <cell r="A182">
            <v>172</v>
          </cell>
          <cell r="B182">
            <v>172</v>
          </cell>
          <cell r="C182" t="str">
            <v xml:space="preserve">16-10673 </v>
          </cell>
          <cell r="D182" t="str">
            <v>16-10673</v>
          </cell>
          <cell r="E182" t="str">
            <v>941510</v>
          </cell>
          <cell r="F182"/>
          <cell r="G182" t="str">
            <v>NOTRE DAME DU LAC</v>
          </cell>
          <cell r="H182" t="str">
            <v>Grues</v>
          </cell>
          <cell r="I182" t="str">
            <v>8T</v>
          </cell>
          <cell r="J182" t="str">
            <v>MDT178 1C SM/DM</v>
          </cell>
          <cell r="K182" t="str">
            <v>MDT178 1C SM/DM</v>
          </cell>
          <cell r="L182" t="str">
            <v>MDT178 1C SM/DM</v>
          </cell>
          <cell r="M182" t="str">
            <v>601 237</v>
          </cell>
          <cell r="N182" t="str">
            <v/>
          </cell>
          <cell r="O182" t="b">
            <v>0</v>
          </cell>
          <cell r="P182" t="str">
            <v xml:space="preserve"> LEGENDRE MATERIEL</v>
          </cell>
          <cell r="Q182" t="str">
            <v>Thu Mar 17 00:00:00 CET 2011</v>
          </cell>
          <cell r="R182">
            <v>42404</v>
          </cell>
          <cell r="S182">
            <v>42661</v>
          </cell>
          <cell r="T182"/>
          <cell r="U182" t="str">
            <v>2016 T1</v>
          </cell>
          <cell r="V182">
            <v>2600</v>
          </cell>
          <cell r="W182"/>
          <cell r="X182"/>
          <cell r="Y182"/>
          <cell r="Z182" t="str">
            <v>LEGENDRE LOIRE</v>
          </cell>
          <cell r="AA182"/>
          <cell r="AB182"/>
        </row>
        <row r="183">
          <cell r="A183">
            <v>167</v>
          </cell>
          <cell r="B183">
            <v>167</v>
          </cell>
          <cell r="C183" t="str">
            <v xml:space="preserve">16-10692 </v>
          </cell>
          <cell r="D183" t="str">
            <v>16-10692</v>
          </cell>
          <cell r="E183" t="str">
            <v>951621</v>
          </cell>
          <cell r="F183"/>
          <cell r="G183" t="str">
            <v>LE CLOS LE NOTRE</v>
          </cell>
          <cell r="H183" t="str">
            <v>Grues</v>
          </cell>
          <cell r="I183" t="str">
            <v>8T</v>
          </cell>
          <cell r="J183" t="str">
            <v>MDT178 1C SM/DM</v>
          </cell>
          <cell r="K183" t="str">
            <v>MDT178 1C SM/DM</v>
          </cell>
          <cell r="L183" t="str">
            <v>MDT178 1C SM/DM</v>
          </cell>
          <cell r="M183" t="str">
            <v>97 630</v>
          </cell>
          <cell r="N183" t="str">
            <v/>
          </cell>
          <cell r="O183" t="b">
            <v>0</v>
          </cell>
          <cell r="P183" t="str">
            <v xml:space="preserve"> LEGENDRE MATERIEL</v>
          </cell>
          <cell r="Q183" t="str">
            <v>Sat May 01 00:00:00 CEST 2004</v>
          </cell>
          <cell r="R183">
            <v>42562</v>
          </cell>
          <cell r="S183">
            <v>42905</v>
          </cell>
          <cell r="T183"/>
          <cell r="U183" t="str">
            <v>2016 T3</v>
          </cell>
          <cell r="V183">
            <v>2600</v>
          </cell>
          <cell r="W183"/>
          <cell r="X183"/>
          <cell r="Y183"/>
          <cell r="Z183" t="str">
            <v>LEGENDRE OUEST - CHARTRES</v>
          </cell>
          <cell r="AA183"/>
          <cell r="AB183"/>
        </row>
        <row r="184">
          <cell r="A184">
            <v>381</v>
          </cell>
          <cell r="B184">
            <v>167</v>
          </cell>
          <cell r="C184" t="str">
            <v xml:space="preserve">16-10692 </v>
          </cell>
          <cell r="D184" t="str">
            <v>16-10692</v>
          </cell>
          <cell r="E184" t="str">
            <v>951621</v>
          </cell>
          <cell r="F184"/>
          <cell r="G184" t="str">
            <v>LE CLOS LE NOTRE</v>
          </cell>
          <cell r="H184" t="str">
            <v>Accessoires de Grues</v>
          </cell>
          <cell r="I184" t="str">
            <v>Anti-collisions</v>
          </cell>
          <cell r="J184" t="str">
            <v>AMCS DCS60</v>
          </cell>
          <cell r="K184" t="str">
            <v>AMCS DCS60 - 74</v>
          </cell>
          <cell r="L184" t="str">
            <v>MDT178 1C SM/DM</v>
          </cell>
          <cell r="M184" t="str">
            <v>1606-8903</v>
          </cell>
          <cell r="N184" t="str">
            <v/>
          </cell>
          <cell r="O184" t="b">
            <v>1</v>
          </cell>
          <cell r="P184" t="str">
            <v>A M C S TECHNOLOGIES</v>
          </cell>
          <cell r="Q184"/>
          <cell r="R184">
            <v>42562</v>
          </cell>
          <cell r="S184">
            <v>42904</v>
          </cell>
          <cell r="T184"/>
          <cell r="U184"/>
          <cell r="V184">
            <v>365</v>
          </cell>
          <cell r="W184"/>
          <cell r="X184" t="str">
            <v>AMCS</v>
          </cell>
          <cell r="Y184"/>
          <cell r="Z184" t="str">
            <v>LEGENDRE OUEST - CHARTRES</v>
          </cell>
          <cell r="AA184" t="str">
            <v>AMCS</v>
          </cell>
          <cell r="AB184"/>
        </row>
        <row r="185">
          <cell r="A185">
            <v>161</v>
          </cell>
          <cell r="B185">
            <v>161</v>
          </cell>
          <cell r="C185" t="str">
            <v xml:space="preserve">16-10704 </v>
          </cell>
          <cell r="D185" t="str">
            <v>16-10704</v>
          </cell>
          <cell r="E185" t="str">
            <v>951609</v>
          </cell>
          <cell r="F185"/>
          <cell r="G185" t="str">
            <v>LES JARDINS DE L'ORHALAIS</v>
          </cell>
          <cell r="H185" t="str">
            <v>Grues</v>
          </cell>
          <cell r="I185" t="str">
            <v>Grosses GMA</v>
          </cell>
          <cell r="J185" t="str">
            <v>IGO T 130</v>
          </cell>
          <cell r="K185" t="str">
            <v>IGO T 130</v>
          </cell>
          <cell r="L185" t="str">
            <v>IGO T 130</v>
          </cell>
          <cell r="M185" t="str">
            <v>415 166</v>
          </cell>
          <cell r="N185" t="str">
            <v/>
          </cell>
          <cell r="O185" t="b">
            <v>0</v>
          </cell>
          <cell r="P185" t="str">
            <v xml:space="preserve"> LEGENDRE MATERIEL</v>
          </cell>
          <cell r="Q185" t="str">
            <v>Thu Nov 17 00:00:00 CET 2011</v>
          </cell>
          <cell r="R185">
            <v>42461</v>
          </cell>
          <cell r="S185">
            <v>42520</v>
          </cell>
          <cell r="T185"/>
          <cell r="U185" t="str">
            <v>2016 T2</v>
          </cell>
          <cell r="V185">
            <v>2200</v>
          </cell>
          <cell r="W185"/>
          <cell r="X185"/>
          <cell r="Y185"/>
          <cell r="Z185" t="str">
            <v>LEGENDRE OUEST - SAINT MALO</v>
          </cell>
          <cell r="AA185"/>
          <cell r="AB185"/>
        </row>
        <row r="186">
          <cell r="A186">
            <v>666</v>
          </cell>
          <cell r="B186">
            <v>666</v>
          </cell>
          <cell r="C186" t="str">
            <v>16-10709 G1</v>
          </cell>
          <cell r="D186" t="str">
            <v>16-10709</v>
          </cell>
          <cell r="E186" t="str">
            <v>911725</v>
          </cell>
          <cell r="F186" t="str">
            <v>Route Toussus G1  - CHATEAUFORT</v>
          </cell>
          <cell r="G186" t="str">
            <v>CHATEAUFORT - ROUTE DE TOUSSUS</v>
          </cell>
          <cell r="H186" t="str">
            <v>Grues</v>
          </cell>
          <cell r="I186" t="str">
            <v>Grosses 12T</v>
          </cell>
          <cell r="J186" t="str">
            <v>MD345B L12 2C</v>
          </cell>
          <cell r="K186" t="str">
            <v>MD345BL122C - 1</v>
          </cell>
          <cell r="L186" t="str">
            <v>MD345BL122C - 1 (G1)</v>
          </cell>
          <cell r="M186" t="str">
            <v>98 485</v>
          </cell>
          <cell r="N186" t="str">
            <v>G1</v>
          </cell>
          <cell r="O186" t="b">
            <v>0</v>
          </cell>
          <cell r="P186" t="str">
            <v xml:space="preserve"> LEGENDRE MATERIEL</v>
          </cell>
          <cell r="Q186" t="str">
            <v>Wed Sep 01 00:00:00 CEST 2004</v>
          </cell>
          <cell r="R186">
            <v>42928</v>
          </cell>
          <cell r="S186">
            <v>43437</v>
          </cell>
          <cell r="T186"/>
          <cell r="U186" t="str">
            <v>2017 T2</v>
          </cell>
          <cell r="V186">
            <v>4500</v>
          </cell>
          <cell r="W186" t="str">
            <v>67</v>
          </cell>
          <cell r="X186" t="str">
            <v>EUROTECHNIQUE</v>
          </cell>
          <cell r="Y186" t="str">
            <v>OUI</v>
          </cell>
          <cell r="Z186" t="str">
            <v>LEGENDRE IDF - GO</v>
          </cell>
          <cell r="AA186" t="str">
            <v>DOUS</v>
          </cell>
          <cell r="AB186" t="str">
            <v>OUI</v>
          </cell>
        </row>
        <row r="187">
          <cell r="A187">
            <v>732</v>
          </cell>
          <cell r="B187">
            <v>666</v>
          </cell>
          <cell r="C187" t="str">
            <v>16-10709 G1</v>
          </cell>
          <cell r="D187" t="str">
            <v>16-10709</v>
          </cell>
          <cell r="E187" t="str">
            <v>911725</v>
          </cell>
          <cell r="F187" t="str">
            <v>Route Toussus G1  - CHATEAUFORT</v>
          </cell>
          <cell r="G187" t="str">
            <v>CHATEAUFORT - ROUTE DE TOUSSUS</v>
          </cell>
          <cell r="H187" t="str">
            <v>Accessoires de Grues</v>
          </cell>
          <cell r="I187" t="str">
            <v>Anti-collisions</v>
          </cell>
          <cell r="J187" t="str">
            <v>AMCS DCS60</v>
          </cell>
          <cell r="K187" t="str">
            <v>AMCS DCS60 - 16</v>
          </cell>
          <cell r="L187" t="str">
            <v>MD345BL122C - 1 (G1)</v>
          </cell>
          <cell r="M187" t="str">
            <v>LEG016 - 808</v>
          </cell>
          <cell r="N187" t="str">
            <v>G1</v>
          </cell>
          <cell r="O187" t="b">
            <v>0</v>
          </cell>
          <cell r="P187" t="str">
            <v xml:space="preserve"> LEGENDRE MATERIEL</v>
          </cell>
          <cell r="Q187" t="str">
            <v>Mon Oct 07 00:00:00 CEST 2013</v>
          </cell>
          <cell r="R187">
            <v>42933</v>
          </cell>
          <cell r="S187">
            <v>43437</v>
          </cell>
          <cell r="T187"/>
          <cell r="U187"/>
          <cell r="V187">
            <v>300</v>
          </cell>
          <cell r="W187"/>
          <cell r="X187" t="str">
            <v>AMCS</v>
          </cell>
          <cell r="Y187" t="str">
            <v>OUI</v>
          </cell>
          <cell r="Z187" t="str">
            <v>LEGENDRE IDF - GO</v>
          </cell>
          <cell r="AA187" t="str">
            <v>AMCS</v>
          </cell>
          <cell r="AB187" t="str">
            <v>OUI</v>
          </cell>
        </row>
        <row r="188">
          <cell r="A188">
            <v>862</v>
          </cell>
          <cell r="B188">
            <v>666</v>
          </cell>
          <cell r="C188" t="str">
            <v>16-10709 G1</v>
          </cell>
          <cell r="D188" t="str">
            <v>16-10709</v>
          </cell>
          <cell r="E188" t="str">
            <v>911725</v>
          </cell>
          <cell r="F188" t="str">
            <v>Route Toussus G1  - CHATEAUFORT</v>
          </cell>
          <cell r="G188" t="str">
            <v>CHATEAUFORT - ROUTE DE TOUSSUS</v>
          </cell>
          <cell r="H188" t="str">
            <v>Accessoires de Grues</v>
          </cell>
          <cell r="I188" t="str">
            <v>Balisag</v>
          </cell>
          <cell r="J188" t="str">
            <v>NOCTURNE</v>
          </cell>
          <cell r="K188" t="str">
            <v>NOCTURNE - 11</v>
          </cell>
          <cell r="L188" t="str">
            <v>MD345BL122C - 1 (G1)</v>
          </cell>
          <cell r="M188" t="str">
            <v>108</v>
          </cell>
          <cell r="N188" t="str">
            <v>G1</v>
          </cell>
          <cell r="O188" t="b">
            <v>1</v>
          </cell>
          <cell r="P188" t="str">
            <v>A M C S TECHNOLOGIES</v>
          </cell>
          <cell r="Q188"/>
          <cell r="R188">
            <v>42928</v>
          </cell>
          <cell r="S188">
            <v>43437</v>
          </cell>
          <cell r="T188"/>
          <cell r="U188"/>
          <cell r="V188">
            <v>320</v>
          </cell>
          <cell r="W188"/>
          <cell r="X188" t="str">
            <v>AMCS</v>
          </cell>
          <cell r="Y188" t="str">
            <v>OUI</v>
          </cell>
          <cell r="Z188" t="str">
            <v>LEGENDRE IDF - GO</v>
          </cell>
          <cell r="AA188" t="str">
            <v>AMCS</v>
          </cell>
          <cell r="AB188" t="str">
            <v>OUI</v>
          </cell>
        </row>
        <row r="189">
          <cell r="A189">
            <v>539</v>
          </cell>
          <cell r="B189">
            <v>539</v>
          </cell>
          <cell r="C189" t="str">
            <v>16-10741 VAL ERVLAN</v>
          </cell>
          <cell r="D189" t="str">
            <v>16-10741</v>
          </cell>
          <cell r="E189" t="str">
            <v>941705</v>
          </cell>
          <cell r="F189"/>
          <cell r="G189" t="str">
            <v>VAL ERVLAN - SAINT-HERBLAIN</v>
          </cell>
          <cell r="H189" t="str">
            <v>Grues</v>
          </cell>
          <cell r="I189" t="str">
            <v>10T</v>
          </cell>
          <cell r="J189" t="str">
            <v>MDT218A J10 1C SM/DM</v>
          </cell>
          <cell r="K189" t="str">
            <v>MDT218A J10 1C SM/DM</v>
          </cell>
          <cell r="L189" t="str">
            <v>MDT218A J10 1C SM/DM (VAL ERVLAN)</v>
          </cell>
          <cell r="M189" t="str">
            <v>601 260</v>
          </cell>
          <cell r="N189" t="str">
            <v>VAL ERVLAN</v>
          </cell>
          <cell r="O189" t="b">
            <v>0</v>
          </cell>
          <cell r="P189" t="str">
            <v xml:space="preserve"> LEGENDRE MATERIEL</v>
          </cell>
          <cell r="Q189" t="str">
            <v>Mon Aug 29 00:00:00 CEST 2011</v>
          </cell>
          <cell r="R189">
            <v>42802</v>
          </cell>
          <cell r="S189">
            <v>43066</v>
          </cell>
          <cell r="T189">
            <v>42743</v>
          </cell>
          <cell r="U189" t="str">
            <v>2017 T1</v>
          </cell>
          <cell r="V189">
            <v>2900</v>
          </cell>
          <cell r="W189" t="str">
            <v>16</v>
          </cell>
          <cell r="X189" t="str">
            <v>-</v>
          </cell>
          <cell r="Y189" t="str">
            <v>OUI</v>
          </cell>
          <cell r="Z189" t="str">
            <v>LEGENDRE LOIRE</v>
          </cell>
          <cell r="AA189" t="str">
            <v>MANITOWOC</v>
          </cell>
          <cell r="AB189" t="str">
            <v>OUI</v>
          </cell>
        </row>
        <row r="190">
          <cell r="A190">
            <v>592</v>
          </cell>
          <cell r="B190">
            <v>539</v>
          </cell>
          <cell r="C190" t="str">
            <v>16-10741 G4</v>
          </cell>
          <cell r="D190" t="str">
            <v>16-10741</v>
          </cell>
          <cell r="E190" t="str">
            <v>941705</v>
          </cell>
          <cell r="F190"/>
          <cell r="G190" t="str">
            <v>VAL ERVLAN - SAINT-HERBLAIN</v>
          </cell>
          <cell r="H190" t="str">
            <v>Accessoires de Grues</v>
          </cell>
          <cell r="I190" t="str">
            <v>Anti-collisions</v>
          </cell>
          <cell r="J190" t="str">
            <v>ASCOREL MC602</v>
          </cell>
          <cell r="K190" t="str">
            <v>ASCOREL MC602 - 2</v>
          </cell>
          <cell r="L190" t="str">
            <v>MDT218A J10 1C SM/DM (G4)</v>
          </cell>
          <cell r="M190" t="str">
            <v/>
          </cell>
          <cell r="N190" t="str">
            <v>G4</v>
          </cell>
          <cell r="O190" t="b">
            <v>1</v>
          </cell>
          <cell r="P190" t="str">
            <v>A M C S TECHNOLOGIES</v>
          </cell>
          <cell r="Q190"/>
          <cell r="R190">
            <v>42802</v>
          </cell>
          <cell r="S190">
            <v>42913</v>
          </cell>
          <cell r="T190"/>
          <cell r="U190"/>
          <cell r="V190">
            <v>365</v>
          </cell>
          <cell r="W190"/>
          <cell r="X190" t="str">
            <v>AMCS</v>
          </cell>
          <cell r="Y190" t="str">
            <v>OUI</v>
          </cell>
          <cell r="Z190" t="str">
            <v>LEGENDRE LOIRE</v>
          </cell>
          <cell r="AA190" t="str">
            <v>AMCS</v>
          </cell>
          <cell r="AB190" t="str">
            <v>OUI</v>
          </cell>
        </row>
        <row r="191">
          <cell r="A191">
            <v>593</v>
          </cell>
          <cell r="B191">
            <v>593</v>
          </cell>
          <cell r="C191" t="str">
            <v>16-10741 G3</v>
          </cell>
          <cell r="D191" t="str">
            <v>16-10741</v>
          </cell>
          <cell r="E191" t="str">
            <v>941705</v>
          </cell>
          <cell r="F191"/>
          <cell r="G191" t="str">
            <v>VAL ERVLAN - SAINT-HERBLAIN</v>
          </cell>
          <cell r="H191" t="str">
            <v>Grues</v>
          </cell>
          <cell r="I191" t="str">
            <v>Grosses GMA</v>
          </cell>
          <cell r="J191" t="str">
            <v>GTMR 386B</v>
          </cell>
          <cell r="K191" t="str">
            <v>GTMR 386B - 5</v>
          </cell>
          <cell r="L191" t="str">
            <v>GTMR 386B - 5 (G3)</v>
          </cell>
          <cell r="M191" t="str">
            <v/>
          </cell>
          <cell r="N191" t="str">
            <v>G3</v>
          </cell>
          <cell r="O191" t="b">
            <v>1</v>
          </cell>
          <cell r="P191" t="str">
            <v>MATEBAT OUEST</v>
          </cell>
          <cell r="Q191"/>
          <cell r="R191">
            <v>42802</v>
          </cell>
          <cell r="S191">
            <v>42913</v>
          </cell>
          <cell r="T191">
            <v>42743</v>
          </cell>
          <cell r="U191" t="str">
            <v>2017 T1</v>
          </cell>
          <cell r="V191">
            <v>2750</v>
          </cell>
          <cell r="W191" t="str">
            <v>15</v>
          </cell>
          <cell r="X191" t="str">
            <v>-</v>
          </cell>
          <cell r="Y191" t="str">
            <v>OUI</v>
          </cell>
          <cell r="Z191" t="str">
            <v>LEGENDRE LOIRE</v>
          </cell>
          <cell r="AA191" t="str">
            <v>MANITOWOC</v>
          </cell>
          <cell r="AB191" t="str">
            <v>OUI</v>
          </cell>
        </row>
        <row r="192">
          <cell r="A192">
            <v>594</v>
          </cell>
          <cell r="B192">
            <v>593</v>
          </cell>
          <cell r="C192" t="str">
            <v xml:space="preserve">16-10741 </v>
          </cell>
          <cell r="D192" t="str">
            <v>16-10741</v>
          </cell>
          <cell r="E192" t="str">
            <v>941705</v>
          </cell>
          <cell r="F192"/>
          <cell r="G192" t="str">
            <v>VAL ERVLAN - SAINT-HERBLAIN</v>
          </cell>
          <cell r="H192" t="str">
            <v>Accessoires de Grues</v>
          </cell>
          <cell r="I192" t="str">
            <v>Anti-collisions</v>
          </cell>
          <cell r="J192" t="str">
            <v>ASCOREL MC602</v>
          </cell>
          <cell r="K192" t="str">
            <v>ASCOREL MC602 - 3</v>
          </cell>
          <cell r="L192" t="str">
            <v>GTMR 386B - 5</v>
          </cell>
          <cell r="M192" t="str">
            <v/>
          </cell>
          <cell r="N192" t="str">
            <v/>
          </cell>
          <cell r="O192" t="b">
            <v>1</v>
          </cell>
          <cell r="P192" t="str">
            <v>A M C S TECHNOLOGIES</v>
          </cell>
          <cell r="Q192"/>
          <cell r="R192">
            <v>42802</v>
          </cell>
          <cell r="S192">
            <v>42912</v>
          </cell>
          <cell r="T192"/>
          <cell r="U192"/>
          <cell r="V192">
            <v>365</v>
          </cell>
          <cell r="W192"/>
          <cell r="X192" t="str">
            <v>AMCS</v>
          </cell>
          <cell r="Y192" t="str">
            <v>OUI</v>
          </cell>
          <cell r="Z192" t="str">
            <v>LEGENDRE LOIRE</v>
          </cell>
          <cell r="AA192" t="str">
            <v>AMCS</v>
          </cell>
          <cell r="AB192" t="str">
            <v>OUI</v>
          </cell>
        </row>
        <row r="193">
          <cell r="A193">
            <v>270</v>
          </cell>
          <cell r="B193">
            <v>270</v>
          </cell>
          <cell r="C193" t="str">
            <v xml:space="preserve">16-10766 </v>
          </cell>
          <cell r="D193" t="str">
            <v>16-10766</v>
          </cell>
          <cell r="E193" t="str">
            <v>951718</v>
          </cell>
          <cell r="F193"/>
          <cell r="G193" t="str">
            <v>OBERTHUR FIDUCIAIRE</v>
          </cell>
          <cell r="H193" t="str">
            <v>Grues</v>
          </cell>
          <cell r="I193" t="str">
            <v>12T</v>
          </cell>
          <cell r="J193" t="str">
            <v>MDT222</v>
          </cell>
          <cell r="K193" t="str">
            <v>MDT222 - 1</v>
          </cell>
          <cell r="L193" t="str">
            <v>MDT222 - 1</v>
          </cell>
          <cell r="M193" t="str">
            <v>400 858</v>
          </cell>
          <cell r="N193" t="str">
            <v/>
          </cell>
          <cell r="O193" t="b">
            <v>0</v>
          </cell>
          <cell r="P193" t="str">
            <v xml:space="preserve"> LEGENDRE MATERIEL</v>
          </cell>
          <cell r="Q193" t="str">
            <v>Thu Sep 01 00:00:00 CEST 2005</v>
          </cell>
          <cell r="R193">
            <v>42576</v>
          </cell>
          <cell r="S193">
            <v>42734</v>
          </cell>
          <cell r="T193"/>
          <cell r="U193" t="str">
            <v>2016 T3</v>
          </cell>
          <cell r="V193">
            <v>3900</v>
          </cell>
          <cell r="W193"/>
          <cell r="X193"/>
          <cell r="Y193"/>
          <cell r="Z193" t="str">
            <v>LEGENDRE OUEST - VITRE</v>
          </cell>
          <cell r="AA193"/>
          <cell r="AB193"/>
        </row>
        <row r="194">
          <cell r="A194">
            <v>530</v>
          </cell>
          <cell r="B194">
            <v>530</v>
          </cell>
          <cell r="C194" t="str">
            <v>16-10811 G1</v>
          </cell>
          <cell r="D194" t="str">
            <v>16-10811</v>
          </cell>
          <cell r="E194" t="str">
            <v>941704</v>
          </cell>
          <cell r="F194" t="str">
            <v>Jaguere G1- REZE</v>
          </cell>
          <cell r="G194" t="str">
            <v>REZE JAGUERE - BACCARAT - AIGUILLON</v>
          </cell>
          <cell r="H194" t="str">
            <v>Grues</v>
          </cell>
          <cell r="I194" t="str">
            <v>10T</v>
          </cell>
          <cell r="J194" t="str">
            <v>MD235A J10 2C</v>
          </cell>
          <cell r="K194" t="str">
            <v>MD235A J10 2C - 1</v>
          </cell>
          <cell r="L194" t="str">
            <v>MD235A J10 2C - 1 (G1)</v>
          </cell>
          <cell r="M194" t="str">
            <v>85 106</v>
          </cell>
          <cell r="N194" t="str">
            <v>G1</v>
          </cell>
          <cell r="O194" t="b">
            <v>1</v>
          </cell>
          <cell r="P194" t="str">
            <v>SAINT YVES SERVICES</v>
          </cell>
          <cell r="Q194"/>
          <cell r="R194">
            <v>42837</v>
          </cell>
          <cell r="S194">
            <v>43206</v>
          </cell>
          <cell r="T194">
            <v>42778</v>
          </cell>
          <cell r="U194" t="str">
            <v>2017 T1</v>
          </cell>
          <cell r="V194">
            <v>3400</v>
          </cell>
          <cell r="W194" t="str">
            <v>37</v>
          </cell>
          <cell r="X194" t="str">
            <v>SYS</v>
          </cell>
          <cell r="Y194" t="str">
            <v>OUI</v>
          </cell>
          <cell r="Z194" t="str">
            <v>LEGENDRE LOIRE</v>
          </cell>
          <cell r="AA194" t="str">
            <v>SYS</v>
          </cell>
          <cell r="AB194" t="str">
            <v>OUI</v>
          </cell>
        </row>
        <row r="195">
          <cell r="A195">
            <v>608</v>
          </cell>
          <cell r="B195">
            <v>530</v>
          </cell>
          <cell r="C195" t="str">
            <v>16-10811 G1</v>
          </cell>
          <cell r="D195" t="str">
            <v>16-10811</v>
          </cell>
          <cell r="E195" t="str">
            <v>941704</v>
          </cell>
          <cell r="F195" t="str">
            <v>Jaguere G1- REZE</v>
          </cell>
          <cell r="G195" t="str">
            <v>REZE JAGUERE - BACCARAT - AIGUILLON</v>
          </cell>
          <cell r="H195" t="str">
            <v>Accessoires de Grues</v>
          </cell>
          <cell r="I195" t="str">
            <v>Anti-collisions</v>
          </cell>
          <cell r="J195" t="str">
            <v>AMCS DCS60</v>
          </cell>
          <cell r="K195" t="str">
            <v>AMCS DCS60 - 111</v>
          </cell>
          <cell r="L195" t="str">
            <v>MD235A J10 2C - 1 (G1)</v>
          </cell>
          <cell r="M195" t="str">
            <v/>
          </cell>
          <cell r="N195" t="str">
            <v>G1</v>
          </cell>
          <cell r="O195" t="b">
            <v>1</v>
          </cell>
          <cell r="P195" t="str">
            <v>A M C S TECHNOLOGIES</v>
          </cell>
          <cell r="Q195"/>
          <cell r="R195">
            <v>42839</v>
          </cell>
          <cell r="S195">
            <v>43206</v>
          </cell>
          <cell r="T195"/>
          <cell r="U195"/>
          <cell r="V195">
            <v>365</v>
          </cell>
          <cell r="W195"/>
          <cell r="X195" t="str">
            <v>AMCS</v>
          </cell>
          <cell r="Y195" t="str">
            <v>OUI</v>
          </cell>
          <cell r="Z195" t="str">
            <v>LEGENDRE LOIRE</v>
          </cell>
          <cell r="AA195" t="str">
            <v>AMCS</v>
          </cell>
          <cell r="AB195" t="str">
            <v>OUI</v>
          </cell>
        </row>
        <row r="196">
          <cell r="A196">
            <v>606</v>
          </cell>
          <cell r="B196">
            <v>606</v>
          </cell>
          <cell r="C196" t="str">
            <v>16-10811 G2</v>
          </cell>
          <cell r="D196" t="str">
            <v>16-10811</v>
          </cell>
          <cell r="E196" t="str">
            <v>941704</v>
          </cell>
          <cell r="F196" t="str">
            <v>Jaguere G2- REZE</v>
          </cell>
          <cell r="G196" t="str">
            <v>REZE JAGUERE - BACCARAT - AIGUILLON</v>
          </cell>
          <cell r="H196" t="str">
            <v>Grues</v>
          </cell>
          <cell r="I196" t="str">
            <v>12T</v>
          </cell>
          <cell r="J196" t="str">
            <v>MD 285B</v>
          </cell>
          <cell r="K196" t="str">
            <v>MD 285B - 1</v>
          </cell>
          <cell r="L196" t="str">
            <v>MD 285B - 1 (G2)</v>
          </cell>
          <cell r="M196" t="str">
            <v>411 674</v>
          </cell>
          <cell r="N196" t="str">
            <v>G2</v>
          </cell>
          <cell r="O196" t="b">
            <v>1</v>
          </cell>
          <cell r="P196"/>
          <cell r="Q196"/>
          <cell r="R196">
            <v>42825</v>
          </cell>
          <cell r="S196">
            <v>42916</v>
          </cell>
          <cell r="T196"/>
          <cell r="U196" t="str">
            <v>2017 T1</v>
          </cell>
          <cell r="V196">
            <v>0</v>
          </cell>
          <cell r="W196" t="str">
            <v>30</v>
          </cell>
          <cell r="X196" t="str">
            <v>-</v>
          </cell>
          <cell r="Y196" t="str">
            <v>OUI</v>
          </cell>
          <cell r="Z196" t="str">
            <v>LEGENDRE LOIRE</v>
          </cell>
          <cell r="AA196" t="str">
            <v>SYS</v>
          </cell>
          <cell r="AB196" t="str">
            <v>OUI</v>
          </cell>
        </row>
        <row r="197">
          <cell r="A197">
            <v>607</v>
          </cell>
          <cell r="B197">
            <v>606</v>
          </cell>
          <cell r="C197" t="str">
            <v>16-10811 G2</v>
          </cell>
          <cell r="D197" t="str">
            <v>16-10811</v>
          </cell>
          <cell r="E197" t="str">
            <v>941704</v>
          </cell>
          <cell r="F197" t="str">
            <v>Jaguere G2- REZE</v>
          </cell>
          <cell r="G197" t="str">
            <v>REZE JAGUERE - BACCARAT - AIGUILLON</v>
          </cell>
          <cell r="H197" t="str">
            <v>Accessoires de Grues</v>
          </cell>
          <cell r="I197" t="str">
            <v>Anti-collisions</v>
          </cell>
          <cell r="J197" t="str">
            <v>AMCS DCS60</v>
          </cell>
          <cell r="K197" t="str">
            <v>AMCS DCS60 - 51</v>
          </cell>
          <cell r="L197" t="str">
            <v>MD 285B - 1 (G2)</v>
          </cell>
          <cell r="M197" t="str">
            <v/>
          </cell>
          <cell r="N197" t="str">
            <v>G2</v>
          </cell>
          <cell r="O197" t="b">
            <v>1</v>
          </cell>
          <cell r="P197" t="str">
            <v>A M C S TECHNOLOGIES</v>
          </cell>
          <cell r="Q197"/>
          <cell r="R197">
            <v>42825</v>
          </cell>
          <cell r="S197">
            <v>42916</v>
          </cell>
          <cell r="T197"/>
          <cell r="U197"/>
          <cell r="V197">
            <v>365</v>
          </cell>
          <cell r="W197"/>
          <cell r="X197" t="str">
            <v>AMCS</v>
          </cell>
          <cell r="Y197" t="str">
            <v>OUI</v>
          </cell>
          <cell r="Z197" t="str">
            <v>LEGENDRE LOIRE</v>
          </cell>
          <cell r="AA197" t="str">
            <v>AMCS</v>
          </cell>
          <cell r="AB197" t="str">
            <v>OUI</v>
          </cell>
        </row>
        <row r="198">
          <cell r="A198">
            <v>168</v>
          </cell>
          <cell r="B198">
            <v>168</v>
          </cell>
          <cell r="C198" t="str">
            <v>16-10835 G2</v>
          </cell>
          <cell r="D198" t="str">
            <v>16-10835</v>
          </cell>
          <cell r="E198" t="str">
            <v>911607</v>
          </cell>
          <cell r="F198"/>
          <cell r="G198" t="str">
            <v>ASTERIA</v>
          </cell>
          <cell r="H198" t="str">
            <v>Grues</v>
          </cell>
          <cell r="I198" t="str">
            <v>8T</v>
          </cell>
          <cell r="J198" t="str">
            <v>MDT178 1C SM/DM</v>
          </cell>
          <cell r="K198" t="str">
            <v>MDT178 1C SM/DM</v>
          </cell>
          <cell r="L198" t="str">
            <v>MDT178 1C SM/DM (G2)</v>
          </cell>
          <cell r="M198" t="str">
            <v>98 906</v>
          </cell>
          <cell r="N198" t="str">
            <v>G2</v>
          </cell>
          <cell r="O198" t="b">
            <v>0</v>
          </cell>
          <cell r="P198" t="str">
            <v xml:space="preserve"> LEGENDRE MATERIEL</v>
          </cell>
          <cell r="Q198" t="str">
            <v>Fri Oct 01 00:00:00 CEST 2004</v>
          </cell>
          <cell r="R198">
            <v>42523</v>
          </cell>
          <cell r="S198">
            <v>42849</v>
          </cell>
          <cell r="T198"/>
          <cell r="U198" t="str">
            <v>2016 T2</v>
          </cell>
          <cell r="V198">
            <v>2600</v>
          </cell>
          <cell r="W198"/>
          <cell r="X198"/>
          <cell r="Y198"/>
          <cell r="Z198" t="str">
            <v>LEGENDRE IDF - GO</v>
          </cell>
          <cell r="AA198"/>
          <cell r="AB198"/>
        </row>
        <row r="199">
          <cell r="A199">
            <v>314</v>
          </cell>
          <cell r="B199">
            <v>168</v>
          </cell>
          <cell r="C199" t="str">
            <v>16-10835 G2</v>
          </cell>
          <cell r="D199" t="str">
            <v>16-10835</v>
          </cell>
          <cell r="E199" t="str">
            <v>911607</v>
          </cell>
          <cell r="F199"/>
          <cell r="G199" t="str">
            <v>ASTERIA</v>
          </cell>
          <cell r="H199" t="str">
            <v>Accessoires de Grues</v>
          </cell>
          <cell r="I199" t="str">
            <v>Anti-collisions</v>
          </cell>
          <cell r="J199" t="str">
            <v>AMCS DCS60</v>
          </cell>
          <cell r="K199" t="str">
            <v>AMCS DCS60 - 49</v>
          </cell>
          <cell r="L199" t="str">
            <v>MDT178 1C SM/DM (G2)</v>
          </cell>
          <cell r="M199" t="str">
            <v/>
          </cell>
          <cell r="N199" t="str">
            <v>G2</v>
          </cell>
          <cell r="O199" t="b">
            <v>1</v>
          </cell>
          <cell r="P199" t="str">
            <v>A M C S TECHNOLOGIES</v>
          </cell>
          <cell r="Q199"/>
          <cell r="R199">
            <v>42523</v>
          </cell>
          <cell r="S199">
            <v>42848</v>
          </cell>
          <cell r="T199"/>
          <cell r="U199"/>
          <cell r="V199">
            <v>365</v>
          </cell>
          <cell r="W199"/>
          <cell r="X199" t="str">
            <v>AMCS</v>
          </cell>
          <cell r="Y199"/>
          <cell r="Z199" t="str">
            <v>LEGENDRE IDF - GO</v>
          </cell>
          <cell r="AA199" t="str">
            <v>AMCS</v>
          </cell>
          <cell r="AB199"/>
        </row>
        <row r="200">
          <cell r="A200">
            <v>313</v>
          </cell>
          <cell r="B200">
            <v>258</v>
          </cell>
          <cell r="C200" t="str">
            <v>16-10835 G1</v>
          </cell>
          <cell r="D200" t="str">
            <v>16-10835</v>
          </cell>
          <cell r="E200" t="str">
            <v>911607</v>
          </cell>
          <cell r="F200"/>
          <cell r="G200" t="str">
            <v>ASTERIA</v>
          </cell>
          <cell r="H200" t="str">
            <v>Accessoires de Grues</v>
          </cell>
          <cell r="I200" t="str">
            <v>Anti-collisions</v>
          </cell>
          <cell r="J200" t="str">
            <v>AMCS DCS60</v>
          </cell>
          <cell r="K200" t="str">
            <v>AMCS DCS60 - 48</v>
          </cell>
          <cell r="L200" t="str">
            <v>AMCS DCS60 - 48 (G1)</v>
          </cell>
          <cell r="M200" t="str">
            <v>1509-5094</v>
          </cell>
          <cell r="N200" t="str">
            <v>G1</v>
          </cell>
          <cell r="O200" t="b">
            <v>1</v>
          </cell>
          <cell r="P200" t="str">
            <v>A M C S TECHNOLOGIES</v>
          </cell>
          <cell r="Q200"/>
          <cell r="R200">
            <v>42501</v>
          </cell>
          <cell r="S200">
            <v>42844</v>
          </cell>
          <cell r="T200"/>
          <cell r="U200"/>
          <cell r="V200">
            <v>365</v>
          </cell>
          <cell r="W200"/>
          <cell r="X200" t="str">
            <v>AMCS</v>
          </cell>
          <cell r="Y200"/>
          <cell r="Z200" t="str">
            <v>LEGENDRE IDF - GO</v>
          </cell>
          <cell r="AA200" t="str">
            <v>AMCS</v>
          </cell>
          <cell r="AB200"/>
        </row>
        <row r="201">
          <cell r="A201">
            <v>258</v>
          </cell>
          <cell r="B201"/>
          <cell r="C201" t="str">
            <v>16-10835 G1</v>
          </cell>
          <cell r="D201" t="str">
            <v>16-10835</v>
          </cell>
          <cell r="E201" t="str">
            <v>911607</v>
          </cell>
          <cell r="F201"/>
          <cell r="G201" t="str">
            <v>ASTERIA</v>
          </cell>
          <cell r="H201" t="str">
            <v>Accessoires de Grues</v>
          </cell>
          <cell r="I201" t="str">
            <v>Anti-collisions</v>
          </cell>
          <cell r="J201" t="str">
            <v>AMCS DCS60</v>
          </cell>
          <cell r="K201" t="str">
            <v>AMCS DCS60 - 48</v>
          </cell>
          <cell r="L201"/>
          <cell r="M201" t="str">
            <v>1509-5094</v>
          </cell>
          <cell r="N201" t="str">
            <v>G1</v>
          </cell>
          <cell r="O201" t="b">
            <v>1</v>
          </cell>
          <cell r="P201" t="str">
            <v>A M C S TECHNOLOGIES</v>
          </cell>
          <cell r="Q201"/>
          <cell r="R201">
            <v>42501</v>
          </cell>
          <cell r="S201">
            <v>42845</v>
          </cell>
          <cell r="T201"/>
          <cell r="U201"/>
          <cell r="V201">
            <v>3700</v>
          </cell>
          <cell r="W201"/>
          <cell r="X201" t="str">
            <v>AMCS</v>
          </cell>
          <cell r="Y201"/>
          <cell r="Z201" t="str">
            <v>LEGENDRE IDF - GO</v>
          </cell>
          <cell r="AA201" t="str">
            <v>AMCS</v>
          </cell>
          <cell r="AB201"/>
        </row>
        <row r="202">
          <cell r="A202">
            <v>271</v>
          </cell>
          <cell r="B202">
            <v>271</v>
          </cell>
          <cell r="C202" t="str">
            <v xml:space="preserve">16-10850 </v>
          </cell>
          <cell r="D202" t="str">
            <v>16-10850</v>
          </cell>
          <cell r="E202" t="str">
            <v>941603</v>
          </cell>
          <cell r="F202"/>
          <cell r="G202" t="str">
            <v>ICONES</v>
          </cell>
          <cell r="H202" t="str">
            <v>Grues</v>
          </cell>
          <cell r="I202" t="str">
            <v>12T</v>
          </cell>
          <cell r="J202" t="str">
            <v>MDT308A 1C SM/DM</v>
          </cell>
          <cell r="K202" t="str">
            <v>MDT308A 1C SM/DM - 2</v>
          </cell>
          <cell r="L202" t="str">
            <v>MDT308A 1C SM/DM - 2</v>
          </cell>
          <cell r="M202" t="str">
            <v>605 911</v>
          </cell>
          <cell r="N202" t="str">
            <v/>
          </cell>
          <cell r="O202" t="b">
            <v>0</v>
          </cell>
          <cell r="P202" t="str">
            <v xml:space="preserve"> LEGENDRE MATERIEL</v>
          </cell>
          <cell r="Q202" t="str">
            <v>Thu Jan 21 00:00:00 CET 2016</v>
          </cell>
          <cell r="R202">
            <v>42572</v>
          </cell>
          <cell r="S202">
            <v>42913</v>
          </cell>
          <cell r="T202"/>
          <cell r="U202" t="str">
            <v>2016 T3</v>
          </cell>
          <cell r="V202">
            <v>4300</v>
          </cell>
          <cell r="W202"/>
          <cell r="X202"/>
          <cell r="Y202"/>
          <cell r="Z202" t="str">
            <v>LEGENDRE LOIRE</v>
          </cell>
          <cell r="AA202"/>
          <cell r="AB202"/>
        </row>
        <row r="203">
          <cell r="A203">
            <v>336</v>
          </cell>
          <cell r="B203">
            <v>271</v>
          </cell>
          <cell r="C203" t="str">
            <v xml:space="preserve">16-10850 </v>
          </cell>
          <cell r="D203" t="str">
            <v>16-10850</v>
          </cell>
          <cell r="E203" t="str">
            <v>941603</v>
          </cell>
          <cell r="F203" t="str">
            <v>Icones</v>
          </cell>
          <cell r="G203" t="str">
            <v>ICONES</v>
          </cell>
          <cell r="H203" t="str">
            <v>Accessoires de Grues</v>
          </cell>
          <cell r="I203" t="str">
            <v>Panneaux rétro-éclairés</v>
          </cell>
          <cell r="J203" t="str">
            <v>MDT LEG</v>
          </cell>
          <cell r="K203" t="str">
            <v>MDT - 18</v>
          </cell>
          <cell r="L203" t="str">
            <v>MDT308A 1C SM/DM - 2</v>
          </cell>
          <cell r="M203" t="str">
            <v>MDT LEG18</v>
          </cell>
          <cell r="N203" t="str">
            <v/>
          </cell>
          <cell r="O203" t="b">
            <v>0</v>
          </cell>
          <cell r="P203" t="str">
            <v xml:space="preserve"> LEGENDRE MATERIEL</v>
          </cell>
          <cell r="Q203"/>
          <cell r="R203">
            <v>42572</v>
          </cell>
          <cell r="S203">
            <v>42912</v>
          </cell>
          <cell r="T203"/>
          <cell r="U203"/>
          <cell r="V203">
            <v>250</v>
          </cell>
          <cell r="W203"/>
          <cell r="X203" t="str">
            <v>ATG</v>
          </cell>
          <cell r="Y203"/>
          <cell r="Z203" t="str">
            <v>LEGENDRE LOIRE</v>
          </cell>
          <cell r="AA203" t="str">
            <v>ATG</v>
          </cell>
          <cell r="AB203"/>
        </row>
        <row r="204">
          <cell r="A204">
            <v>522</v>
          </cell>
          <cell r="B204">
            <v>271</v>
          </cell>
          <cell r="C204" t="str">
            <v xml:space="preserve">16-10850 </v>
          </cell>
          <cell r="D204" t="str">
            <v>16-10850</v>
          </cell>
          <cell r="E204" t="str">
            <v>941603</v>
          </cell>
          <cell r="F204"/>
          <cell r="G204" t="str">
            <v>ICONES</v>
          </cell>
          <cell r="H204" t="str">
            <v>Accessoires de Grues</v>
          </cell>
          <cell r="I204" t="str">
            <v>Caméra</v>
          </cell>
          <cell r="J204" t="str">
            <v>ORLACO</v>
          </cell>
          <cell r="K204" t="str">
            <v>ORLACO - 5</v>
          </cell>
          <cell r="L204" t="str">
            <v>MDT308A 1C SM/DM - 2</v>
          </cell>
          <cell r="M204" t="str">
            <v>CAM5</v>
          </cell>
          <cell r="N204" t="str">
            <v/>
          </cell>
          <cell r="O204" t="b">
            <v>0</v>
          </cell>
          <cell r="P204" t="str">
            <v xml:space="preserve"> LEGENDRE MATERIEL</v>
          </cell>
          <cell r="Q204" t="str">
            <v>Thu Jun 20 00:00:00 CEST 2013</v>
          </cell>
          <cell r="R204">
            <v>42766</v>
          </cell>
          <cell r="S204">
            <v>42912</v>
          </cell>
          <cell r="T204"/>
          <cell r="U204"/>
          <cell r="V204">
            <v>320</v>
          </cell>
          <cell r="W204"/>
          <cell r="X204"/>
          <cell r="Y204"/>
          <cell r="Z204" t="str">
            <v>LEGENDRE LOIRE</v>
          </cell>
          <cell r="AA204"/>
          <cell r="AB204"/>
        </row>
        <row r="205">
          <cell r="A205">
            <v>185</v>
          </cell>
          <cell r="B205">
            <v>185</v>
          </cell>
          <cell r="C205" t="str">
            <v>16-10892 G3</v>
          </cell>
          <cell r="D205" t="str">
            <v>16-10892</v>
          </cell>
          <cell r="E205" t="str">
            <v>941604</v>
          </cell>
          <cell r="F205" t="str">
            <v>Polaris G3 - NANTES</v>
          </cell>
          <cell r="G205" t="str">
            <v>POLARIS</v>
          </cell>
          <cell r="H205" t="str">
            <v>Grues</v>
          </cell>
          <cell r="I205" t="str">
            <v>10T</v>
          </cell>
          <cell r="J205" t="str">
            <v>MDT219 J10 1C SM/DM</v>
          </cell>
          <cell r="K205" t="str">
            <v>MDT219 J10 1C SM/DM</v>
          </cell>
          <cell r="L205" t="str">
            <v>MDT219 J10 1C SM/DM (G3)</v>
          </cell>
          <cell r="M205" t="str">
            <v>605 925</v>
          </cell>
          <cell r="N205" t="str">
            <v>G3</v>
          </cell>
          <cell r="O205" t="b">
            <v>0</v>
          </cell>
          <cell r="P205" t="str">
            <v xml:space="preserve"> LEGENDRE MATERIEL</v>
          </cell>
          <cell r="Q205" t="str">
            <v>Wed Apr 13 00:00:00 CEST 2016</v>
          </cell>
          <cell r="R205">
            <v>42464</v>
          </cell>
          <cell r="S205">
            <v>42892</v>
          </cell>
          <cell r="T205"/>
          <cell r="U205" t="str">
            <v>2016 T2</v>
          </cell>
          <cell r="V205">
            <v>2900</v>
          </cell>
          <cell r="W205"/>
          <cell r="X205" t="str">
            <v>-</v>
          </cell>
          <cell r="Y205" t="str">
            <v>OUI</v>
          </cell>
          <cell r="Z205" t="str">
            <v>LEGENDRE LOIRE</v>
          </cell>
          <cell r="AA205" t="str">
            <v>MANITOWOC</v>
          </cell>
          <cell r="AB205" t="str">
            <v>OUI</v>
          </cell>
        </row>
        <row r="206">
          <cell r="A206">
            <v>369</v>
          </cell>
          <cell r="B206">
            <v>185</v>
          </cell>
          <cell r="C206" t="str">
            <v>16-10892 G3</v>
          </cell>
          <cell r="D206" t="str">
            <v>16-10892</v>
          </cell>
          <cell r="E206" t="str">
            <v>941604</v>
          </cell>
          <cell r="F206" t="str">
            <v>Polaris G3 - NANTES</v>
          </cell>
          <cell r="G206" t="str">
            <v>POLARIS</v>
          </cell>
          <cell r="H206" t="str">
            <v>Accessoires de Grues</v>
          </cell>
          <cell r="I206" t="str">
            <v>Anti-collisions</v>
          </cell>
          <cell r="J206" t="str">
            <v>AMCS DCS60</v>
          </cell>
          <cell r="K206" t="str">
            <v>AMCS DCS60 - 61</v>
          </cell>
          <cell r="L206" t="str">
            <v>MDT219 J10 1C SM/DM (G3)</v>
          </cell>
          <cell r="M206" t="str">
            <v>1507-4316</v>
          </cell>
          <cell r="N206" t="str">
            <v>G3</v>
          </cell>
          <cell r="O206" t="b">
            <v>1</v>
          </cell>
          <cell r="P206" t="str">
            <v>A M C S TECHNOLOGIES</v>
          </cell>
          <cell r="Q206"/>
          <cell r="R206">
            <v>42464</v>
          </cell>
          <cell r="S206">
            <v>42891</v>
          </cell>
          <cell r="T206"/>
          <cell r="U206"/>
          <cell r="V206">
            <v>365</v>
          </cell>
          <cell r="W206"/>
          <cell r="X206" t="str">
            <v>AMCS</v>
          </cell>
          <cell r="Y206" t="str">
            <v>OUI</v>
          </cell>
          <cell r="Z206" t="str">
            <v>LEGENDRE LOIRE</v>
          </cell>
          <cell r="AA206" t="str">
            <v>AMCS</v>
          </cell>
          <cell r="AB206" t="str">
            <v>OUI</v>
          </cell>
        </row>
        <row r="207">
          <cell r="A207">
            <v>202</v>
          </cell>
          <cell r="B207">
            <v>202</v>
          </cell>
          <cell r="C207" t="str">
            <v>16-10892 G1</v>
          </cell>
          <cell r="D207" t="str">
            <v>16-10892</v>
          </cell>
          <cell r="E207" t="str">
            <v>941604</v>
          </cell>
          <cell r="F207" t="str">
            <v>Polaris G1 - NANTES</v>
          </cell>
          <cell r="G207" t="str">
            <v>POLARIS</v>
          </cell>
          <cell r="H207" t="str">
            <v>Grues</v>
          </cell>
          <cell r="I207" t="str">
            <v>Grosses 12T</v>
          </cell>
          <cell r="J207" t="str">
            <v>MD365B L12 1C SM/DM</v>
          </cell>
          <cell r="K207" t="str">
            <v>MD365BL121CSM/DM - 5</v>
          </cell>
          <cell r="L207" t="str">
            <v>MD365BL121CSM/DM - 5 (G1)</v>
          </cell>
          <cell r="M207" t="str">
            <v>605 910</v>
          </cell>
          <cell r="N207" t="str">
            <v>G1</v>
          </cell>
          <cell r="O207" t="b">
            <v>0</v>
          </cell>
          <cell r="P207" t="str">
            <v xml:space="preserve"> LEGENDRE MATERIEL</v>
          </cell>
          <cell r="Q207" t="str">
            <v>Tue Apr 05 00:00:00 CEST 2016</v>
          </cell>
          <cell r="R207">
            <v>42464</v>
          </cell>
          <cell r="S207">
            <v>43008</v>
          </cell>
          <cell r="T207"/>
          <cell r="U207" t="str">
            <v>2016 T2</v>
          </cell>
          <cell r="V207">
            <v>4700</v>
          </cell>
          <cell r="W207"/>
          <cell r="X207" t="str">
            <v>-</v>
          </cell>
          <cell r="Y207" t="str">
            <v>OUI</v>
          </cell>
          <cell r="Z207" t="str">
            <v>LEGENDRE LOIRE</v>
          </cell>
          <cell r="AA207" t="str">
            <v>MANITOWOC</v>
          </cell>
          <cell r="AB207" t="str">
            <v>OUI</v>
          </cell>
        </row>
        <row r="208">
          <cell r="A208">
            <v>367</v>
          </cell>
          <cell r="B208">
            <v>202</v>
          </cell>
          <cell r="C208" t="str">
            <v>16-10892 G1</v>
          </cell>
          <cell r="D208" t="str">
            <v>16-10892</v>
          </cell>
          <cell r="E208" t="str">
            <v>941604</v>
          </cell>
          <cell r="F208" t="str">
            <v>Polaris G1 - NANTES</v>
          </cell>
          <cell r="G208" t="str">
            <v>POLARIS</v>
          </cell>
          <cell r="H208" t="str">
            <v>Accessoires de Grues</v>
          </cell>
          <cell r="I208" t="str">
            <v>Anti-collisions</v>
          </cell>
          <cell r="J208" t="str">
            <v>AMCS DCS60</v>
          </cell>
          <cell r="K208" t="str">
            <v>AMCS DCS60 - 60</v>
          </cell>
          <cell r="L208" t="str">
            <v>MD365BL121CSM/DM - 5 (G1)</v>
          </cell>
          <cell r="M208" t="str">
            <v/>
          </cell>
          <cell r="N208" t="str">
            <v>G1</v>
          </cell>
          <cell r="O208" t="b">
            <v>1</v>
          </cell>
          <cell r="P208" t="str">
            <v>A M C S TECHNOLOGIES</v>
          </cell>
          <cell r="Q208"/>
          <cell r="R208">
            <v>42464</v>
          </cell>
          <cell r="S208">
            <v>43008</v>
          </cell>
          <cell r="T208"/>
          <cell r="U208"/>
          <cell r="V208">
            <v>365</v>
          </cell>
          <cell r="W208"/>
          <cell r="X208" t="str">
            <v>AMCS</v>
          </cell>
          <cell r="Y208" t="str">
            <v>OUI</v>
          </cell>
          <cell r="Z208" t="str">
            <v>LEGENDRE LOIRE</v>
          </cell>
          <cell r="AA208" t="str">
            <v>AMCS</v>
          </cell>
          <cell r="AB208" t="str">
            <v>OUI</v>
          </cell>
        </row>
        <row r="209">
          <cell r="A209">
            <v>477</v>
          </cell>
          <cell r="B209">
            <v>202</v>
          </cell>
          <cell r="C209" t="str">
            <v>16-10892 G1</v>
          </cell>
          <cell r="D209" t="str">
            <v>16-10892</v>
          </cell>
          <cell r="E209" t="str">
            <v>941604</v>
          </cell>
          <cell r="F209" t="str">
            <v>Polaris G1 - NANTES</v>
          </cell>
          <cell r="G209" t="str">
            <v>POLARIS</v>
          </cell>
          <cell r="H209" t="str">
            <v>Accessoires de Grues</v>
          </cell>
          <cell r="I209" t="str">
            <v>Balisag</v>
          </cell>
          <cell r="J209" t="str">
            <v>NOCTURNE</v>
          </cell>
          <cell r="K209" t="str">
            <v>NOCTURNE - 4</v>
          </cell>
          <cell r="L209" t="str">
            <v>MD365BL121CSM/DM - 5 (G1)</v>
          </cell>
          <cell r="M209" t="str">
            <v/>
          </cell>
          <cell r="N209" t="str">
            <v>G1</v>
          </cell>
          <cell r="O209" t="b">
            <v>1</v>
          </cell>
          <cell r="P209" t="str">
            <v>MANITOWOC CRANE GROUP FRANCE MCG FCE</v>
          </cell>
          <cell r="Q209"/>
          <cell r="R209">
            <v>42464</v>
          </cell>
          <cell r="S209">
            <v>43008</v>
          </cell>
          <cell r="T209"/>
          <cell r="U209"/>
          <cell r="V209">
            <v>300</v>
          </cell>
          <cell r="W209"/>
          <cell r="X209" t="str">
            <v>-</v>
          </cell>
          <cell r="Y209" t="str">
            <v>OUI</v>
          </cell>
          <cell r="Z209" t="str">
            <v>LEGENDRE LOIRE</v>
          </cell>
          <cell r="AA209" t="str">
            <v>MANITOWOC</v>
          </cell>
          <cell r="AB209" t="str">
            <v>OUI</v>
          </cell>
        </row>
        <row r="210">
          <cell r="A210">
            <v>390</v>
          </cell>
          <cell r="B210">
            <v>202</v>
          </cell>
          <cell r="C210" t="str">
            <v>16-10892 G1</v>
          </cell>
          <cell r="D210" t="str">
            <v>16-10892</v>
          </cell>
          <cell r="E210" t="str">
            <v>941604</v>
          </cell>
          <cell r="F210" t="str">
            <v>Polaris G1 - NANTES</v>
          </cell>
          <cell r="G210" t="str">
            <v>POLARIS</v>
          </cell>
          <cell r="H210" t="str">
            <v>Accessoires de Grues</v>
          </cell>
          <cell r="I210" t="str">
            <v>Panneaux rétro-éclairés</v>
          </cell>
          <cell r="J210" t="str">
            <v>OSCILLANT LEG</v>
          </cell>
          <cell r="K210" t="str">
            <v>OSCILLANT LEG - 3</v>
          </cell>
          <cell r="L210" t="str">
            <v>MD365BL121CSM/DM - 5 (G1)</v>
          </cell>
          <cell r="M210" t="str">
            <v>OSC LEG3</v>
          </cell>
          <cell r="N210" t="str">
            <v>G1</v>
          </cell>
          <cell r="O210" t="b">
            <v>0</v>
          </cell>
          <cell r="P210" t="str">
            <v xml:space="preserve"> LEGENDRE MATERIEL</v>
          </cell>
          <cell r="Q210"/>
          <cell r="R210">
            <v>42464</v>
          </cell>
          <cell r="S210">
            <v>43008</v>
          </cell>
          <cell r="T210"/>
          <cell r="U210"/>
          <cell r="V210">
            <v>250</v>
          </cell>
          <cell r="W210"/>
          <cell r="X210" t="str">
            <v>ATG</v>
          </cell>
          <cell r="Y210" t="str">
            <v>OUI</v>
          </cell>
          <cell r="Z210" t="str">
            <v>LEGENDRE LOIRE</v>
          </cell>
          <cell r="AA210" t="str">
            <v>ATG</v>
          </cell>
          <cell r="AB210" t="str">
            <v>OUI</v>
          </cell>
        </row>
        <row r="211">
          <cell r="A211">
            <v>218</v>
          </cell>
          <cell r="B211">
            <v>218</v>
          </cell>
          <cell r="C211" t="str">
            <v>16-10892 G2</v>
          </cell>
          <cell r="D211" t="str">
            <v>16-10892</v>
          </cell>
          <cell r="E211" t="str">
            <v>941604</v>
          </cell>
          <cell r="F211" t="str">
            <v>Polaris G2 - NANTES</v>
          </cell>
          <cell r="G211" t="str">
            <v>POLARIS</v>
          </cell>
          <cell r="H211" t="str">
            <v>Grues</v>
          </cell>
          <cell r="I211" t="str">
            <v>12T</v>
          </cell>
          <cell r="J211" t="str">
            <v>MDT308 2C</v>
          </cell>
          <cell r="K211" t="str">
            <v>MDT308 2C - 1</v>
          </cell>
          <cell r="L211" t="str">
            <v>MDT308 2C - 1 (G2)</v>
          </cell>
          <cell r="M211" t="str">
            <v>413 812</v>
          </cell>
          <cell r="N211" t="str">
            <v>G2</v>
          </cell>
          <cell r="O211" t="b">
            <v>1</v>
          </cell>
          <cell r="P211" t="str">
            <v>SAINT YVES SERVICES</v>
          </cell>
          <cell r="Q211"/>
          <cell r="R211">
            <v>42471</v>
          </cell>
          <cell r="S211">
            <v>42996</v>
          </cell>
          <cell r="T211"/>
          <cell r="U211" t="str">
            <v>2016 T2</v>
          </cell>
          <cell r="V211">
            <v>4200</v>
          </cell>
          <cell r="W211"/>
          <cell r="X211" t="str">
            <v>-</v>
          </cell>
          <cell r="Y211" t="str">
            <v>OUI</v>
          </cell>
          <cell r="Z211" t="str">
            <v>LEGENDRE LOIRE</v>
          </cell>
          <cell r="AA211" t="str">
            <v>MANITOWOC</v>
          </cell>
          <cell r="AB211" t="str">
            <v>OUI</v>
          </cell>
        </row>
        <row r="212">
          <cell r="A212">
            <v>496</v>
          </cell>
          <cell r="B212">
            <v>218</v>
          </cell>
          <cell r="C212" t="str">
            <v>16-10892 G2</v>
          </cell>
          <cell r="D212" t="str">
            <v>16-10892</v>
          </cell>
          <cell r="E212" t="str">
            <v>941604</v>
          </cell>
          <cell r="F212" t="str">
            <v>Polaris G2 - NANTES</v>
          </cell>
          <cell r="G212" t="str">
            <v>POLARIS</v>
          </cell>
          <cell r="H212" t="str">
            <v>Accessoires de Grues</v>
          </cell>
          <cell r="I212" t="str">
            <v>Caméra</v>
          </cell>
          <cell r="J212" t="str">
            <v>ORLACO</v>
          </cell>
          <cell r="K212" t="str">
            <v>AMCS09</v>
          </cell>
          <cell r="L212" t="str">
            <v>MDT308 2C - 1 (G2)</v>
          </cell>
          <cell r="M212" t="str">
            <v/>
          </cell>
          <cell r="N212" t="str">
            <v>G2</v>
          </cell>
          <cell r="O212" t="b">
            <v>1</v>
          </cell>
          <cell r="P212" t="str">
            <v>A M C S TECHNOLOGIES</v>
          </cell>
          <cell r="Q212"/>
          <cell r="R212">
            <v>42698</v>
          </cell>
          <cell r="S212">
            <v>42996</v>
          </cell>
          <cell r="T212"/>
          <cell r="U212"/>
          <cell r="V212">
            <v>365</v>
          </cell>
          <cell r="W212"/>
          <cell r="X212" t="str">
            <v>AMCS</v>
          </cell>
          <cell r="Y212" t="str">
            <v>OUI</v>
          </cell>
          <cell r="Z212" t="str">
            <v>LEGENDRE LOIRE</v>
          </cell>
          <cell r="AA212" t="str">
            <v>AMCS</v>
          </cell>
          <cell r="AB212" t="str">
            <v>OUI</v>
          </cell>
        </row>
        <row r="213">
          <cell r="A213">
            <v>368</v>
          </cell>
          <cell r="B213">
            <v>218</v>
          </cell>
          <cell r="C213" t="str">
            <v>16-10892 G2</v>
          </cell>
          <cell r="D213" t="str">
            <v>16-10892</v>
          </cell>
          <cell r="E213" t="str">
            <v>941604</v>
          </cell>
          <cell r="F213" t="str">
            <v>Polaris G2 - NANTES</v>
          </cell>
          <cell r="G213" t="str">
            <v>POLARIS</v>
          </cell>
          <cell r="H213" t="str">
            <v>Accessoires de Grues</v>
          </cell>
          <cell r="I213" t="str">
            <v>Anti-collisions</v>
          </cell>
          <cell r="J213" t="str">
            <v>AMCS DCS60</v>
          </cell>
          <cell r="K213" t="str">
            <v>AMCS DCS60 - 120</v>
          </cell>
          <cell r="L213" t="str">
            <v>MDT308 2C - 1 (G2)</v>
          </cell>
          <cell r="M213" t="str">
            <v/>
          </cell>
          <cell r="N213" t="str">
            <v>G2</v>
          </cell>
          <cell r="O213" t="b">
            <v>1</v>
          </cell>
          <cell r="P213" t="str">
            <v>A M C S TECHNOLOGIES</v>
          </cell>
          <cell r="Q213"/>
          <cell r="R213">
            <v>42471</v>
          </cell>
          <cell r="S213">
            <v>42996</v>
          </cell>
          <cell r="T213"/>
          <cell r="U213"/>
          <cell r="V213">
            <v>365</v>
          </cell>
          <cell r="W213"/>
          <cell r="X213" t="str">
            <v>AMCS</v>
          </cell>
          <cell r="Y213" t="str">
            <v>OUI</v>
          </cell>
          <cell r="Z213" t="str">
            <v>LEGENDRE LOIRE</v>
          </cell>
          <cell r="AA213" t="str">
            <v>AMCS</v>
          </cell>
          <cell r="AB213" t="str">
            <v>OUI</v>
          </cell>
        </row>
        <row r="214">
          <cell r="A214">
            <v>427</v>
          </cell>
          <cell r="B214">
            <v>427</v>
          </cell>
          <cell r="C214" t="str">
            <v>16-10892 G5</v>
          </cell>
          <cell r="D214" t="str">
            <v>16-10892</v>
          </cell>
          <cell r="E214" t="str">
            <v>941604</v>
          </cell>
          <cell r="F214" t="str">
            <v>Polaris G5 - NANTES</v>
          </cell>
          <cell r="G214" t="str">
            <v>POLARIS</v>
          </cell>
          <cell r="H214" t="str">
            <v>Grues</v>
          </cell>
          <cell r="I214" t="str">
            <v>10T</v>
          </cell>
          <cell r="J214" t="str">
            <v>MDT219 J10 1C SM/DM</v>
          </cell>
          <cell r="K214" t="str">
            <v>MDT219 J10 1C SM/DM</v>
          </cell>
          <cell r="L214" t="str">
            <v>MDT219 J10 1C SM/DM (G5)</v>
          </cell>
          <cell r="M214" t="str">
            <v>605 927</v>
          </cell>
          <cell r="N214" t="str">
            <v>G5</v>
          </cell>
          <cell r="O214" t="b">
            <v>0</v>
          </cell>
          <cell r="P214" t="str">
            <v xml:space="preserve"> LEGENDRE MATERIEL</v>
          </cell>
          <cell r="Q214" t="str">
            <v>Tue Mar 01 00:00:00 CET 2016</v>
          </cell>
          <cell r="R214">
            <v>42800</v>
          </cell>
          <cell r="S214">
            <v>43313</v>
          </cell>
          <cell r="T214">
            <v>42741</v>
          </cell>
          <cell r="U214" t="str">
            <v>2017 T1</v>
          </cell>
          <cell r="V214">
            <v>2900</v>
          </cell>
          <cell r="W214" t="str">
            <v>14</v>
          </cell>
          <cell r="X214" t="str">
            <v>-</v>
          </cell>
          <cell r="Y214" t="str">
            <v>OUI</v>
          </cell>
          <cell r="Z214" t="str">
            <v>LEGENDRE LOIRE</v>
          </cell>
          <cell r="AA214" t="str">
            <v>MANITOWOC</v>
          </cell>
          <cell r="AB214" t="str">
            <v>OUI</v>
          </cell>
        </row>
        <row r="215">
          <cell r="A215">
            <v>428</v>
          </cell>
          <cell r="B215">
            <v>427</v>
          </cell>
          <cell r="C215" t="str">
            <v>16-10892 G5</v>
          </cell>
          <cell r="D215" t="str">
            <v>16-10892</v>
          </cell>
          <cell r="E215" t="str">
            <v>941604</v>
          </cell>
          <cell r="F215" t="str">
            <v>Polaris G5 - NANTES</v>
          </cell>
          <cell r="G215" t="str">
            <v>POLARIS</v>
          </cell>
          <cell r="H215" t="str">
            <v>Accessoires de Grues</v>
          </cell>
          <cell r="I215" t="str">
            <v>Anti-collisions</v>
          </cell>
          <cell r="J215" t="str">
            <v>AMCS DCS60</v>
          </cell>
          <cell r="K215" t="str">
            <v>AMCS DCS60 - 95</v>
          </cell>
          <cell r="L215" t="str">
            <v>MDT219 J10 1C SM/DM (G5)</v>
          </cell>
          <cell r="M215" t="str">
            <v/>
          </cell>
          <cell r="N215" t="str">
            <v>G5</v>
          </cell>
          <cell r="O215" t="b">
            <v>1</v>
          </cell>
          <cell r="P215" t="str">
            <v>A M C S TECHNOLOGIES</v>
          </cell>
          <cell r="Q215"/>
          <cell r="R215">
            <v>42800</v>
          </cell>
          <cell r="S215">
            <v>43313</v>
          </cell>
          <cell r="T215"/>
          <cell r="U215"/>
          <cell r="V215">
            <v>365</v>
          </cell>
          <cell r="W215"/>
          <cell r="X215" t="str">
            <v>AMCS</v>
          </cell>
          <cell r="Y215" t="str">
            <v>OUI</v>
          </cell>
          <cell r="Z215" t="str">
            <v>LEGENDRE LOIRE</v>
          </cell>
          <cell r="AA215" t="str">
            <v>AMCS</v>
          </cell>
          <cell r="AB215" t="str">
            <v>OUI</v>
          </cell>
        </row>
        <row r="216">
          <cell r="A216">
            <v>898</v>
          </cell>
          <cell r="B216">
            <v>427</v>
          </cell>
          <cell r="C216" t="str">
            <v>16-10892 G5</v>
          </cell>
          <cell r="D216" t="str">
            <v>16-10892</v>
          </cell>
          <cell r="E216" t="str">
            <v>941604</v>
          </cell>
          <cell r="F216" t="str">
            <v>Polaris G5 - NANTES</v>
          </cell>
          <cell r="G216" t="str">
            <v>POLARIS</v>
          </cell>
          <cell r="H216" t="str">
            <v>Accessoires de Grues</v>
          </cell>
          <cell r="I216" t="str">
            <v>Caméra</v>
          </cell>
          <cell r="J216" t="str">
            <v>ORLACO</v>
          </cell>
          <cell r="K216" t="str">
            <v>ORLACO - 1</v>
          </cell>
          <cell r="L216" t="str">
            <v>MDT219 J10 1C SM/DM (G5)</v>
          </cell>
          <cell r="M216" t="str">
            <v>CAM1</v>
          </cell>
          <cell r="N216" t="str">
            <v>G5</v>
          </cell>
          <cell r="O216" t="b">
            <v>0</v>
          </cell>
          <cell r="P216" t="str">
            <v xml:space="preserve"> LEGENDRE MATERIEL</v>
          </cell>
          <cell r="Q216" t="str">
            <v>Mon Jun 03 00:00:00 CEST 2013</v>
          </cell>
          <cell r="R216">
            <v>43053</v>
          </cell>
          <cell r="S216">
            <v>43313</v>
          </cell>
          <cell r="T216"/>
          <cell r="U216"/>
          <cell r="V216">
            <v>320</v>
          </cell>
          <cell r="W216"/>
          <cell r="X216" t="str">
            <v>AMCS</v>
          </cell>
          <cell r="Y216" t="str">
            <v>OUI</v>
          </cell>
          <cell r="Z216" t="str">
            <v>LEGENDRE LOIRE</v>
          </cell>
          <cell r="AA216" t="str">
            <v>AMCS</v>
          </cell>
          <cell r="AB216" t="str">
            <v>OUI</v>
          </cell>
        </row>
        <row r="217">
          <cell r="A217">
            <v>482</v>
          </cell>
          <cell r="B217">
            <v>482</v>
          </cell>
          <cell r="C217" t="str">
            <v>16-10892 G4</v>
          </cell>
          <cell r="D217" t="str">
            <v>16-10892</v>
          </cell>
          <cell r="E217" t="str">
            <v>941604</v>
          </cell>
          <cell r="F217" t="str">
            <v>Polaris G4 - NANTES</v>
          </cell>
          <cell r="G217" t="str">
            <v>POLARIS</v>
          </cell>
          <cell r="H217" t="str">
            <v>Grues</v>
          </cell>
          <cell r="I217" t="str">
            <v>10T</v>
          </cell>
          <cell r="J217" t="str">
            <v>MD 265B1 J10 2C</v>
          </cell>
          <cell r="K217" t="str">
            <v>MD 265B1 J10 2C - 2</v>
          </cell>
          <cell r="L217" t="str">
            <v>MD 265B1 J10 2C - 2 (G4)</v>
          </cell>
          <cell r="M217" t="str">
            <v/>
          </cell>
          <cell r="N217" t="str">
            <v>G4</v>
          </cell>
          <cell r="O217" t="b">
            <v>1</v>
          </cell>
          <cell r="P217" t="str">
            <v>SAINT YVES SERVICES</v>
          </cell>
          <cell r="Q217"/>
          <cell r="R217">
            <v>42464</v>
          </cell>
          <cell r="S217">
            <v>42835</v>
          </cell>
          <cell r="T217"/>
          <cell r="U217" t="str">
            <v>2016 T2</v>
          </cell>
          <cell r="V217">
            <v>4000</v>
          </cell>
          <cell r="W217"/>
          <cell r="X217" t="str">
            <v>-</v>
          </cell>
          <cell r="Y217" t="str">
            <v>OUI</v>
          </cell>
          <cell r="Z217" t="str">
            <v>LEGENDRE LOIRE</v>
          </cell>
          <cell r="AA217" t="str">
            <v>MANITOWOC</v>
          </cell>
          <cell r="AB217" t="str">
            <v>OUI</v>
          </cell>
        </row>
        <row r="218">
          <cell r="A218">
            <v>499</v>
          </cell>
          <cell r="B218">
            <v>482</v>
          </cell>
          <cell r="C218" t="str">
            <v>16-10892 G4</v>
          </cell>
          <cell r="D218" t="str">
            <v>16-10892</v>
          </cell>
          <cell r="E218" t="str">
            <v>941604</v>
          </cell>
          <cell r="F218" t="str">
            <v>Polaris G4 - NANTES</v>
          </cell>
          <cell r="G218" t="str">
            <v>POLARIS</v>
          </cell>
          <cell r="H218" t="str">
            <v>Accessoires de Grues</v>
          </cell>
          <cell r="I218" t="str">
            <v>Panneaux rétro-éclairés</v>
          </cell>
          <cell r="J218" t="str">
            <v>OSCILLANT LEG</v>
          </cell>
          <cell r="K218" t="str">
            <v>OSCILLANT LEG - 4</v>
          </cell>
          <cell r="L218" t="str">
            <v>MD 265B1 J10 2C - 2 (G4)</v>
          </cell>
          <cell r="M218" t="str">
            <v>OSC LEG4</v>
          </cell>
          <cell r="N218" t="str">
            <v>G4</v>
          </cell>
          <cell r="O218" t="b">
            <v>0</v>
          </cell>
          <cell r="P218" t="str">
            <v xml:space="preserve"> LEGENDRE MATERIEL</v>
          </cell>
          <cell r="Q218"/>
          <cell r="R218">
            <v>42464</v>
          </cell>
          <cell r="S218">
            <v>42834</v>
          </cell>
          <cell r="T218"/>
          <cell r="U218"/>
          <cell r="V218">
            <v>250</v>
          </cell>
          <cell r="W218"/>
          <cell r="X218" t="str">
            <v>ATG</v>
          </cell>
          <cell r="Y218" t="str">
            <v>OUI</v>
          </cell>
          <cell r="Z218" t="str">
            <v>LEGENDRE LOIRE</v>
          </cell>
          <cell r="AA218" t="str">
            <v>ATG</v>
          </cell>
          <cell r="AB218" t="str">
            <v>OUI</v>
          </cell>
        </row>
        <row r="219">
          <cell r="A219">
            <v>548</v>
          </cell>
          <cell r="B219">
            <v>482</v>
          </cell>
          <cell r="C219" t="str">
            <v>16-10892 G4</v>
          </cell>
          <cell r="D219" t="str">
            <v>16-10892</v>
          </cell>
          <cell r="E219" t="str">
            <v>941604</v>
          </cell>
          <cell r="F219" t="str">
            <v>Polaris G4 - NANTES</v>
          </cell>
          <cell r="G219" t="str">
            <v>POLARIS</v>
          </cell>
          <cell r="H219" t="str">
            <v>Accessoires de Grues</v>
          </cell>
          <cell r="I219" t="str">
            <v>Anti-collisions</v>
          </cell>
          <cell r="J219" t="str">
            <v>AMCS DCS60</v>
          </cell>
          <cell r="K219" t="str">
            <v>AMCS DCS60 - 92</v>
          </cell>
          <cell r="L219" t="str">
            <v>MD 265B1 J10 2C - 2 (G4)</v>
          </cell>
          <cell r="M219" t="str">
            <v/>
          </cell>
          <cell r="N219" t="str">
            <v>G4</v>
          </cell>
          <cell r="O219" t="b">
            <v>1</v>
          </cell>
          <cell r="P219" t="str">
            <v>A M C S TECHNOLOGIES</v>
          </cell>
          <cell r="Q219"/>
          <cell r="R219">
            <v>42464</v>
          </cell>
          <cell r="S219">
            <v>42834</v>
          </cell>
          <cell r="T219"/>
          <cell r="U219"/>
          <cell r="V219">
            <v>365</v>
          </cell>
          <cell r="W219"/>
          <cell r="X219" t="str">
            <v>AMCS</v>
          </cell>
          <cell r="Y219" t="str">
            <v>OUI</v>
          </cell>
          <cell r="Z219" t="str">
            <v>LEGENDRE LOIRE</v>
          </cell>
          <cell r="AA219" t="str">
            <v>AMCS</v>
          </cell>
          <cell r="AB219" t="str">
            <v>OUI</v>
          </cell>
        </row>
        <row r="220">
          <cell r="A220">
            <v>502</v>
          </cell>
          <cell r="B220">
            <v>482</v>
          </cell>
          <cell r="C220" t="str">
            <v>16-10892 G4</v>
          </cell>
          <cell r="D220" t="str">
            <v>16-10892</v>
          </cell>
          <cell r="E220" t="str">
            <v>941604</v>
          </cell>
          <cell r="F220" t="str">
            <v>Polaris G4 - NANTES</v>
          </cell>
          <cell r="G220" t="str">
            <v>POLARIS</v>
          </cell>
          <cell r="H220" t="str">
            <v>Accessoires de Grues</v>
          </cell>
          <cell r="I220" t="str">
            <v>Balisag</v>
          </cell>
          <cell r="J220" t="str">
            <v>DIURNE</v>
          </cell>
          <cell r="K220" t="str">
            <v>DIURNE - 2</v>
          </cell>
          <cell r="L220" t="str">
            <v>MD 265B1 J10 2C - 2 (G4)</v>
          </cell>
          <cell r="M220" t="str">
            <v/>
          </cell>
          <cell r="N220" t="str">
            <v>G4</v>
          </cell>
          <cell r="O220" t="b">
            <v>1</v>
          </cell>
          <cell r="P220" t="str">
            <v>A M C S TECHNOLOGIES</v>
          </cell>
          <cell r="Q220"/>
          <cell r="R220">
            <v>42464</v>
          </cell>
          <cell r="S220">
            <v>42834</v>
          </cell>
          <cell r="T220"/>
          <cell r="U220"/>
          <cell r="V220">
            <v>300</v>
          </cell>
          <cell r="W220"/>
          <cell r="X220" t="str">
            <v>AMCS</v>
          </cell>
          <cell r="Y220" t="str">
            <v>OUI</v>
          </cell>
          <cell r="Z220" t="str">
            <v>LEGENDRE LOIRE</v>
          </cell>
          <cell r="AA220" t="str">
            <v>AMCS</v>
          </cell>
          <cell r="AB220" t="str">
            <v>OUI</v>
          </cell>
        </row>
        <row r="221">
          <cell r="A221">
            <v>582</v>
          </cell>
          <cell r="B221">
            <v>582</v>
          </cell>
          <cell r="C221" t="str">
            <v>16-10898 G1</v>
          </cell>
          <cell r="D221" t="str">
            <v>16-10898</v>
          </cell>
          <cell r="E221" t="str">
            <v>911708</v>
          </cell>
          <cell r="F221" t="str">
            <v>L'Orée du parc - CHATILLON</v>
          </cell>
          <cell r="G221" t="str">
            <v>CHATILLON - 133 LOGTS - BNP PARIBAS</v>
          </cell>
          <cell r="H221" t="str">
            <v>Grues</v>
          </cell>
          <cell r="I221" t="str">
            <v>Grosses 12T</v>
          </cell>
          <cell r="J221" t="str">
            <v>280 ECH 12</v>
          </cell>
          <cell r="K221" t="str">
            <v>280 ECH 12 - 7</v>
          </cell>
          <cell r="L221" t="str">
            <v>280 ECH 12 - 7 (G1)</v>
          </cell>
          <cell r="M221" t="str">
            <v>45 721</v>
          </cell>
          <cell r="N221" t="str">
            <v>G1</v>
          </cell>
          <cell r="O221" t="b">
            <v>1</v>
          </cell>
          <cell r="P221" t="str">
            <v>SARL  DOUS</v>
          </cell>
          <cell r="Q221"/>
          <cell r="R221">
            <v>42892</v>
          </cell>
          <cell r="S221">
            <v>43393</v>
          </cell>
          <cell r="T221">
            <v>42831</v>
          </cell>
          <cell r="U221" t="str">
            <v>2017 T2</v>
          </cell>
          <cell r="V221">
            <v>5800</v>
          </cell>
          <cell r="W221" t="str">
            <v>50</v>
          </cell>
          <cell r="X221" t="str">
            <v>DOUS</v>
          </cell>
          <cell r="Y221" t="str">
            <v>OUI</v>
          </cell>
          <cell r="Z221" t="str">
            <v>LEGENDRE IDF - GO</v>
          </cell>
          <cell r="AA221" t="str">
            <v>DOUS</v>
          </cell>
          <cell r="AB221" t="str">
            <v>OUI</v>
          </cell>
        </row>
        <row r="222">
          <cell r="A222">
            <v>964</v>
          </cell>
          <cell r="B222">
            <v>582</v>
          </cell>
          <cell r="C222" t="str">
            <v>16-10898 G1</v>
          </cell>
          <cell r="D222" t="str">
            <v>16-10898</v>
          </cell>
          <cell r="E222" t="str">
            <v>911708</v>
          </cell>
          <cell r="F222" t="str">
            <v>L'Orée du parc - CHATILLON</v>
          </cell>
          <cell r="G222" t="str">
            <v>CHATILLON - 133 LOGTS - BNP PARIBAS</v>
          </cell>
          <cell r="H222" t="str">
            <v>Accessoires de Grues</v>
          </cell>
          <cell r="I222" t="str">
            <v>Caméra</v>
          </cell>
          <cell r="J222" t="str">
            <v>ORLACO</v>
          </cell>
          <cell r="K222" t="str">
            <v>ORLACO - 45</v>
          </cell>
          <cell r="L222" t="str">
            <v>280 ECH 12 - 7 (G1)</v>
          </cell>
          <cell r="M222" t="str">
            <v/>
          </cell>
          <cell r="N222" t="str">
            <v>G1</v>
          </cell>
          <cell r="O222" t="b">
            <v>1</v>
          </cell>
          <cell r="P222" t="str">
            <v>A M C S TECHNOLOGIES</v>
          </cell>
          <cell r="Q222"/>
          <cell r="R222">
            <v>43110</v>
          </cell>
          <cell r="S222">
            <v>43393</v>
          </cell>
          <cell r="T222"/>
          <cell r="U222"/>
          <cell r="V222">
            <v>365</v>
          </cell>
          <cell r="W222"/>
          <cell r="X222" t="str">
            <v>AMCS</v>
          </cell>
          <cell r="Y222" t="str">
            <v>OUI</v>
          </cell>
          <cell r="Z222" t="str">
            <v>LEGENDRE IDF - GO</v>
          </cell>
          <cell r="AA222" t="str">
            <v>AMCS</v>
          </cell>
          <cell r="AB222" t="str">
            <v>OUI</v>
          </cell>
        </row>
        <row r="223">
          <cell r="A223">
            <v>197</v>
          </cell>
          <cell r="B223">
            <v>197</v>
          </cell>
          <cell r="C223" t="str">
            <v>16-10899 G1</v>
          </cell>
          <cell r="D223" t="str">
            <v>16-10899</v>
          </cell>
          <cell r="E223" t="str">
            <v>941605</v>
          </cell>
          <cell r="F223" t="str">
            <v>Ilot de la Fourière BORDEAUX</v>
          </cell>
          <cell r="G223" t="str">
            <v xml:space="preserve">BORDEAUX - PARC DE STATIONNEMENT - INTERPARKING FRANCE - ILOT DE LA FOURRIERE </v>
          </cell>
          <cell r="H223" t="str">
            <v>Grues</v>
          </cell>
          <cell r="I223" t="str">
            <v>Grosses 12T</v>
          </cell>
          <cell r="J223" t="str">
            <v>MD365B L12 1C SM/DM</v>
          </cell>
          <cell r="K223" t="str">
            <v>MD365BL121CSM/DM - 1</v>
          </cell>
          <cell r="L223" t="str">
            <v>MD365BL121CSM/DM - 1 (G1)</v>
          </cell>
          <cell r="M223" t="str">
            <v>402 608</v>
          </cell>
          <cell r="N223" t="str">
            <v>G1</v>
          </cell>
          <cell r="O223" t="b">
            <v>0</v>
          </cell>
          <cell r="P223" t="str">
            <v xml:space="preserve"> LEGENDRE MATERIEL</v>
          </cell>
          <cell r="Q223" t="str">
            <v>Sun Jan 01 00:00:00 CET 2006</v>
          </cell>
          <cell r="R223">
            <v>42569</v>
          </cell>
          <cell r="S223">
            <v>42741</v>
          </cell>
          <cell r="T223"/>
          <cell r="U223" t="str">
            <v>2016 T3</v>
          </cell>
          <cell r="V223">
            <v>4700</v>
          </cell>
          <cell r="W223"/>
          <cell r="X223"/>
          <cell r="Y223"/>
          <cell r="Z223"/>
          <cell r="AA223"/>
          <cell r="AB223"/>
        </row>
        <row r="224">
          <cell r="A224">
            <v>389</v>
          </cell>
          <cell r="B224">
            <v>197</v>
          </cell>
          <cell r="C224" t="str">
            <v>16-10899 G1</v>
          </cell>
          <cell r="D224" t="str">
            <v>16-10899</v>
          </cell>
          <cell r="E224" t="str">
            <v>941605</v>
          </cell>
          <cell r="F224" t="str">
            <v>Ilot de la Fourière BORDEAUX</v>
          </cell>
          <cell r="G224" t="str">
            <v xml:space="preserve">BORDEAUX - PARC DE STATIONNEMENT - INTERPARKING FRANCE - ILOT DE LA FOURRIERE </v>
          </cell>
          <cell r="H224" t="str">
            <v>Accessoires de Grues</v>
          </cell>
          <cell r="I224" t="str">
            <v>Panneaux rétro-éclairés</v>
          </cell>
          <cell r="J224" t="str">
            <v>OSCILLANT LEG</v>
          </cell>
          <cell r="K224" t="str">
            <v>OSCILLANT LEG - 5</v>
          </cell>
          <cell r="L224" t="str">
            <v>MD365BL121CSM/DM - 1 (G1)</v>
          </cell>
          <cell r="M224" t="str">
            <v>OSC LEG5</v>
          </cell>
          <cell r="N224" t="str">
            <v>G1</v>
          </cell>
          <cell r="O224" t="b">
            <v>0</v>
          </cell>
          <cell r="P224" t="str">
            <v xml:space="preserve"> LEGENDRE MATERIEL</v>
          </cell>
          <cell r="Q224"/>
          <cell r="R224">
            <v>42569</v>
          </cell>
          <cell r="S224">
            <v>42724</v>
          </cell>
          <cell r="T224"/>
          <cell r="U224"/>
          <cell r="V224">
            <v>150</v>
          </cell>
          <cell r="W224"/>
          <cell r="X224" t="str">
            <v>ATG</v>
          </cell>
          <cell r="Y224"/>
          <cell r="Z224"/>
          <cell r="AA224" t="str">
            <v>ATG</v>
          </cell>
          <cell r="AB224"/>
        </row>
        <row r="225">
          <cell r="A225">
            <v>374</v>
          </cell>
          <cell r="B225">
            <v>197</v>
          </cell>
          <cell r="C225" t="str">
            <v>16-10899 G1</v>
          </cell>
          <cell r="D225" t="str">
            <v>16-10899</v>
          </cell>
          <cell r="E225" t="str">
            <v>941605</v>
          </cell>
          <cell r="F225" t="str">
            <v>Ilot de la Fourière BORDEAUX</v>
          </cell>
          <cell r="G225" t="str">
            <v xml:space="preserve">BORDEAUX - PARC DE STATIONNEMENT - INTERPARKING FRANCE - ILOT DE LA FOURRIERE </v>
          </cell>
          <cell r="H225" t="str">
            <v>Accessoires de Grues</v>
          </cell>
          <cell r="I225" t="str">
            <v>Anti-collisions</v>
          </cell>
          <cell r="J225" t="str">
            <v>AMCS DCS60</v>
          </cell>
          <cell r="K225" t="str">
            <v>AMCS DCS60 - 67</v>
          </cell>
          <cell r="L225" t="str">
            <v>MD365BL121CSM/DM - 1 (G1)</v>
          </cell>
          <cell r="M225" t="str">
            <v/>
          </cell>
          <cell r="N225" t="str">
            <v>G1</v>
          </cell>
          <cell r="O225" t="b">
            <v>1</v>
          </cell>
          <cell r="P225" t="str">
            <v>A M C S TECHNOLOGIES</v>
          </cell>
          <cell r="Q225"/>
          <cell r="R225">
            <v>42569</v>
          </cell>
          <cell r="S225">
            <v>42741</v>
          </cell>
          <cell r="T225"/>
          <cell r="U225"/>
          <cell r="V225">
            <v>365</v>
          </cell>
          <cell r="W225"/>
          <cell r="X225" t="str">
            <v>AMCS</v>
          </cell>
          <cell r="Y225"/>
          <cell r="Z225"/>
          <cell r="AA225" t="str">
            <v>AMCS</v>
          </cell>
          <cell r="AB225"/>
        </row>
        <row r="226">
          <cell r="A226">
            <v>1348</v>
          </cell>
          <cell r="B226">
            <v>1348</v>
          </cell>
          <cell r="C226" t="str">
            <v>16-10948 G1</v>
          </cell>
          <cell r="D226" t="str">
            <v>16-10948</v>
          </cell>
          <cell r="E226" t="str">
            <v>911804</v>
          </cell>
          <cell r="F226" t="str">
            <v>Le Clos du petit Noisy - NOISY LE SEC</v>
          </cell>
          <cell r="G226" t="str">
            <v>LE CLOS DU PETIT NOISY</v>
          </cell>
          <cell r="H226" t="str">
            <v>Grues</v>
          </cell>
          <cell r="I226" t="str">
            <v>8T</v>
          </cell>
          <cell r="J226" t="str">
            <v>MDT178 2C</v>
          </cell>
          <cell r="K226" t="str">
            <v>MDT178 2C - 13</v>
          </cell>
          <cell r="L226" t="str">
            <v>MDT178 2C - 13 (G1)</v>
          </cell>
          <cell r="M226" t="str">
            <v>410878</v>
          </cell>
          <cell r="N226" t="str">
            <v>G1</v>
          </cell>
          <cell r="O226" t="b">
            <v>1</v>
          </cell>
          <cell r="P226" t="str">
            <v>LOGA</v>
          </cell>
          <cell r="Q226"/>
          <cell r="R226">
            <v>43446</v>
          </cell>
          <cell r="S226">
            <v>43721</v>
          </cell>
          <cell r="T226"/>
          <cell r="U226" t="str">
            <v>2018 T4</v>
          </cell>
          <cell r="V226">
            <v>3100</v>
          </cell>
          <cell r="W226" t="str">
            <v>91</v>
          </cell>
          <cell r="X226" t="str">
            <v>LOGA</v>
          </cell>
          <cell r="Y226" t="str">
            <v>OUI</v>
          </cell>
          <cell r="Z226" t="str">
            <v>LEGENDRE IDF TCE</v>
          </cell>
          <cell r="AA226" t="str">
            <v>LOGA</v>
          </cell>
          <cell r="AB226" t="str">
            <v>NON</v>
          </cell>
        </row>
        <row r="227">
          <cell r="A227">
            <v>1351</v>
          </cell>
          <cell r="B227">
            <v>1348</v>
          </cell>
          <cell r="C227" t="str">
            <v>16-10948 G1</v>
          </cell>
          <cell r="D227" t="str">
            <v>16-10948</v>
          </cell>
          <cell r="E227" t="str">
            <v>911804</v>
          </cell>
          <cell r="F227" t="str">
            <v>Le Clos du petit Noisy - NOISY LE SEC</v>
          </cell>
          <cell r="G227" t="str">
            <v>LE CLOS DU PETIT NOISY</v>
          </cell>
          <cell r="H227" t="str">
            <v>Accessoires de Grues</v>
          </cell>
          <cell r="I227" t="str">
            <v>Panneaux rétro-éclairés</v>
          </cell>
          <cell r="J227" t="str">
            <v>MDT LEG</v>
          </cell>
          <cell r="K227" t="str">
            <v>MDT - 17</v>
          </cell>
          <cell r="L227" t="str">
            <v>MDT178 2C - 13 (G1)</v>
          </cell>
          <cell r="M227" t="str">
            <v>MDT LEG17</v>
          </cell>
          <cell r="N227" t="str">
            <v>G1</v>
          </cell>
          <cell r="O227" t="b">
            <v>0</v>
          </cell>
          <cell r="P227" t="str">
            <v xml:space="preserve"> LEGENDRE MATERIEL</v>
          </cell>
          <cell r="Q227"/>
          <cell r="R227">
            <v>43446</v>
          </cell>
          <cell r="S227">
            <v>43721</v>
          </cell>
          <cell r="T227"/>
          <cell r="U227"/>
          <cell r="V227">
            <v>250</v>
          </cell>
          <cell r="W227"/>
          <cell r="X227" t="str">
            <v>ATG</v>
          </cell>
          <cell r="Y227" t="str">
            <v>OUI</v>
          </cell>
          <cell r="Z227" t="str">
            <v>LEGENDRE IDF TCE</v>
          </cell>
          <cell r="AA227" t="str">
            <v>ATG</v>
          </cell>
          <cell r="AB227"/>
        </row>
        <row r="228">
          <cell r="A228">
            <v>1350</v>
          </cell>
          <cell r="B228">
            <v>1348</v>
          </cell>
          <cell r="C228" t="str">
            <v>16-10948 G1</v>
          </cell>
          <cell r="D228" t="str">
            <v>16-10948</v>
          </cell>
          <cell r="E228" t="str">
            <v>911804</v>
          </cell>
          <cell r="F228" t="str">
            <v>Le Clos du petit Noisy - NOISY LE SEC</v>
          </cell>
          <cell r="G228" t="str">
            <v>LE CLOS DU PETIT NOISY</v>
          </cell>
          <cell r="H228" t="str">
            <v>Accessoires de Grues</v>
          </cell>
          <cell r="I228" t="str">
            <v>Caméra</v>
          </cell>
          <cell r="J228" t="str">
            <v>ORLACO</v>
          </cell>
          <cell r="K228" t="str">
            <v>ORLACO - 46</v>
          </cell>
          <cell r="L228" t="str">
            <v>MDT178 2C - 13 (G1)</v>
          </cell>
          <cell r="M228" t="str">
            <v>CAM0060</v>
          </cell>
          <cell r="N228" t="str">
            <v>G1</v>
          </cell>
          <cell r="O228" t="b">
            <v>1</v>
          </cell>
          <cell r="P228" t="str">
            <v>A M C S TECHNOLOGIES</v>
          </cell>
          <cell r="Q228"/>
          <cell r="R228">
            <v>43508</v>
          </cell>
          <cell r="S228">
            <v>43721</v>
          </cell>
          <cell r="T228"/>
          <cell r="U228"/>
          <cell r="V228">
            <v>365</v>
          </cell>
          <cell r="W228"/>
          <cell r="X228" t="str">
            <v>AMCS</v>
          </cell>
          <cell r="Y228" t="str">
            <v>OUI</v>
          </cell>
          <cell r="Z228" t="str">
            <v>LEGENDRE IDF TCE</v>
          </cell>
          <cell r="AA228" t="str">
            <v>AMCS</v>
          </cell>
          <cell r="AB228"/>
        </row>
        <row r="229">
          <cell r="A229">
            <v>1632</v>
          </cell>
          <cell r="B229">
            <v>1348</v>
          </cell>
          <cell r="C229" t="str">
            <v>16-10948 G1</v>
          </cell>
          <cell r="D229" t="str">
            <v>16-10948</v>
          </cell>
          <cell r="E229" t="str">
            <v>911804</v>
          </cell>
          <cell r="F229" t="str">
            <v>Le Clos du petit Noisy - NOISY LE SEC</v>
          </cell>
          <cell r="G229" t="str">
            <v>LE CLOS DU PETIT NOISY</v>
          </cell>
          <cell r="H229" t="str">
            <v>Accessoires de Grues</v>
          </cell>
          <cell r="I229" t="str">
            <v>Projecteurs</v>
          </cell>
          <cell r="J229" t="str">
            <v>4 Matures + 0 Flèche</v>
          </cell>
          <cell r="K229" t="str">
            <v>4M + 0F - 204</v>
          </cell>
          <cell r="L229" t="str">
            <v>MDT178 2C - 13 (G1)</v>
          </cell>
          <cell r="M229" t="str">
            <v>ATG 204</v>
          </cell>
          <cell r="N229" t="str">
            <v>G1</v>
          </cell>
          <cell r="O229" t="b">
            <v>1</v>
          </cell>
          <cell r="P229" t="str">
            <v>ASSISTANCE TECHNIQUE GRUES</v>
          </cell>
          <cell r="Q229"/>
          <cell r="R229">
            <v>43446</v>
          </cell>
          <cell r="S229">
            <v>43721</v>
          </cell>
          <cell r="T229"/>
          <cell r="U229"/>
          <cell r="V229">
            <v>0</v>
          </cell>
          <cell r="W229"/>
          <cell r="X229" t="str">
            <v>ATG</v>
          </cell>
          <cell r="Y229"/>
          <cell r="Z229" t="str">
            <v>LEGENDRE IDF TCE</v>
          </cell>
          <cell r="AA229" t="str">
            <v>ATG</v>
          </cell>
          <cell r="AB229"/>
        </row>
        <row r="230">
          <cell r="A230">
            <v>1349</v>
          </cell>
          <cell r="B230">
            <v>1348</v>
          </cell>
          <cell r="C230" t="str">
            <v>16-10948 G1</v>
          </cell>
          <cell r="D230" t="str">
            <v>16-10948</v>
          </cell>
          <cell r="E230" t="str">
            <v>911804</v>
          </cell>
          <cell r="F230" t="str">
            <v>Le Clos du petit Noisy - NOISY LE SEC</v>
          </cell>
          <cell r="G230" t="str">
            <v>LE CLOS DU PETIT NOISY</v>
          </cell>
          <cell r="H230" t="str">
            <v>Accessoires de Grues</v>
          </cell>
          <cell r="I230" t="str">
            <v>Anti-collisions</v>
          </cell>
          <cell r="J230" t="str">
            <v>AMCS DCS60</v>
          </cell>
          <cell r="K230" t="str">
            <v>AMCS DCS60 - 123</v>
          </cell>
          <cell r="L230" t="str">
            <v>MDT178 2C - 13 (G1)</v>
          </cell>
          <cell r="M230" t="str">
            <v>524</v>
          </cell>
          <cell r="N230" t="str">
            <v>G1</v>
          </cell>
          <cell r="O230" t="b">
            <v>1</v>
          </cell>
          <cell r="P230" t="str">
            <v>A M C S TECHNOLOGIES</v>
          </cell>
          <cell r="Q230"/>
          <cell r="R230">
            <v>43446</v>
          </cell>
          <cell r="S230">
            <v>43721</v>
          </cell>
          <cell r="T230"/>
          <cell r="U230"/>
          <cell r="V230">
            <v>0</v>
          </cell>
          <cell r="W230"/>
          <cell r="X230" t="str">
            <v>AMCS</v>
          </cell>
          <cell r="Y230" t="str">
            <v>OUI</v>
          </cell>
          <cell r="Z230" t="str">
            <v>LEGENDRE IDF TCE</v>
          </cell>
          <cell r="AA230" t="str">
            <v>AMCS</v>
          </cell>
          <cell r="AB230"/>
        </row>
        <row r="231">
          <cell r="A231">
            <v>224</v>
          </cell>
          <cell r="B231">
            <v>224</v>
          </cell>
          <cell r="C231" t="str">
            <v>16-10979 G2</v>
          </cell>
          <cell r="D231" t="str">
            <v>16-10979</v>
          </cell>
          <cell r="E231" t="str">
            <v>821603</v>
          </cell>
          <cell r="F231"/>
          <cell r="G231" t="str">
            <v>KPLA</v>
          </cell>
          <cell r="H231" t="str">
            <v>Grues</v>
          </cell>
          <cell r="I231" t="str">
            <v>8T</v>
          </cell>
          <cell r="J231" t="str">
            <v>MDT219 J8 1C SM/DM</v>
          </cell>
          <cell r="K231" t="str">
            <v>MDT219 J8 1C SM/DM - 1</v>
          </cell>
          <cell r="L231" t="str">
            <v>MDT219 J8 1C SM/DM - 1 (G2)</v>
          </cell>
          <cell r="M231" t="str">
            <v/>
          </cell>
          <cell r="N231" t="str">
            <v>G2</v>
          </cell>
          <cell r="O231" t="b">
            <v>1</v>
          </cell>
          <cell r="P231" t="str">
            <v xml:space="preserve"> ETABLISSEMENT DUPONCHEL</v>
          </cell>
          <cell r="Q231"/>
          <cell r="R231">
            <v>42513</v>
          </cell>
          <cell r="S231">
            <v>42704</v>
          </cell>
          <cell r="T231"/>
          <cell r="U231" t="str">
            <v>2016 T2</v>
          </cell>
          <cell r="V231">
            <v>3300</v>
          </cell>
          <cell r="W231"/>
          <cell r="X231"/>
          <cell r="Y231"/>
          <cell r="Z231" t="str">
            <v>LEGENDRE OUEST - VANNES</v>
          </cell>
          <cell r="AA231"/>
          <cell r="AB231"/>
        </row>
        <row r="232">
          <cell r="A232">
            <v>725</v>
          </cell>
          <cell r="B232">
            <v>725</v>
          </cell>
          <cell r="C232" t="str">
            <v>16-10983 G1</v>
          </cell>
          <cell r="D232" t="str">
            <v>16-10983</v>
          </cell>
          <cell r="E232" t="str">
            <v>911728</v>
          </cell>
          <cell r="F232" t="str">
            <v>Lot 4,2 - ROMAINVILLE</v>
          </cell>
          <cell r="G232" t="str">
            <v>ROMAINVILLE - SECTEUR COUDES CORNETTES 4.2</v>
          </cell>
          <cell r="H232" t="str">
            <v>Grues</v>
          </cell>
          <cell r="I232" t="str">
            <v>Grosses 12T</v>
          </cell>
          <cell r="J232" t="str">
            <v>280 ECH 12</v>
          </cell>
          <cell r="K232" t="str">
            <v>280 ECH 12 - 10</v>
          </cell>
          <cell r="L232" t="str">
            <v>280 ECH 12 - 10 (G1)</v>
          </cell>
          <cell r="M232" t="str">
            <v>45 420</v>
          </cell>
          <cell r="N232" t="str">
            <v>G1</v>
          </cell>
          <cell r="O232" t="b">
            <v>1</v>
          </cell>
          <cell r="P232" t="str">
            <v>SARL  DOUS</v>
          </cell>
          <cell r="Q232"/>
          <cell r="R232">
            <v>43005</v>
          </cell>
          <cell r="S232">
            <v>43388</v>
          </cell>
          <cell r="T232">
            <v>42943</v>
          </cell>
          <cell r="U232" t="str">
            <v>2017 T3</v>
          </cell>
          <cell r="V232">
            <v>5800</v>
          </cell>
          <cell r="W232" t="str">
            <v>89</v>
          </cell>
          <cell r="X232" t="str">
            <v>DOUS</v>
          </cell>
          <cell r="Y232" t="str">
            <v>OUI</v>
          </cell>
          <cell r="Z232" t="str">
            <v>LEGENDRE IDF - GO</v>
          </cell>
          <cell r="AA232" t="str">
            <v>DOUS</v>
          </cell>
          <cell r="AB232" t="str">
            <v>OUI</v>
          </cell>
        </row>
        <row r="233">
          <cell r="A233">
            <v>1141</v>
          </cell>
          <cell r="B233">
            <v>725</v>
          </cell>
          <cell r="C233" t="str">
            <v>16-10983 G1</v>
          </cell>
          <cell r="D233" t="str">
            <v>16-10983</v>
          </cell>
          <cell r="E233" t="str">
            <v>911728</v>
          </cell>
          <cell r="F233" t="str">
            <v>Lot 4,2 - ROMAINVILLE</v>
          </cell>
          <cell r="G233" t="str">
            <v>ROMAINVILLE - SECTEUR COUDES CORNETTES 4.2</v>
          </cell>
          <cell r="H233" t="str">
            <v>Accessoires de Grues</v>
          </cell>
          <cell r="I233" t="str">
            <v>Caméra</v>
          </cell>
          <cell r="J233" t="str">
            <v>ORLACO</v>
          </cell>
          <cell r="K233" t="str">
            <v>ORLACO - 35</v>
          </cell>
          <cell r="L233" t="str">
            <v>280 ECH 12 - 10 (G1)</v>
          </cell>
          <cell r="M233" t="str">
            <v/>
          </cell>
          <cell r="N233" t="str">
            <v>G1</v>
          </cell>
          <cell r="O233" t="b">
            <v>1</v>
          </cell>
          <cell r="P233" t="str">
            <v>A M C S TECHNOLOGIES</v>
          </cell>
          <cell r="Q233"/>
          <cell r="R233">
            <v>43249</v>
          </cell>
          <cell r="S233">
            <v>43388</v>
          </cell>
          <cell r="T233"/>
          <cell r="U233"/>
          <cell r="V233">
            <v>365</v>
          </cell>
          <cell r="W233"/>
          <cell r="X233" t="str">
            <v>AMCS</v>
          </cell>
          <cell r="Y233" t="str">
            <v>OUI</v>
          </cell>
          <cell r="Z233" t="str">
            <v>LEGENDRE IDF - GO</v>
          </cell>
          <cell r="AA233" t="str">
            <v>AMCS</v>
          </cell>
          <cell r="AB233" t="str">
            <v>OUI</v>
          </cell>
        </row>
        <row r="234">
          <cell r="A234">
            <v>277</v>
          </cell>
          <cell r="B234">
            <v>277</v>
          </cell>
          <cell r="C234" t="str">
            <v>16-11073 G1</v>
          </cell>
          <cell r="D234" t="str">
            <v>16-11073</v>
          </cell>
          <cell r="E234" t="str">
            <v>951615</v>
          </cell>
          <cell r="F234" t="str">
            <v>Terrasses sur Seine - ROUEN</v>
          </cell>
          <cell r="G234" t="str">
            <v>TERRASSES SUR SEINE</v>
          </cell>
          <cell r="H234" t="str">
            <v>Grues</v>
          </cell>
          <cell r="I234" t="str">
            <v>12T</v>
          </cell>
          <cell r="J234" t="str">
            <v>MDT308A 1C SM/DM</v>
          </cell>
          <cell r="K234" t="str">
            <v>MDT308A 1C SM/DM - 1</v>
          </cell>
          <cell r="L234" t="str">
            <v>MDT308A 1C SM/DM - 1 (G1)</v>
          </cell>
          <cell r="M234" t="str">
            <v>605 905</v>
          </cell>
          <cell r="N234" t="str">
            <v>G1</v>
          </cell>
          <cell r="O234" t="b">
            <v>0</v>
          </cell>
          <cell r="P234" t="str">
            <v xml:space="preserve"> LEGENDRE MATERIEL</v>
          </cell>
          <cell r="Q234" t="str">
            <v>Mon Dec 07 00:00:00 CET 2015</v>
          </cell>
          <cell r="R234">
            <v>42705</v>
          </cell>
          <cell r="S234">
            <v>43236</v>
          </cell>
          <cell r="T234">
            <v>42614</v>
          </cell>
          <cell r="U234" t="str">
            <v>2016 T3</v>
          </cell>
          <cell r="V234">
            <v>4300</v>
          </cell>
          <cell r="W234"/>
          <cell r="X234" t="str">
            <v>-</v>
          </cell>
          <cell r="Y234" t="str">
            <v>OUI</v>
          </cell>
          <cell r="Z234" t="str">
            <v>LEGENDRE OUEST - ROUEN</v>
          </cell>
          <cell r="AA234" t="str">
            <v>-</v>
          </cell>
          <cell r="AB234" t="str">
            <v>OUI</v>
          </cell>
        </row>
        <row r="235">
          <cell r="A235">
            <v>839</v>
          </cell>
          <cell r="B235">
            <v>277</v>
          </cell>
          <cell r="C235" t="str">
            <v>16-11073 G1</v>
          </cell>
          <cell r="D235" t="str">
            <v>16-11073</v>
          </cell>
          <cell r="E235" t="str">
            <v>951615</v>
          </cell>
          <cell r="F235" t="str">
            <v>Terrasses sur Seine - ROUEN</v>
          </cell>
          <cell r="G235" t="str">
            <v>TERRASSES SUR SEINE</v>
          </cell>
          <cell r="H235" t="str">
            <v>Accessoires de Grues</v>
          </cell>
          <cell r="I235" t="str">
            <v>Panneaux rétro-éclairés</v>
          </cell>
          <cell r="J235" t="str">
            <v>MDT LEG</v>
          </cell>
          <cell r="K235" t="str">
            <v>MDT - 21</v>
          </cell>
          <cell r="L235" t="str">
            <v>MDT308A 1C SM/DM - 1 (G1)</v>
          </cell>
          <cell r="M235" t="str">
            <v>MDT LEG21</v>
          </cell>
          <cell r="N235" t="str">
            <v>G1</v>
          </cell>
          <cell r="O235" t="b">
            <v>0</v>
          </cell>
          <cell r="P235" t="str">
            <v xml:space="preserve"> LEGENDRE MATERIEL</v>
          </cell>
          <cell r="Q235"/>
          <cell r="R235">
            <v>42705</v>
          </cell>
          <cell r="S235">
            <v>43236</v>
          </cell>
          <cell r="T235"/>
          <cell r="U235"/>
          <cell r="V235">
            <v>250</v>
          </cell>
          <cell r="W235"/>
          <cell r="X235" t="str">
            <v>ATG</v>
          </cell>
          <cell r="Y235" t="str">
            <v>OUI</v>
          </cell>
          <cell r="Z235" t="str">
            <v>LEGENDRE OUEST - ROUEN</v>
          </cell>
          <cell r="AA235" t="str">
            <v>ATG</v>
          </cell>
          <cell r="AB235" t="str">
            <v>OUI</v>
          </cell>
        </row>
        <row r="236">
          <cell r="A236">
            <v>821</v>
          </cell>
          <cell r="B236">
            <v>277</v>
          </cell>
          <cell r="C236" t="str">
            <v>16-11073 G1</v>
          </cell>
          <cell r="D236" t="str">
            <v>16-11073</v>
          </cell>
          <cell r="E236" t="str">
            <v>951615</v>
          </cell>
          <cell r="F236" t="str">
            <v>Terrasses sur Seine - ROUEN</v>
          </cell>
          <cell r="G236" t="str">
            <v>TERRASSES SUR SEINE</v>
          </cell>
          <cell r="H236" t="str">
            <v>Accessoires de Grues</v>
          </cell>
          <cell r="I236" t="str">
            <v>Caméra</v>
          </cell>
          <cell r="J236" t="str">
            <v>ORLACO</v>
          </cell>
          <cell r="K236" t="str">
            <v>ORLACO - 3</v>
          </cell>
          <cell r="L236" t="str">
            <v>MDT308A 1C SM/DM - 1 (G1)</v>
          </cell>
          <cell r="M236" t="str">
            <v>CAM3</v>
          </cell>
          <cell r="N236" t="str">
            <v>G1</v>
          </cell>
          <cell r="O236" t="b">
            <v>0</v>
          </cell>
          <cell r="P236" t="str">
            <v xml:space="preserve"> LEGENDRE MATERIEL</v>
          </cell>
          <cell r="Q236" t="str">
            <v>Fri Jun 07 00:00:00 CEST 2013</v>
          </cell>
          <cell r="R236">
            <v>42947</v>
          </cell>
          <cell r="S236">
            <v>43236</v>
          </cell>
          <cell r="T236"/>
          <cell r="U236"/>
          <cell r="V236">
            <v>320</v>
          </cell>
          <cell r="W236"/>
          <cell r="X236" t="str">
            <v>AMCS</v>
          </cell>
          <cell r="Y236" t="str">
            <v>OUI</v>
          </cell>
          <cell r="Z236" t="str">
            <v>LEGENDRE OUEST - ROUEN</v>
          </cell>
          <cell r="AA236" t="str">
            <v>AMCS</v>
          </cell>
          <cell r="AB236" t="str">
            <v>OUI</v>
          </cell>
        </row>
        <row r="237">
          <cell r="A237">
            <v>430</v>
          </cell>
          <cell r="B237">
            <v>277</v>
          </cell>
          <cell r="C237" t="str">
            <v>16-11073 G1</v>
          </cell>
          <cell r="D237" t="str">
            <v>16-11073</v>
          </cell>
          <cell r="E237" t="str">
            <v>951615</v>
          </cell>
          <cell r="F237" t="str">
            <v>Terrasses sur Seine - ROUEN</v>
          </cell>
          <cell r="G237" t="str">
            <v>TERRASSES SUR SEINE</v>
          </cell>
          <cell r="H237" t="str">
            <v>Accessoires de Grues</v>
          </cell>
          <cell r="I237" t="str">
            <v>Anti-collisions</v>
          </cell>
          <cell r="J237" t="str">
            <v>AMCS DCS60</v>
          </cell>
          <cell r="K237" t="str">
            <v>AMCS DCS60 - 81</v>
          </cell>
          <cell r="L237" t="str">
            <v>MDT308A 1C SM/DM - 1 (G1)</v>
          </cell>
          <cell r="M237" t="str">
            <v/>
          </cell>
          <cell r="N237" t="str">
            <v>G1</v>
          </cell>
          <cell r="O237" t="b">
            <v>1</v>
          </cell>
          <cell r="P237" t="str">
            <v>A M C S TECHNOLOGIES</v>
          </cell>
          <cell r="Q237"/>
          <cell r="R237">
            <v>42705</v>
          </cell>
          <cell r="S237">
            <v>43236</v>
          </cell>
          <cell r="T237"/>
          <cell r="U237"/>
          <cell r="V237">
            <v>365</v>
          </cell>
          <cell r="W237"/>
          <cell r="X237" t="str">
            <v>AMCS</v>
          </cell>
          <cell r="Y237" t="str">
            <v>OUI</v>
          </cell>
          <cell r="Z237" t="str">
            <v>LEGENDRE OUEST - ROUEN</v>
          </cell>
          <cell r="AA237" t="str">
            <v>AMCS</v>
          </cell>
          <cell r="AB237" t="str">
            <v>OUI</v>
          </cell>
        </row>
        <row r="238">
          <cell r="A238">
            <v>174</v>
          </cell>
          <cell r="B238">
            <v>174</v>
          </cell>
          <cell r="C238" t="str">
            <v xml:space="preserve">16-11099 </v>
          </cell>
          <cell r="D238" t="str">
            <v>16-11099</v>
          </cell>
          <cell r="E238" t="str">
            <v>911525</v>
          </cell>
          <cell r="F238"/>
          <cell r="G238" t="str">
            <v>CHATILLON - COTE PARC - 50 LGTS + COMMERCES - INTERCONSTRUCTION</v>
          </cell>
          <cell r="H238" t="str">
            <v>Grues</v>
          </cell>
          <cell r="I238" t="str">
            <v>8T</v>
          </cell>
          <cell r="J238" t="str">
            <v>MDT178 1C SM/DM</v>
          </cell>
          <cell r="K238" t="str">
            <v>MDT178 1C SM/DM</v>
          </cell>
          <cell r="L238" t="str">
            <v>MDT178 1C SM/DM</v>
          </cell>
          <cell r="M238" t="str">
            <v>601 239</v>
          </cell>
          <cell r="N238" t="str">
            <v/>
          </cell>
          <cell r="O238" t="b">
            <v>0</v>
          </cell>
          <cell r="P238" t="str">
            <v xml:space="preserve"> LEGENDRE MATERIEL</v>
          </cell>
          <cell r="Q238" t="str">
            <v>Wed Mar 30 00:00:00 CEST 2011</v>
          </cell>
          <cell r="R238">
            <v>42524</v>
          </cell>
          <cell r="S238">
            <v>42833</v>
          </cell>
          <cell r="T238"/>
          <cell r="U238" t="str">
            <v>2016 T2</v>
          </cell>
          <cell r="V238">
            <v>2600</v>
          </cell>
          <cell r="W238"/>
          <cell r="X238"/>
          <cell r="Y238"/>
          <cell r="Z238" t="str">
            <v>LEGENDRE IDF - GO</v>
          </cell>
          <cell r="AA238"/>
          <cell r="AB238"/>
        </row>
        <row r="239">
          <cell r="A239">
            <v>291</v>
          </cell>
          <cell r="B239">
            <v>174</v>
          </cell>
          <cell r="C239" t="str">
            <v xml:space="preserve">16-11099 </v>
          </cell>
          <cell r="D239" t="str">
            <v>16-11099</v>
          </cell>
          <cell r="E239" t="str">
            <v>911525</v>
          </cell>
          <cell r="F239"/>
          <cell r="G239" t="str">
            <v>CHATILLON - COTE PARC - 50 LGTS + COMMERCES - INTERCONSTRUCTION</v>
          </cell>
          <cell r="H239" t="str">
            <v>Accessoires de Grues</v>
          </cell>
          <cell r="I239" t="str">
            <v>Anti-collisions</v>
          </cell>
          <cell r="J239" t="str">
            <v>AMCS DCS60</v>
          </cell>
          <cell r="K239" t="str">
            <v>AMCS DCS60 - 15</v>
          </cell>
          <cell r="L239" t="str">
            <v>MDT178 1C SM/DM</v>
          </cell>
          <cell r="M239" t="str">
            <v>LEG015 - 825</v>
          </cell>
          <cell r="N239" t="str">
            <v/>
          </cell>
          <cell r="O239" t="b">
            <v>0</v>
          </cell>
          <cell r="P239" t="str">
            <v xml:space="preserve"> LEGENDRE MATERIEL</v>
          </cell>
          <cell r="Q239" t="str">
            <v>Wed Oct 23 00:00:00 CEST 2013</v>
          </cell>
          <cell r="R239">
            <v>42524</v>
          </cell>
          <cell r="S239">
            <v>42832</v>
          </cell>
          <cell r="T239"/>
          <cell r="U239"/>
          <cell r="V239">
            <v>300</v>
          </cell>
          <cell r="W239"/>
          <cell r="X239"/>
          <cell r="Y239"/>
          <cell r="Z239" t="str">
            <v>LEGENDRE IDF - GO</v>
          </cell>
          <cell r="AA239"/>
          <cell r="AB239"/>
        </row>
        <row r="240">
          <cell r="A240">
            <v>914</v>
          </cell>
          <cell r="B240">
            <v>914</v>
          </cell>
          <cell r="C240" t="str">
            <v>16-11124 G1</v>
          </cell>
          <cell r="D240" t="str">
            <v>16-11124</v>
          </cell>
          <cell r="E240" t="str">
            <v>911703</v>
          </cell>
          <cell r="F240" t="str">
            <v>Vue D'Issy - ISSY LES MOULINEAUX</v>
          </cell>
          <cell r="G240" t="str">
            <v>VUES D'ISSY</v>
          </cell>
          <cell r="H240" t="str">
            <v>Grues</v>
          </cell>
          <cell r="I240" t="str">
            <v>10T</v>
          </cell>
          <cell r="J240" t="str">
            <v>MDT219 J10 1C SM/DM</v>
          </cell>
          <cell r="K240" t="str">
            <v>MDT219 J10 1C SM/DM - 13</v>
          </cell>
          <cell r="L240" t="str">
            <v>MDT219 J10 1C SM/DM - 13 (G1)</v>
          </cell>
          <cell r="M240" t="str">
            <v>607 842</v>
          </cell>
          <cell r="N240" t="str">
            <v>G1</v>
          </cell>
          <cell r="O240" t="b">
            <v>1</v>
          </cell>
          <cell r="P240" t="str">
            <v>LOGA</v>
          </cell>
          <cell r="Q240"/>
          <cell r="R240">
            <v>43182</v>
          </cell>
          <cell r="S240">
            <v>43549</v>
          </cell>
          <cell r="T240">
            <v>43140</v>
          </cell>
          <cell r="U240" t="str">
            <v>2018 T1</v>
          </cell>
          <cell r="V240">
            <v>4100</v>
          </cell>
          <cell r="W240" t="str">
            <v>22</v>
          </cell>
          <cell r="X240" t="str">
            <v>LOGA</v>
          </cell>
          <cell r="Y240" t="str">
            <v>OUI</v>
          </cell>
          <cell r="Z240" t="str">
            <v>LEGENDRE IDF - GO</v>
          </cell>
          <cell r="AA240" t="str">
            <v>LOGA</v>
          </cell>
          <cell r="AB240" t="str">
            <v>NON</v>
          </cell>
        </row>
        <row r="241">
          <cell r="A241">
            <v>1503</v>
          </cell>
          <cell r="B241">
            <v>914</v>
          </cell>
          <cell r="C241" t="str">
            <v>16-11124 G1</v>
          </cell>
          <cell r="D241" t="str">
            <v>16-11124</v>
          </cell>
          <cell r="E241" t="str">
            <v>911703</v>
          </cell>
          <cell r="F241" t="str">
            <v>Vue D'Issy - ISSY LES MOULINEAUX</v>
          </cell>
          <cell r="G241" t="str">
            <v>VUES D'ISSY</v>
          </cell>
          <cell r="H241" t="str">
            <v>Accessoires de Grues</v>
          </cell>
          <cell r="I241" t="str">
            <v>Panneaux standards</v>
          </cell>
          <cell r="J241" t="str">
            <v>Type MDT LEGENDRE</v>
          </cell>
          <cell r="K241" t="str">
            <v>Type MDT LEGENDRE - 51</v>
          </cell>
          <cell r="L241" t="str">
            <v>MDT219 J10 1C SM/DM - 13 (G1)</v>
          </cell>
          <cell r="M241" t="str">
            <v>MDT LEG51</v>
          </cell>
          <cell r="N241" t="str">
            <v>G1</v>
          </cell>
          <cell r="O241" t="b">
            <v>0</v>
          </cell>
          <cell r="P241" t="str">
            <v xml:space="preserve"> LEGENDRE MATERIEL</v>
          </cell>
          <cell r="Q241"/>
          <cell r="R241">
            <v>43182</v>
          </cell>
          <cell r="S241">
            <v>43549</v>
          </cell>
          <cell r="T241"/>
          <cell r="U241"/>
          <cell r="V241">
            <v>0</v>
          </cell>
          <cell r="W241"/>
          <cell r="X241" t="str">
            <v>LOGA</v>
          </cell>
          <cell r="Y241"/>
          <cell r="Z241" t="str">
            <v>LEGENDRE IDF - GO</v>
          </cell>
          <cell r="AA241"/>
          <cell r="AB241"/>
        </row>
        <row r="242">
          <cell r="A242">
            <v>1633</v>
          </cell>
          <cell r="B242">
            <v>914</v>
          </cell>
          <cell r="C242" t="str">
            <v>16-11124 G1</v>
          </cell>
          <cell r="D242" t="str">
            <v>16-11124</v>
          </cell>
          <cell r="E242" t="str">
            <v>911703</v>
          </cell>
          <cell r="F242" t="str">
            <v>Vue D'Issy - ISSY LES MOULINEAUX</v>
          </cell>
          <cell r="G242" t="str">
            <v>VUES D'ISSY</v>
          </cell>
          <cell r="H242" t="str">
            <v>Accessoires de Grues</v>
          </cell>
          <cell r="I242" t="str">
            <v>Projecteurs</v>
          </cell>
          <cell r="J242" t="str">
            <v>4 Matures + 0 Flèche</v>
          </cell>
          <cell r="K242" t="str">
            <v>4M + 0F -264</v>
          </cell>
          <cell r="L242" t="str">
            <v>MDT219 J10 1C SM/DM - 13 (G1)</v>
          </cell>
          <cell r="M242" t="str">
            <v>IDF 264</v>
          </cell>
          <cell r="N242" t="str">
            <v>G1</v>
          </cell>
          <cell r="O242" t="b">
            <v>0</v>
          </cell>
          <cell r="P242" t="str">
            <v>LEGENDRE MATERIEL</v>
          </cell>
          <cell r="Q242"/>
          <cell r="R242">
            <v>43182</v>
          </cell>
          <cell r="S242">
            <v>43549</v>
          </cell>
          <cell r="T242"/>
          <cell r="U242"/>
          <cell r="V242">
            <v>0</v>
          </cell>
          <cell r="W242"/>
          <cell r="X242" t="str">
            <v>ATG</v>
          </cell>
          <cell r="Y242"/>
          <cell r="Z242" t="str">
            <v>LEGENDRE IDF - GO</v>
          </cell>
          <cell r="AA242" t="str">
            <v>ATG</v>
          </cell>
          <cell r="AB242"/>
        </row>
        <row r="243">
          <cell r="A243">
            <v>916</v>
          </cell>
          <cell r="B243">
            <v>914</v>
          </cell>
          <cell r="C243" t="str">
            <v>16-11124 G1</v>
          </cell>
          <cell r="D243" t="str">
            <v>16-11124</v>
          </cell>
          <cell r="E243" t="str">
            <v>911703</v>
          </cell>
          <cell r="F243" t="str">
            <v>Vue D'Issy - ISSY LES MOULINEAUX</v>
          </cell>
          <cell r="G243" t="str">
            <v>VUES D'ISSY</v>
          </cell>
          <cell r="H243" t="str">
            <v>Accessoires de Grues</v>
          </cell>
          <cell r="I243" t="str">
            <v>Balisag</v>
          </cell>
          <cell r="J243" t="str">
            <v>NOCTURNE</v>
          </cell>
          <cell r="K243" t="str">
            <v>NOCTURNE - 13</v>
          </cell>
          <cell r="L243" t="str">
            <v>MDT219 J10 1C SM/DM - 13 (G1)</v>
          </cell>
          <cell r="M243" t="str">
            <v/>
          </cell>
          <cell r="N243" t="str">
            <v>G1</v>
          </cell>
          <cell r="O243" t="b">
            <v>1</v>
          </cell>
          <cell r="P243" t="str">
            <v>A M C S TECHNOLOGIES</v>
          </cell>
          <cell r="Q243"/>
          <cell r="R243">
            <v>43182</v>
          </cell>
          <cell r="S243">
            <v>43549</v>
          </cell>
          <cell r="T243"/>
          <cell r="U243"/>
          <cell r="V243">
            <v>320</v>
          </cell>
          <cell r="W243"/>
          <cell r="X243" t="str">
            <v>AMCS</v>
          </cell>
          <cell r="Y243" t="str">
            <v>OUI</v>
          </cell>
          <cell r="Z243" t="str">
            <v>LEGENDRE IDF - GO</v>
          </cell>
          <cell r="AA243" t="str">
            <v>AMCS</v>
          </cell>
          <cell r="AB243" t="str">
            <v>NON</v>
          </cell>
        </row>
        <row r="244">
          <cell r="A244">
            <v>1115</v>
          </cell>
          <cell r="B244">
            <v>914</v>
          </cell>
          <cell r="C244" t="str">
            <v>16-11124 G1</v>
          </cell>
          <cell r="D244" t="str">
            <v>16-11124</v>
          </cell>
          <cell r="E244" t="str">
            <v>911703</v>
          </cell>
          <cell r="F244" t="str">
            <v>Vue D'Issy - ISSY LES MOULINEAUX</v>
          </cell>
          <cell r="G244" t="str">
            <v>VUES D'ISSY</v>
          </cell>
          <cell r="H244" t="str">
            <v>Accessoires de Grues</v>
          </cell>
          <cell r="I244" t="str">
            <v>Caméra</v>
          </cell>
          <cell r="J244" t="str">
            <v>ORLACO</v>
          </cell>
          <cell r="K244" t="str">
            <v>ORLACO - 34</v>
          </cell>
          <cell r="L244" t="str">
            <v>MDT219 J10 1C SM/DM - 13 (G1)</v>
          </cell>
          <cell r="M244" t="str">
            <v>CAM0132</v>
          </cell>
          <cell r="N244" t="str">
            <v>G1</v>
          </cell>
          <cell r="O244" t="b">
            <v>1</v>
          </cell>
          <cell r="P244" t="str">
            <v>A M C S TECHNOLOGIES</v>
          </cell>
          <cell r="Q244"/>
          <cell r="R244">
            <v>43182</v>
          </cell>
          <cell r="S244">
            <v>43549</v>
          </cell>
          <cell r="T244"/>
          <cell r="U244"/>
          <cell r="V244">
            <v>365</v>
          </cell>
          <cell r="W244"/>
          <cell r="X244" t="str">
            <v>AMCS</v>
          </cell>
          <cell r="Y244" t="str">
            <v>OUI</v>
          </cell>
          <cell r="Z244" t="str">
            <v>LEGENDRE IDF - GO</v>
          </cell>
          <cell r="AA244" t="str">
            <v>AMCS</v>
          </cell>
          <cell r="AB244" t="str">
            <v>NON</v>
          </cell>
        </row>
        <row r="245">
          <cell r="A245">
            <v>1402</v>
          </cell>
          <cell r="B245">
            <v>1402</v>
          </cell>
          <cell r="C245" t="str">
            <v>16-11139 G1</v>
          </cell>
          <cell r="D245" t="str">
            <v>16-11139</v>
          </cell>
          <cell r="E245" t="str">
            <v>911628</v>
          </cell>
          <cell r="F245" t="str">
            <v>Poste Source VGP G1 - VILLENEUVE ST GEORGE</v>
          </cell>
          <cell r="G245" t="str">
            <v>POSTE SOURCE VGP -ERDF</v>
          </cell>
          <cell r="H245" t="str">
            <v>Grues</v>
          </cell>
          <cell r="I245" t="str">
            <v>8T</v>
          </cell>
          <cell r="J245" t="str">
            <v>MDT178 1C SM/DM</v>
          </cell>
          <cell r="K245" t="str">
            <v>MDT178 1C SM/DM</v>
          </cell>
          <cell r="L245" t="str">
            <v>MDT178 1C SM/DM (G1)</v>
          </cell>
          <cell r="M245" t="str">
            <v>405 885</v>
          </cell>
          <cell r="N245" t="str">
            <v>G1</v>
          </cell>
          <cell r="O245" t="b">
            <v>0</v>
          </cell>
          <cell r="P245" t="str">
            <v xml:space="preserve"> LEGENDRE MATERIEL</v>
          </cell>
          <cell r="Q245" t="str">
            <v>Sun Jul 01 00:00:00 CEST 2007</v>
          </cell>
          <cell r="R245">
            <v>43539</v>
          </cell>
          <cell r="S245">
            <v>43661</v>
          </cell>
          <cell r="T245"/>
          <cell r="U245"/>
          <cell r="V245">
            <v>2600</v>
          </cell>
          <cell r="W245"/>
          <cell r="X245" t="str">
            <v>DOUS</v>
          </cell>
          <cell r="Y245" t="str">
            <v>NON</v>
          </cell>
          <cell r="Z245" t="str">
            <v>LEGENDRE IDF - GO</v>
          </cell>
          <cell r="AA245"/>
          <cell r="AB245" t="str">
            <v>NON</v>
          </cell>
        </row>
        <row r="246">
          <cell r="A246">
            <v>1404</v>
          </cell>
          <cell r="B246">
            <v>1402</v>
          </cell>
          <cell r="C246" t="str">
            <v>16-11139 G1</v>
          </cell>
          <cell r="D246" t="str">
            <v>16-11139</v>
          </cell>
          <cell r="E246" t="str">
            <v>911628</v>
          </cell>
          <cell r="F246" t="str">
            <v>Poste Source VGP G1 - VILLENEUVE ST GEORGE</v>
          </cell>
          <cell r="G246" t="str">
            <v>POSTE SOURCE VGP -ERDF</v>
          </cell>
          <cell r="H246" t="str">
            <v>Accessoires de Grues</v>
          </cell>
          <cell r="I246" t="str">
            <v>Caméra</v>
          </cell>
          <cell r="J246" t="str">
            <v>ORLACO</v>
          </cell>
          <cell r="K246" t="str">
            <v>ORLACO - 45</v>
          </cell>
          <cell r="L246" t="str">
            <v>MDT178 1C SM/DM (G1)</v>
          </cell>
          <cell r="M246" t="str">
            <v/>
          </cell>
          <cell r="N246" t="str">
            <v>G1</v>
          </cell>
          <cell r="O246" t="b">
            <v>1</v>
          </cell>
          <cell r="P246" t="str">
            <v>A M C S TECHNOLOGIES</v>
          </cell>
          <cell r="Q246"/>
          <cell r="R246">
            <v>43539</v>
          </cell>
          <cell r="S246">
            <v>43661</v>
          </cell>
          <cell r="T246"/>
          <cell r="U246"/>
          <cell r="V246">
            <v>365</v>
          </cell>
          <cell r="W246"/>
          <cell r="X246" t="str">
            <v>AMCS</v>
          </cell>
          <cell r="Y246"/>
          <cell r="Z246" t="str">
            <v>LEGENDRE IDF - GO</v>
          </cell>
          <cell r="AA246" t="str">
            <v>AMCS</v>
          </cell>
          <cell r="AB246"/>
        </row>
        <row r="247">
          <cell r="A247">
            <v>1557</v>
          </cell>
          <cell r="B247">
            <v>1402</v>
          </cell>
          <cell r="C247" t="str">
            <v>16-11139 G1</v>
          </cell>
          <cell r="D247" t="str">
            <v>16-11139</v>
          </cell>
          <cell r="E247" t="str">
            <v>911628</v>
          </cell>
          <cell r="F247" t="str">
            <v>Poste Source VGP G1 - VILLENEUVE ST GEORGE</v>
          </cell>
          <cell r="G247" t="str">
            <v>POSTE SOURCE VGP -ERDF</v>
          </cell>
          <cell r="H247" t="str">
            <v>Accessoires de Grues</v>
          </cell>
          <cell r="I247" t="str">
            <v>Panneaux standards</v>
          </cell>
          <cell r="J247" t="str">
            <v>Type MDT LEGENDRE</v>
          </cell>
          <cell r="K247" t="str">
            <v>Type MDT LEGENDRE - 7</v>
          </cell>
          <cell r="L247" t="str">
            <v>MDT178 1C SM/DM (G1)</v>
          </cell>
          <cell r="M247" t="str">
            <v>MDT LEG7</v>
          </cell>
          <cell r="N247" t="str">
            <v>G1</v>
          </cell>
          <cell r="O247" t="b">
            <v>0</v>
          </cell>
          <cell r="P247" t="str">
            <v xml:space="preserve"> LEGENDRE MATERIEL</v>
          </cell>
          <cell r="Q247"/>
          <cell r="R247">
            <v>43539</v>
          </cell>
          <cell r="S247">
            <v>43661</v>
          </cell>
          <cell r="T247"/>
          <cell r="U247"/>
          <cell r="V247">
            <v>0</v>
          </cell>
          <cell r="W247"/>
          <cell r="X247" t="str">
            <v>DOUS</v>
          </cell>
          <cell r="Y247"/>
          <cell r="Z247" t="str">
            <v>LEGENDRE IDF - GO</v>
          </cell>
          <cell r="AA247"/>
          <cell r="AB247"/>
        </row>
        <row r="248">
          <cell r="A248">
            <v>1403</v>
          </cell>
          <cell r="B248">
            <v>1402</v>
          </cell>
          <cell r="C248" t="str">
            <v>16-11139 G1</v>
          </cell>
          <cell r="D248" t="str">
            <v>16-11139</v>
          </cell>
          <cell r="E248" t="str">
            <v>911628</v>
          </cell>
          <cell r="F248" t="str">
            <v>Poste Source VGP G1 - VILLENEUVE ST GEORGE</v>
          </cell>
          <cell r="G248" t="str">
            <v>POSTE SOURCE VGP -ERDF</v>
          </cell>
          <cell r="H248" t="str">
            <v>Accessoires de Grues</v>
          </cell>
          <cell r="I248" t="str">
            <v>Anti-collisions</v>
          </cell>
          <cell r="J248" t="str">
            <v>AMCS DCS60</v>
          </cell>
          <cell r="K248" t="str">
            <v>AMCS DCS60 - 56</v>
          </cell>
          <cell r="L248" t="str">
            <v>MDT178 1C SM/DM (G1)</v>
          </cell>
          <cell r="M248" t="str">
            <v/>
          </cell>
          <cell r="N248" t="str">
            <v>G1</v>
          </cell>
          <cell r="O248" t="b">
            <v>1</v>
          </cell>
          <cell r="P248" t="str">
            <v>A M C S TECHNOLOGIES</v>
          </cell>
          <cell r="Q248"/>
          <cell r="R248">
            <v>43539</v>
          </cell>
          <cell r="S248">
            <v>43661</v>
          </cell>
          <cell r="T248"/>
          <cell r="U248"/>
          <cell r="V248">
            <v>365</v>
          </cell>
          <cell r="W248"/>
          <cell r="X248" t="str">
            <v>AMCS</v>
          </cell>
          <cell r="Y248"/>
          <cell r="Z248" t="str">
            <v>LEGENDRE IDF - GO</v>
          </cell>
          <cell r="AA248" t="str">
            <v>AMCS</v>
          </cell>
          <cell r="AB248"/>
        </row>
        <row r="249">
          <cell r="A249">
            <v>1634</v>
          </cell>
          <cell r="B249">
            <v>1402</v>
          </cell>
          <cell r="C249" t="str">
            <v>16-11139 G1</v>
          </cell>
          <cell r="D249" t="str">
            <v>16-11139</v>
          </cell>
          <cell r="E249" t="str">
            <v>911628</v>
          </cell>
          <cell r="F249" t="str">
            <v>Poste Source VGP G1 - VILLENEUVE ST GEORGE</v>
          </cell>
          <cell r="G249" t="str">
            <v>POSTE SOURCE VGP -ERDF</v>
          </cell>
          <cell r="H249" t="str">
            <v>Accessoires de Grues</v>
          </cell>
          <cell r="I249" t="str">
            <v>Projecteurs</v>
          </cell>
          <cell r="J249" t="str">
            <v>4 Matures + 0 Flèche</v>
          </cell>
          <cell r="K249" t="str">
            <v>4M + 0F - 207</v>
          </cell>
          <cell r="L249" t="str">
            <v>MDT178 1C SM/DM (G1)</v>
          </cell>
          <cell r="M249" t="str">
            <v>IDF 207</v>
          </cell>
          <cell r="N249" t="str">
            <v>G1</v>
          </cell>
          <cell r="O249" t="b">
            <v>0</v>
          </cell>
          <cell r="P249" t="str">
            <v>LEGENDRE MATERIEL</v>
          </cell>
          <cell r="Q249"/>
          <cell r="R249">
            <v>43539</v>
          </cell>
          <cell r="S249">
            <v>43661</v>
          </cell>
          <cell r="T249"/>
          <cell r="U249"/>
          <cell r="V249">
            <v>0</v>
          </cell>
          <cell r="W249"/>
          <cell r="X249" t="str">
            <v>ATG</v>
          </cell>
          <cell r="Y249"/>
          <cell r="Z249" t="str">
            <v>LEGENDRE IDF - GO</v>
          </cell>
          <cell r="AA249" t="str">
            <v>ATG</v>
          </cell>
          <cell r="AB249"/>
        </row>
        <row r="250">
          <cell r="A250">
            <v>511</v>
          </cell>
          <cell r="B250">
            <v>511</v>
          </cell>
          <cell r="C250" t="str">
            <v>16-11158 G1</v>
          </cell>
          <cell r="D250" t="str">
            <v>16-11158</v>
          </cell>
          <cell r="E250" t="str">
            <v>911622</v>
          </cell>
          <cell r="F250" t="str">
            <v>Promogendre G1 - VILLEJUIF</v>
          </cell>
          <cell r="G250" t="str">
            <v xml:space="preserve">VILLEJUIF - 235 LOGTS - PROMOGENDRE </v>
          </cell>
          <cell r="H250" t="str">
            <v>Grues</v>
          </cell>
          <cell r="I250" t="str">
            <v>Grosses 12T</v>
          </cell>
          <cell r="J250" t="str">
            <v>MD365B L12 1C SM/DM</v>
          </cell>
          <cell r="K250" t="str">
            <v>MD365BL121CSM/DM - 1</v>
          </cell>
          <cell r="L250" t="str">
            <v>MD365BL121CSM/DM - 1 (G1)</v>
          </cell>
          <cell r="M250" t="str">
            <v>402 608</v>
          </cell>
          <cell r="N250" t="str">
            <v>G1</v>
          </cell>
          <cell r="O250" t="b">
            <v>0</v>
          </cell>
          <cell r="P250" t="str">
            <v xml:space="preserve"> LEGENDRE MATERIEL</v>
          </cell>
          <cell r="Q250" t="str">
            <v>Sun Jan 01 00:00:00 CET 2006</v>
          </cell>
          <cell r="R250">
            <v>42758</v>
          </cell>
          <cell r="S250">
            <v>43257</v>
          </cell>
          <cell r="T250"/>
          <cell r="U250" t="str">
            <v>2016 T1</v>
          </cell>
          <cell r="V250">
            <v>4700</v>
          </cell>
          <cell r="W250" t="str">
            <v>2</v>
          </cell>
          <cell r="X250" t="str">
            <v>-</v>
          </cell>
          <cell r="Y250" t="str">
            <v>OUI</v>
          </cell>
          <cell r="Z250" t="str">
            <v>LEGENDRE IDF - GO</v>
          </cell>
          <cell r="AA250" t="str">
            <v>DOUS</v>
          </cell>
          <cell r="AB250" t="str">
            <v>OUI</v>
          </cell>
        </row>
        <row r="251">
          <cell r="A251">
            <v>504</v>
          </cell>
          <cell r="B251">
            <v>511</v>
          </cell>
          <cell r="C251" t="str">
            <v>16-11158 G1</v>
          </cell>
          <cell r="D251" t="str">
            <v>16-11158</v>
          </cell>
          <cell r="E251" t="str">
            <v>911622</v>
          </cell>
          <cell r="F251" t="str">
            <v>Promogendre G1 - VILLEJUIF</v>
          </cell>
          <cell r="G251" t="str">
            <v xml:space="preserve">VILLEJUIF - 235 LOGTS - PROMOGENDRE </v>
          </cell>
          <cell r="H251" t="str">
            <v>Accessoires de Grues</v>
          </cell>
          <cell r="I251" t="str">
            <v>Anti-collisions</v>
          </cell>
          <cell r="J251" t="str">
            <v>AMCS DCS60</v>
          </cell>
          <cell r="K251" t="str">
            <v>AMCS DCS60 - 4</v>
          </cell>
          <cell r="L251" t="str">
            <v>MD365BL121CSM/DM - 1 (G1)</v>
          </cell>
          <cell r="M251" t="str">
            <v>LEG004 - 780</v>
          </cell>
          <cell r="N251" t="str">
            <v>G1</v>
          </cell>
          <cell r="O251" t="b">
            <v>0</v>
          </cell>
          <cell r="P251" t="str">
            <v xml:space="preserve"> LEGENDRE MATERIEL</v>
          </cell>
          <cell r="Q251" t="str">
            <v>Mon Sep 16 00:00:00 CEST 2013</v>
          </cell>
          <cell r="R251">
            <v>42758</v>
          </cell>
          <cell r="S251">
            <v>43257</v>
          </cell>
          <cell r="T251"/>
          <cell r="U251"/>
          <cell r="V251">
            <v>300</v>
          </cell>
          <cell r="W251"/>
          <cell r="X251" t="str">
            <v>AMCS</v>
          </cell>
          <cell r="Y251" t="str">
            <v>OUI</v>
          </cell>
          <cell r="Z251" t="str">
            <v>LEGENDRE IDF - GO</v>
          </cell>
          <cell r="AA251" t="str">
            <v>AMCS</v>
          </cell>
          <cell r="AB251" t="str">
            <v>OUI</v>
          </cell>
        </row>
        <row r="252">
          <cell r="A252">
            <v>963</v>
          </cell>
          <cell r="B252">
            <v>511</v>
          </cell>
          <cell r="C252" t="str">
            <v>16-11158 G1</v>
          </cell>
          <cell r="D252" t="str">
            <v>16-11158</v>
          </cell>
          <cell r="E252" t="str">
            <v>911622</v>
          </cell>
          <cell r="F252" t="str">
            <v>Promogendre G1 - VILLEJUIF</v>
          </cell>
          <cell r="G252" t="str">
            <v xml:space="preserve">VILLEJUIF - 235 LOGTS - PROMOGENDRE </v>
          </cell>
          <cell r="H252" t="str">
            <v>Accessoires de Grues</v>
          </cell>
          <cell r="I252" t="str">
            <v>Caméra</v>
          </cell>
          <cell r="J252" t="str">
            <v>ORLACO</v>
          </cell>
          <cell r="K252" t="str">
            <v>AMCS10</v>
          </cell>
          <cell r="L252" t="str">
            <v>MD365BL121CSM/DM - 1 (G1)</v>
          </cell>
          <cell r="M252" t="str">
            <v/>
          </cell>
          <cell r="N252" t="str">
            <v>G1</v>
          </cell>
          <cell r="O252" t="b">
            <v>1</v>
          </cell>
          <cell r="P252" t="str">
            <v>A M C S TECHNOLOGIES</v>
          </cell>
          <cell r="Q252"/>
          <cell r="R252">
            <v>43087</v>
          </cell>
          <cell r="S252">
            <v>43257</v>
          </cell>
          <cell r="T252"/>
          <cell r="U252"/>
          <cell r="V252">
            <v>365</v>
          </cell>
          <cell r="W252"/>
          <cell r="X252" t="str">
            <v>AMCS</v>
          </cell>
          <cell r="Y252" t="str">
            <v>OUI</v>
          </cell>
          <cell r="Z252" t="str">
            <v>LEGENDRE IDF - GO</v>
          </cell>
          <cell r="AA252" t="str">
            <v>AMCS</v>
          </cell>
          <cell r="AB252" t="str">
            <v>OUI</v>
          </cell>
        </row>
        <row r="253">
          <cell r="A253">
            <v>536</v>
          </cell>
          <cell r="B253">
            <v>536</v>
          </cell>
          <cell r="C253" t="str">
            <v>16-11158 G2</v>
          </cell>
          <cell r="D253" t="str">
            <v>16-11158</v>
          </cell>
          <cell r="E253" t="str">
            <v>911622</v>
          </cell>
          <cell r="F253" t="str">
            <v>Promogendre G2 - VILLEJUIF</v>
          </cell>
          <cell r="G253" t="str">
            <v xml:space="preserve">VILLEJUIF - 235 LOGTS - PROMOGENDRE </v>
          </cell>
          <cell r="H253" t="str">
            <v>Grues</v>
          </cell>
          <cell r="I253" t="str">
            <v>12T</v>
          </cell>
          <cell r="J253" t="str">
            <v>MDT319</v>
          </cell>
          <cell r="K253" t="str">
            <v>MDT319 - 1</v>
          </cell>
          <cell r="L253" t="str">
            <v>MDT319 - 1 (G2)</v>
          </cell>
          <cell r="M253" t="str">
            <v>608 991</v>
          </cell>
          <cell r="N253" t="str">
            <v>G2</v>
          </cell>
          <cell r="O253" t="b">
            <v>1</v>
          </cell>
          <cell r="P253" t="str">
            <v>LOGA</v>
          </cell>
          <cell r="Q253"/>
          <cell r="R253">
            <v>42853</v>
          </cell>
          <cell r="S253">
            <v>43248</v>
          </cell>
          <cell r="T253"/>
          <cell r="U253" t="str">
            <v>2017 T2</v>
          </cell>
          <cell r="V253">
            <v>5400</v>
          </cell>
          <cell r="W253" t="str">
            <v>43</v>
          </cell>
          <cell r="X253" t="str">
            <v>LOGA</v>
          </cell>
          <cell r="Y253" t="str">
            <v>OUI</v>
          </cell>
          <cell r="Z253" t="str">
            <v>LEGENDRE IDF - GO</v>
          </cell>
          <cell r="AA253" t="str">
            <v>LOGA</v>
          </cell>
          <cell r="AB253" t="str">
            <v>OUI</v>
          </cell>
        </row>
        <row r="254">
          <cell r="A254">
            <v>758</v>
          </cell>
          <cell r="B254">
            <v>536</v>
          </cell>
          <cell r="C254" t="str">
            <v>16-11158 G2</v>
          </cell>
          <cell r="D254" t="str">
            <v>16-11158</v>
          </cell>
          <cell r="E254" t="str">
            <v>911622</v>
          </cell>
          <cell r="F254" t="str">
            <v>Promogendre G2 - VILLEJUIF</v>
          </cell>
          <cell r="G254" t="str">
            <v xml:space="preserve">VILLEJUIF - 235 LOGTS - PROMOGENDRE </v>
          </cell>
          <cell r="H254" t="str">
            <v>Accessoires de Grues</v>
          </cell>
          <cell r="I254" t="str">
            <v>Caméra</v>
          </cell>
          <cell r="J254" t="str">
            <v>ORLACO</v>
          </cell>
          <cell r="K254" t="str">
            <v>AMCS07</v>
          </cell>
          <cell r="L254" t="str">
            <v>MDT319 - 1 (G2)</v>
          </cell>
          <cell r="M254" t="str">
            <v>CAM0024</v>
          </cell>
          <cell r="N254" t="str">
            <v>G2</v>
          </cell>
          <cell r="O254" t="b">
            <v>1</v>
          </cell>
          <cell r="P254" t="str">
            <v>A M C S TECHNOLOGIES</v>
          </cell>
          <cell r="Q254"/>
          <cell r="R254">
            <v>42853</v>
          </cell>
          <cell r="S254">
            <v>43248</v>
          </cell>
          <cell r="T254"/>
          <cell r="U254"/>
          <cell r="V254">
            <v>365</v>
          </cell>
          <cell r="W254"/>
          <cell r="X254" t="str">
            <v>AMCS</v>
          </cell>
          <cell r="Y254" t="str">
            <v>OUI</v>
          </cell>
          <cell r="Z254" t="str">
            <v>LEGENDRE IDF - GO</v>
          </cell>
          <cell r="AA254" t="str">
            <v>AMCS</v>
          </cell>
          <cell r="AB254" t="str">
            <v>OUI</v>
          </cell>
        </row>
        <row r="255">
          <cell r="A255">
            <v>178</v>
          </cell>
          <cell r="B255">
            <v>178</v>
          </cell>
          <cell r="C255" t="str">
            <v xml:space="preserve">16-11183 </v>
          </cell>
          <cell r="D255" t="str">
            <v>16-11183</v>
          </cell>
          <cell r="E255" t="str">
            <v>951616</v>
          </cell>
          <cell r="F255"/>
          <cell r="G255" t="str">
            <v>BROCELIANDE</v>
          </cell>
          <cell r="H255" t="str">
            <v>Grues</v>
          </cell>
          <cell r="I255" t="str">
            <v>10T</v>
          </cell>
          <cell r="J255" t="str">
            <v>MDT218A J10 1C SM/DM</v>
          </cell>
          <cell r="K255" t="str">
            <v>MDT218A J10 1C SM/DM</v>
          </cell>
          <cell r="L255" t="str">
            <v>MDT218A J10 1C SM/DM</v>
          </cell>
          <cell r="M255" t="str">
            <v>601 244</v>
          </cell>
          <cell r="N255" t="str">
            <v/>
          </cell>
          <cell r="O255" t="b">
            <v>0</v>
          </cell>
          <cell r="P255" t="str">
            <v xml:space="preserve"> LEGENDRE MATERIEL</v>
          </cell>
          <cell r="Q255" t="str">
            <v>Tue Apr 12 00:00:00 CEST 2011</v>
          </cell>
          <cell r="R255">
            <v>42500</v>
          </cell>
          <cell r="S255">
            <v>42685</v>
          </cell>
          <cell r="T255"/>
          <cell r="U255" t="str">
            <v>2016 T2</v>
          </cell>
          <cell r="V255">
            <v>2900</v>
          </cell>
          <cell r="W255"/>
          <cell r="X255"/>
          <cell r="Y255"/>
          <cell r="Z255" t="str">
            <v>LEGENDRE OUEST - RENNES</v>
          </cell>
          <cell r="AA255"/>
          <cell r="AB255"/>
        </row>
        <row r="256">
          <cell r="A256">
            <v>288</v>
          </cell>
          <cell r="B256">
            <v>178</v>
          </cell>
          <cell r="C256" t="str">
            <v xml:space="preserve">16-11183 </v>
          </cell>
          <cell r="D256" t="str">
            <v>16-11183</v>
          </cell>
          <cell r="E256" t="str">
            <v>951616</v>
          </cell>
          <cell r="F256"/>
          <cell r="G256" t="str">
            <v>BROCELIANDE</v>
          </cell>
          <cell r="H256" t="str">
            <v>Accessoires de Grues</v>
          </cell>
          <cell r="I256" t="str">
            <v>Anti-collisions</v>
          </cell>
          <cell r="J256" t="str">
            <v>AMCS DCS60</v>
          </cell>
          <cell r="K256" t="str">
            <v>AMCS DCS60 - 9</v>
          </cell>
          <cell r="L256" t="str">
            <v>MDT218A J10 1C SM/DM</v>
          </cell>
          <cell r="M256" t="str">
            <v>LEG009 - 761</v>
          </cell>
          <cell r="N256" t="str">
            <v/>
          </cell>
          <cell r="O256" t="b">
            <v>0</v>
          </cell>
          <cell r="P256" t="str">
            <v xml:space="preserve"> LEGENDRE MATERIEL</v>
          </cell>
          <cell r="Q256" t="str">
            <v>Mon Jul 29 00:00:00 CEST 2013</v>
          </cell>
          <cell r="R256">
            <v>42500</v>
          </cell>
          <cell r="S256">
            <v>42685</v>
          </cell>
          <cell r="T256"/>
          <cell r="U256"/>
          <cell r="V256">
            <v>300</v>
          </cell>
          <cell r="W256"/>
          <cell r="X256"/>
          <cell r="Y256"/>
          <cell r="Z256" t="str">
            <v>LEGENDRE OUEST - RENNES</v>
          </cell>
          <cell r="AA256"/>
          <cell r="AB256"/>
        </row>
        <row r="257">
          <cell r="A257">
            <v>282</v>
          </cell>
          <cell r="B257">
            <v>282</v>
          </cell>
          <cell r="C257" t="str">
            <v>16-11185 RUE DE LONDRES</v>
          </cell>
          <cell r="D257" t="str">
            <v>16-11185</v>
          </cell>
          <cell r="E257" t="str">
            <v>911609</v>
          </cell>
          <cell r="F257"/>
          <cell r="G257" t="str">
            <v>P09 - 10-12 LONDRES</v>
          </cell>
          <cell r="H257" t="str">
            <v>Grues</v>
          </cell>
          <cell r="I257" t="str">
            <v>Flèches relevables</v>
          </cell>
          <cell r="J257" t="str">
            <v>MR160</v>
          </cell>
          <cell r="K257" t="str">
            <v>MR160 - 2</v>
          </cell>
          <cell r="L257" t="str">
            <v>MR160 - 2 (RUE DE LONDRES)</v>
          </cell>
          <cell r="M257" t="str">
            <v/>
          </cell>
          <cell r="N257" t="str">
            <v>RUE DE LONDRES</v>
          </cell>
          <cell r="O257" t="b">
            <v>1</v>
          </cell>
          <cell r="P257" t="str">
            <v>MATEBAT ILE DE FRANCE</v>
          </cell>
          <cell r="Q257"/>
          <cell r="R257">
            <v>42686</v>
          </cell>
          <cell r="S257">
            <v>42973</v>
          </cell>
          <cell r="T257"/>
          <cell r="U257" t="str">
            <v>2016 T4</v>
          </cell>
          <cell r="V257">
            <v>6500</v>
          </cell>
          <cell r="W257"/>
          <cell r="X257"/>
          <cell r="Y257"/>
          <cell r="Z257" t="str">
            <v>LEGENDRE IDF - REHAB</v>
          </cell>
          <cell r="AA257"/>
          <cell r="AB257"/>
        </row>
        <row r="258">
          <cell r="A258">
            <v>501</v>
          </cell>
          <cell r="B258">
            <v>282</v>
          </cell>
          <cell r="C258" t="str">
            <v xml:space="preserve">16-11185 </v>
          </cell>
          <cell r="D258" t="str">
            <v>16-11185</v>
          </cell>
          <cell r="E258" t="str">
            <v>911609</v>
          </cell>
          <cell r="F258"/>
          <cell r="G258" t="str">
            <v>P09 - 10-12 LONDRES</v>
          </cell>
          <cell r="H258" t="str">
            <v>Accessoires de Grues</v>
          </cell>
          <cell r="I258" t="str">
            <v>Caméra</v>
          </cell>
          <cell r="J258" t="str">
            <v>ORLACO</v>
          </cell>
          <cell r="K258" t="str">
            <v>AMCS26</v>
          </cell>
          <cell r="L258" t="str">
            <v>MR160 - 2</v>
          </cell>
          <cell r="M258" t="str">
            <v/>
          </cell>
          <cell r="N258" t="str">
            <v/>
          </cell>
          <cell r="O258" t="b">
            <v>1</v>
          </cell>
          <cell r="P258" t="str">
            <v>A M C S TECHNOLOGIES</v>
          </cell>
          <cell r="Q258"/>
          <cell r="R258">
            <v>42686</v>
          </cell>
          <cell r="S258">
            <v>42972</v>
          </cell>
          <cell r="T258"/>
          <cell r="U258"/>
          <cell r="V258">
            <v>365</v>
          </cell>
          <cell r="W258"/>
          <cell r="X258" t="str">
            <v>AMCS</v>
          </cell>
          <cell r="Y258"/>
          <cell r="Z258" t="str">
            <v>LEGENDRE IDF - REHAB</v>
          </cell>
          <cell r="AA258" t="str">
            <v>AMCS</v>
          </cell>
          <cell r="AB258"/>
        </row>
        <row r="259">
          <cell r="A259">
            <v>348</v>
          </cell>
          <cell r="B259">
            <v>282</v>
          </cell>
          <cell r="C259" t="str">
            <v xml:space="preserve">16-11185 </v>
          </cell>
          <cell r="D259" t="str">
            <v>16-11185</v>
          </cell>
          <cell r="E259" t="str">
            <v>911609</v>
          </cell>
          <cell r="F259"/>
          <cell r="G259" t="str">
            <v>P09 - 10-12 LONDRES</v>
          </cell>
          <cell r="H259" t="str">
            <v>Accessoires de Grues</v>
          </cell>
          <cell r="I259" t="str">
            <v>Anti-collisions</v>
          </cell>
          <cell r="J259" t="str">
            <v>AMCS DCS60</v>
          </cell>
          <cell r="K259" t="str">
            <v>AMCS DCS60 - 45</v>
          </cell>
          <cell r="L259" t="str">
            <v>MR160 - 2</v>
          </cell>
          <cell r="M259" t="str">
            <v/>
          </cell>
          <cell r="N259" t="str">
            <v/>
          </cell>
          <cell r="O259" t="b">
            <v>1</v>
          </cell>
          <cell r="P259" t="str">
            <v>A M C S TECHNOLOGIES</v>
          </cell>
          <cell r="Q259"/>
          <cell r="R259">
            <v>42686</v>
          </cell>
          <cell r="S259">
            <v>42972</v>
          </cell>
          <cell r="T259"/>
          <cell r="U259"/>
          <cell r="V259">
            <v>365</v>
          </cell>
          <cell r="W259"/>
          <cell r="X259" t="str">
            <v>AMCS</v>
          </cell>
          <cell r="Y259"/>
          <cell r="Z259" t="str">
            <v>LEGENDRE IDF - REHAB</v>
          </cell>
          <cell r="AA259" t="str">
            <v>AMCS</v>
          </cell>
          <cell r="AB259"/>
        </row>
        <row r="260">
          <cell r="A260">
            <v>230</v>
          </cell>
          <cell r="B260">
            <v>230</v>
          </cell>
          <cell r="C260" t="str">
            <v>16-11187 G2</v>
          </cell>
          <cell r="D260" t="str">
            <v>16-11187</v>
          </cell>
          <cell r="E260" t="str">
            <v>911608</v>
          </cell>
          <cell r="F260" t="str">
            <v>Carré Louvois G2- VELIZY</v>
          </cell>
          <cell r="G260" t="str">
            <v xml:space="preserve">CARRE LOUVOIS </v>
          </cell>
          <cell r="H260" t="str">
            <v>Grues</v>
          </cell>
          <cell r="I260" t="str">
            <v>8T</v>
          </cell>
          <cell r="J260" t="str">
            <v>MDT178 2C</v>
          </cell>
          <cell r="K260" t="str">
            <v>MDT1782C</v>
          </cell>
          <cell r="L260" t="str">
            <v>MDT1782C (G2)</v>
          </cell>
          <cell r="M260" t="str">
            <v>96 127</v>
          </cell>
          <cell r="N260" t="str">
            <v>G2</v>
          </cell>
          <cell r="O260" t="b">
            <v>0</v>
          </cell>
          <cell r="P260" t="str">
            <v xml:space="preserve"> LEGENDRE MATERIEL</v>
          </cell>
          <cell r="Q260" t="str">
            <v>Tue Jun 01 00:00:00 CEST 2004</v>
          </cell>
          <cell r="R260">
            <v>42679</v>
          </cell>
          <cell r="S260">
            <v>43036</v>
          </cell>
          <cell r="T260"/>
          <cell r="U260" t="str">
            <v>2016 T4</v>
          </cell>
          <cell r="V260">
            <v>2600</v>
          </cell>
          <cell r="W260"/>
          <cell r="X260" t="str">
            <v>-</v>
          </cell>
          <cell r="Y260" t="str">
            <v>OUI</v>
          </cell>
          <cell r="Z260" t="str">
            <v>LEGENDRE IDF - GO</v>
          </cell>
          <cell r="AA260" t="str">
            <v>LOGA</v>
          </cell>
          <cell r="AB260" t="str">
            <v>OUI</v>
          </cell>
        </row>
        <row r="261">
          <cell r="A261">
            <v>892</v>
          </cell>
          <cell r="B261">
            <v>230</v>
          </cell>
          <cell r="C261" t="str">
            <v>16-11187 G2</v>
          </cell>
          <cell r="D261" t="str">
            <v>16-11187</v>
          </cell>
          <cell r="E261" t="str">
            <v>911608</v>
          </cell>
          <cell r="F261" t="str">
            <v>Carré Louvois G2- VELIZY</v>
          </cell>
          <cell r="G261" t="str">
            <v xml:space="preserve">CARRE LOUVOIS </v>
          </cell>
          <cell r="H261" t="str">
            <v>Accessoires de Grues</v>
          </cell>
          <cell r="I261" t="str">
            <v>Caméra</v>
          </cell>
          <cell r="J261" t="str">
            <v>ORLACO</v>
          </cell>
          <cell r="K261" t="str">
            <v>AMCS04</v>
          </cell>
          <cell r="L261" t="str">
            <v>MDT1782C (G2)</v>
          </cell>
          <cell r="M261" t="str">
            <v/>
          </cell>
          <cell r="N261" t="str">
            <v>G2</v>
          </cell>
          <cell r="O261" t="b">
            <v>1</v>
          </cell>
          <cell r="P261" t="str">
            <v>A M C S TECHNOLOGIES</v>
          </cell>
          <cell r="Q261"/>
          <cell r="R261">
            <v>42898</v>
          </cell>
          <cell r="S261">
            <v>43036</v>
          </cell>
          <cell r="T261"/>
          <cell r="U261"/>
          <cell r="V261">
            <v>320</v>
          </cell>
          <cell r="W261"/>
          <cell r="X261" t="str">
            <v>AMCS</v>
          </cell>
          <cell r="Y261" t="str">
            <v>OUI</v>
          </cell>
          <cell r="Z261" t="str">
            <v>LEGENDRE IDF - GO</v>
          </cell>
          <cell r="AA261" t="str">
            <v>AMCS</v>
          </cell>
          <cell r="AB261" t="str">
            <v>OUI</v>
          </cell>
        </row>
        <row r="262">
          <cell r="A262">
            <v>362</v>
          </cell>
          <cell r="B262">
            <v>230</v>
          </cell>
          <cell r="C262" t="str">
            <v>16-11187 G2</v>
          </cell>
          <cell r="D262" t="str">
            <v>16-11187</v>
          </cell>
          <cell r="E262" t="str">
            <v>911608</v>
          </cell>
          <cell r="F262" t="str">
            <v>Carré Louvois G2- VELIZY</v>
          </cell>
          <cell r="G262" t="str">
            <v xml:space="preserve">CARRE LOUVOIS </v>
          </cell>
          <cell r="H262" t="str">
            <v>Accessoires de Grues</v>
          </cell>
          <cell r="I262" t="str">
            <v>Anti-collisions</v>
          </cell>
          <cell r="J262" t="str">
            <v>AMCS DCS60</v>
          </cell>
          <cell r="K262" t="str">
            <v>AMCS DCS60 - 59</v>
          </cell>
          <cell r="L262" t="str">
            <v>MDT1782C (G2)</v>
          </cell>
          <cell r="M262" t="str">
            <v/>
          </cell>
          <cell r="N262" t="str">
            <v>G2</v>
          </cell>
          <cell r="O262" t="b">
            <v>1</v>
          </cell>
          <cell r="P262" t="str">
            <v>A M C S TECHNOLOGIES</v>
          </cell>
          <cell r="Q262"/>
          <cell r="R262">
            <v>42679</v>
          </cell>
          <cell r="S262">
            <v>43036</v>
          </cell>
          <cell r="T262"/>
          <cell r="U262"/>
          <cell r="V262">
            <v>365</v>
          </cell>
          <cell r="W262"/>
          <cell r="X262" t="str">
            <v>AMCS</v>
          </cell>
          <cell r="Y262" t="str">
            <v>OUI</v>
          </cell>
          <cell r="Z262" t="str">
            <v>LEGENDRE IDF - GO</v>
          </cell>
          <cell r="AA262" t="str">
            <v>AMCS</v>
          </cell>
          <cell r="AB262" t="str">
            <v>OUI</v>
          </cell>
        </row>
        <row r="263">
          <cell r="A263">
            <v>268</v>
          </cell>
          <cell r="B263">
            <v>268</v>
          </cell>
          <cell r="C263" t="str">
            <v>16-11187 G1</v>
          </cell>
          <cell r="D263" t="str">
            <v>16-11187</v>
          </cell>
          <cell r="E263" t="str">
            <v>911608</v>
          </cell>
          <cell r="F263" t="str">
            <v>Carré Louvois G1- VELIZY</v>
          </cell>
          <cell r="G263" t="str">
            <v xml:space="preserve">CARRE LOUVOIS </v>
          </cell>
          <cell r="H263" t="str">
            <v>Grues</v>
          </cell>
          <cell r="I263" t="str">
            <v>10T</v>
          </cell>
          <cell r="J263" t="str">
            <v>MDT218A J10 1C SM/DM</v>
          </cell>
          <cell r="K263" t="str">
            <v>MDT218A J10 1C SM/DM</v>
          </cell>
          <cell r="L263" t="str">
            <v>MDT218A J10 1C SM/DM (G1)</v>
          </cell>
          <cell r="M263" t="str">
            <v>601 256</v>
          </cell>
          <cell r="N263" t="str">
            <v>G1</v>
          </cell>
          <cell r="O263" t="b">
            <v>0</v>
          </cell>
          <cell r="P263" t="str">
            <v xml:space="preserve"> LEGENDRE MATERIEL</v>
          </cell>
          <cell r="Q263" t="str">
            <v>Mon May 23 00:00:00 CEST 2011</v>
          </cell>
          <cell r="R263">
            <v>42628</v>
          </cell>
          <cell r="S263">
            <v>42896</v>
          </cell>
          <cell r="T263"/>
          <cell r="U263" t="str">
            <v>2016 T3</v>
          </cell>
          <cell r="V263">
            <v>2900</v>
          </cell>
          <cell r="W263"/>
          <cell r="X263"/>
          <cell r="Y263"/>
          <cell r="Z263" t="str">
            <v>LEGENDRE IDF - GO</v>
          </cell>
          <cell r="AA263"/>
          <cell r="AB263"/>
        </row>
        <row r="264">
          <cell r="A264">
            <v>361</v>
          </cell>
          <cell r="B264">
            <v>268</v>
          </cell>
          <cell r="C264" t="str">
            <v>16-11187 G1</v>
          </cell>
          <cell r="D264" t="str">
            <v>16-11187</v>
          </cell>
          <cell r="E264" t="str">
            <v>911608</v>
          </cell>
          <cell r="F264" t="str">
            <v>Carré Louvois G1- VELIZY</v>
          </cell>
          <cell r="G264" t="str">
            <v xml:space="preserve">CARRE LOUVOIS </v>
          </cell>
          <cell r="H264" t="str">
            <v>Accessoires de Grues</v>
          </cell>
          <cell r="I264" t="str">
            <v>Anti-collisions</v>
          </cell>
          <cell r="J264" t="str">
            <v>AMCS DCS60</v>
          </cell>
          <cell r="K264" t="str">
            <v>AMCS DCS60 - 56</v>
          </cell>
          <cell r="L264" t="str">
            <v>MDT218A J10 1C SM/DM (G1)</v>
          </cell>
          <cell r="M264" t="str">
            <v/>
          </cell>
          <cell r="N264" t="str">
            <v>G1</v>
          </cell>
          <cell r="O264" t="b">
            <v>1</v>
          </cell>
          <cell r="P264" t="str">
            <v>A M C S TECHNOLOGIES</v>
          </cell>
          <cell r="Q264"/>
          <cell r="R264">
            <v>42628</v>
          </cell>
          <cell r="S264">
            <v>42895</v>
          </cell>
          <cell r="T264"/>
          <cell r="U264"/>
          <cell r="V264">
            <v>365</v>
          </cell>
          <cell r="W264"/>
          <cell r="X264" t="str">
            <v>AMCS</v>
          </cell>
          <cell r="Y264" t="str">
            <v>OUI</v>
          </cell>
          <cell r="Z264" t="str">
            <v>LEGENDRE IDF - GO</v>
          </cell>
          <cell r="AA264" t="str">
            <v>AMCS</v>
          </cell>
          <cell r="AB264" t="str">
            <v>OUI</v>
          </cell>
        </row>
        <row r="265">
          <cell r="A265">
            <v>497</v>
          </cell>
          <cell r="B265">
            <v>268</v>
          </cell>
          <cell r="C265" t="str">
            <v>16-11187 G1</v>
          </cell>
          <cell r="D265" t="str">
            <v>16-11187</v>
          </cell>
          <cell r="E265" t="str">
            <v>911608</v>
          </cell>
          <cell r="F265" t="str">
            <v>Carré Louvois G1- VELIZY</v>
          </cell>
          <cell r="G265" t="str">
            <v xml:space="preserve">CARRE LOUVOIS </v>
          </cell>
          <cell r="H265" t="str">
            <v>Accessoires de Grues</v>
          </cell>
          <cell r="I265" t="str">
            <v>Caméra</v>
          </cell>
          <cell r="J265" t="str">
            <v>ORLACO</v>
          </cell>
          <cell r="K265" t="str">
            <v>AMCS10</v>
          </cell>
          <cell r="L265" t="str">
            <v>MDT218A J10 1C SM/DM (G1)</v>
          </cell>
          <cell r="M265" t="str">
            <v/>
          </cell>
          <cell r="N265" t="str">
            <v>G1</v>
          </cell>
          <cell r="O265" t="b">
            <v>1</v>
          </cell>
          <cell r="P265" t="str">
            <v>A M C S TECHNOLOGIES</v>
          </cell>
          <cell r="Q265"/>
          <cell r="R265">
            <v>42705</v>
          </cell>
          <cell r="S265">
            <v>42895</v>
          </cell>
          <cell r="T265"/>
          <cell r="U265"/>
          <cell r="V265">
            <v>365</v>
          </cell>
          <cell r="W265"/>
          <cell r="X265" t="str">
            <v>AMCS</v>
          </cell>
          <cell r="Y265" t="str">
            <v>OUI</v>
          </cell>
          <cell r="Z265" t="str">
            <v>LEGENDRE IDF - GO</v>
          </cell>
          <cell r="AA265" t="str">
            <v>AMCS</v>
          </cell>
          <cell r="AB265" t="str">
            <v>OUI</v>
          </cell>
        </row>
        <row r="266">
          <cell r="A266">
            <v>412</v>
          </cell>
          <cell r="B266">
            <v>412</v>
          </cell>
          <cell r="C266" t="str">
            <v>16-11187 G3</v>
          </cell>
          <cell r="D266" t="str">
            <v>16-11187</v>
          </cell>
          <cell r="E266" t="str">
            <v>911608</v>
          </cell>
          <cell r="F266" t="str">
            <v>Carré Louvois G3- VELIZY</v>
          </cell>
          <cell r="G266" t="str">
            <v xml:space="preserve">CARRE LOUVOIS </v>
          </cell>
          <cell r="H266" t="str">
            <v>Grues</v>
          </cell>
          <cell r="I266" t="str">
            <v>8T</v>
          </cell>
          <cell r="J266" t="str">
            <v>MDT178 1C SM/DM</v>
          </cell>
          <cell r="K266" t="str">
            <v>MDT178 1C SM/DM - 11</v>
          </cell>
          <cell r="L266" t="str">
            <v>MDT178 1C SM/DM - 11 (G3)</v>
          </cell>
          <cell r="M266" t="str">
            <v>601 565</v>
          </cell>
          <cell r="N266" t="str">
            <v>G3</v>
          </cell>
          <cell r="O266" t="b">
            <v>1</v>
          </cell>
          <cell r="P266" t="str">
            <v>LOGA</v>
          </cell>
          <cell r="Q266"/>
          <cell r="R266">
            <v>42776</v>
          </cell>
          <cell r="S266">
            <v>43032</v>
          </cell>
          <cell r="T266"/>
          <cell r="U266" t="str">
            <v>2017 T1</v>
          </cell>
          <cell r="V266">
            <v>2700</v>
          </cell>
          <cell r="W266" t="str">
            <v>7</v>
          </cell>
          <cell r="X266"/>
          <cell r="Y266"/>
          <cell r="Z266" t="str">
            <v>LEGENDRE IDF - GO</v>
          </cell>
          <cell r="AA266"/>
          <cell r="AB266"/>
        </row>
        <row r="267">
          <cell r="A267">
            <v>520</v>
          </cell>
          <cell r="B267">
            <v>412</v>
          </cell>
          <cell r="C267" t="str">
            <v>16-11187 G3</v>
          </cell>
          <cell r="D267" t="str">
            <v>16-11187</v>
          </cell>
          <cell r="E267" t="str">
            <v>911608</v>
          </cell>
          <cell r="F267" t="str">
            <v>Carré Louvois G3- VELIZY</v>
          </cell>
          <cell r="G267" t="str">
            <v xml:space="preserve">CARRE LOUVOIS </v>
          </cell>
          <cell r="H267" t="str">
            <v>Accessoires de Grues</v>
          </cell>
          <cell r="I267" t="str">
            <v>Anti-collisions</v>
          </cell>
          <cell r="J267" t="str">
            <v>AMCS DCS60</v>
          </cell>
          <cell r="K267" t="str">
            <v>AMCS DCS60 - 102</v>
          </cell>
          <cell r="L267" t="str">
            <v>MDT178 1C SM/DM - 11 (G3)</v>
          </cell>
          <cell r="M267" t="str">
            <v>1807-024354</v>
          </cell>
          <cell r="N267" t="str">
            <v>G3</v>
          </cell>
          <cell r="O267" t="b">
            <v>1</v>
          </cell>
          <cell r="P267" t="str">
            <v>A M C S TECHNOLOGIES</v>
          </cell>
          <cell r="Q267"/>
          <cell r="R267">
            <v>42776</v>
          </cell>
          <cell r="S267">
            <v>43032</v>
          </cell>
          <cell r="T267"/>
          <cell r="U267"/>
          <cell r="V267">
            <v>365</v>
          </cell>
          <cell r="W267"/>
          <cell r="X267" t="str">
            <v>AMCS</v>
          </cell>
          <cell r="Y267" t="str">
            <v>OUI</v>
          </cell>
          <cell r="Z267" t="str">
            <v>LEGENDRE IDF - GO</v>
          </cell>
          <cell r="AA267" t="str">
            <v>AMCS</v>
          </cell>
          <cell r="AB267" t="str">
            <v>OUI</v>
          </cell>
        </row>
        <row r="268">
          <cell r="A268">
            <v>231</v>
          </cell>
          <cell r="B268">
            <v>231</v>
          </cell>
          <cell r="C268" t="str">
            <v>16-11215 ARDO Gourin</v>
          </cell>
          <cell r="D268" t="str">
            <v>16-11215</v>
          </cell>
          <cell r="E268" t="str">
            <v>951720</v>
          </cell>
          <cell r="F268"/>
          <cell r="G268" t="str">
            <v>ARDO GOURIN</v>
          </cell>
          <cell r="H268" t="str">
            <v>Grues</v>
          </cell>
          <cell r="I268" t="str">
            <v>Petites GMA</v>
          </cell>
          <cell r="J268" t="str">
            <v>IGO 50</v>
          </cell>
          <cell r="K268" t="str">
            <v>IGO 50</v>
          </cell>
          <cell r="L268" t="str">
            <v>IGO 50 (ARDO Gourin)</v>
          </cell>
          <cell r="M268" t="str">
            <v>405 871</v>
          </cell>
          <cell r="N268" t="str">
            <v>ARDO Gourin</v>
          </cell>
          <cell r="O268" t="b">
            <v>0</v>
          </cell>
          <cell r="P268" t="str">
            <v xml:space="preserve"> LEGENDRE MATERIEL</v>
          </cell>
          <cell r="Q268" t="str">
            <v>Fri Dec 15 00:00:00 CET 2006</v>
          </cell>
          <cell r="R268">
            <v>42667</v>
          </cell>
          <cell r="S268">
            <v>42744</v>
          </cell>
          <cell r="T268"/>
          <cell r="U268" t="str">
            <v>2016 T4</v>
          </cell>
          <cell r="V268">
            <v>1500</v>
          </cell>
          <cell r="W268"/>
          <cell r="X268"/>
          <cell r="Y268"/>
          <cell r="Z268" t="str">
            <v>LEGENDRE OUEST - VANNES</v>
          </cell>
          <cell r="AA268"/>
          <cell r="AB268"/>
        </row>
        <row r="269">
          <cell r="A269">
            <v>228</v>
          </cell>
          <cell r="B269">
            <v>228</v>
          </cell>
          <cell r="C269" t="str">
            <v xml:space="preserve">16-11217 </v>
          </cell>
          <cell r="D269" t="str">
            <v>16-11217</v>
          </cell>
          <cell r="E269" t="str">
            <v>951719</v>
          </cell>
          <cell r="F269"/>
          <cell r="G269" t="str">
            <v>SAS SODIJOUR</v>
          </cell>
          <cell r="H269" t="str">
            <v>Grues</v>
          </cell>
          <cell r="I269" t="str">
            <v>Grosses GMA</v>
          </cell>
          <cell r="J269" t="str">
            <v>IGO T 130</v>
          </cell>
          <cell r="K269" t="str">
            <v xml:space="preserve">IGO T 130 </v>
          </cell>
          <cell r="L269" t="str">
            <v xml:space="preserve">IGO T 130 </v>
          </cell>
          <cell r="M269" t="str">
            <v>415 165</v>
          </cell>
          <cell r="N269" t="str">
            <v/>
          </cell>
          <cell r="O269" t="b">
            <v>0</v>
          </cell>
          <cell r="P269" t="str">
            <v xml:space="preserve"> LEGENDRE MATERIEL</v>
          </cell>
          <cell r="Q269" t="str">
            <v>Tue Nov 15 00:00:00 CET 2011</v>
          </cell>
          <cell r="R269">
            <v>42613</v>
          </cell>
          <cell r="S269">
            <v>42657</v>
          </cell>
          <cell r="T269"/>
          <cell r="U269" t="str">
            <v>2016 T3</v>
          </cell>
          <cell r="V269">
            <v>2200</v>
          </cell>
          <cell r="W269"/>
          <cell r="X269"/>
          <cell r="Y269"/>
          <cell r="Z269" t="str">
            <v>LEGENDRE OUEST - VANNES</v>
          </cell>
          <cell r="AA269"/>
          <cell r="AB269"/>
        </row>
        <row r="270">
          <cell r="A270">
            <v>531</v>
          </cell>
          <cell r="B270">
            <v>531</v>
          </cell>
          <cell r="C270" t="str">
            <v xml:space="preserve">16-11217 </v>
          </cell>
          <cell r="D270" t="str">
            <v>16-11217</v>
          </cell>
          <cell r="E270" t="str">
            <v>951719</v>
          </cell>
          <cell r="F270"/>
          <cell r="G270" t="str">
            <v>SAS SODIJOUR</v>
          </cell>
          <cell r="H270" t="str">
            <v>Grues</v>
          </cell>
          <cell r="I270" t="str">
            <v>Petites GMA</v>
          </cell>
          <cell r="J270" t="str">
            <v>IGO 50</v>
          </cell>
          <cell r="K270" t="str">
            <v>IGO 50</v>
          </cell>
          <cell r="L270" t="str">
            <v>IGO 50</v>
          </cell>
          <cell r="M270" t="str">
            <v>405 871</v>
          </cell>
          <cell r="N270" t="str">
            <v/>
          </cell>
          <cell r="O270" t="b">
            <v>0</v>
          </cell>
          <cell r="P270" t="str">
            <v xml:space="preserve"> LEGENDRE MATERIEL</v>
          </cell>
          <cell r="Q270" t="str">
            <v>Fri Dec 15 00:00:00 CET 2006</v>
          </cell>
          <cell r="R270">
            <v>42745</v>
          </cell>
          <cell r="S270">
            <v>42772</v>
          </cell>
          <cell r="T270"/>
          <cell r="U270" t="str">
            <v>2017 T1</v>
          </cell>
          <cell r="V270">
            <v>1500</v>
          </cell>
          <cell r="W270" t="str">
            <v>1</v>
          </cell>
          <cell r="X270"/>
          <cell r="Y270"/>
          <cell r="Z270" t="str">
            <v>LEGENDRE OUEST - VANNES</v>
          </cell>
          <cell r="AA270"/>
          <cell r="AB270"/>
        </row>
        <row r="271">
          <cell r="A271">
            <v>279</v>
          </cell>
          <cell r="B271">
            <v>279</v>
          </cell>
          <cell r="C271" t="str">
            <v xml:space="preserve">16-11253 </v>
          </cell>
          <cell r="D271" t="str">
            <v>16-11253</v>
          </cell>
          <cell r="E271" t="str">
            <v>951618</v>
          </cell>
          <cell r="F271"/>
          <cell r="G271" t="str">
            <v>CINÉMA LES ARTS</v>
          </cell>
          <cell r="H271" t="str">
            <v>Grues</v>
          </cell>
          <cell r="I271" t="str">
            <v>10T</v>
          </cell>
          <cell r="J271" t="str">
            <v>MD238 J10 2C</v>
          </cell>
          <cell r="K271" t="str">
            <v>MD238 J10 2C - 1</v>
          </cell>
          <cell r="L271" t="str">
            <v>MD238 J10 2C - 1</v>
          </cell>
          <cell r="M271" t="str">
            <v>90 875</v>
          </cell>
          <cell r="N271" t="str">
            <v/>
          </cell>
          <cell r="O271" t="b">
            <v>1</v>
          </cell>
          <cell r="P271" t="str">
            <v>SAINT YVES SERVICES</v>
          </cell>
          <cell r="Q271"/>
          <cell r="R271">
            <v>42557</v>
          </cell>
          <cell r="S271">
            <v>42760</v>
          </cell>
          <cell r="T271"/>
          <cell r="U271" t="str">
            <v>2016 T3</v>
          </cell>
          <cell r="V271">
            <v>3000</v>
          </cell>
          <cell r="W271"/>
          <cell r="X271"/>
          <cell r="Y271"/>
          <cell r="Z271" t="str">
            <v>LEGENDRE OUEST - ROUEN</v>
          </cell>
          <cell r="AA271"/>
          <cell r="AB271"/>
        </row>
        <row r="272">
          <cell r="A272">
            <v>613</v>
          </cell>
          <cell r="B272">
            <v>613</v>
          </cell>
          <cell r="C272" t="str">
            <v>16-11272 G1</v>
          </cell>
          <cell r="D272" t="str">
            <v>16-11272</v>
          </cell>
          <cell r="E272" t="str">
            <v>911710</v>
          </cell>
          <cell r="F272" t="str">
            <v>Métro home G1 - ASNIERES SUR SEINE</v>
          </cell>
          <cell r="G272" t="str">
            <v>ASNIERES-73 LOGTS +100 CHBRES-VINCI</v>
          </cell>
          <cell r="H272" t="str">
            <v>Grues</v>
          </cell>
          <cell r="I272" t="str">
            <v>10T</v>
          </cell>
          <cell r="J272" t="str">
            <v>MDT219 J10 1C SM/DM</v>
          </cell>
          <cell r="K272" t="str">
            <v>MDT219 J10 1C SM/DM - 9</v>
          </cell>
          <cell r="L272" t="str">
            <v>MDT219 J10 1C SM/DM - 9 (G1)</v>
          </cell>
          <cell r="M272" t="str">
            <v>606 899</v>
          </cell>
          <cell r="N272" t="str">
            <v>G1</v>
          </cell>
          <cell r="O272" t="b">
            <v>1</v>
          </cell>
          <cell r="P272" t="str">
            <v>LOGA</v>
          </cell>
          <cell r="Q272"/>
          <cell r="R272">
            <v>42879</v>
          </cell>
          <cell r="S272">
            <v>43307</v>
          </cell>
          <cell r="T272"/>
          <cell r="U272" t="str">
            <v>2017 T2</v>
          </cell>
          <cell r="V272">
            <v>3600</v>
          </cell>
          <cell r="W272" t="str">
            <v>48</v>
          </cell>
          <cell r="X272" t="str">
            <v>LOGA</v>
          </cell>
          <cell r="Y272" t="str">
            <v>OUI</v>
          </cell>
          <cell r="Z272" t="str">
            <v>LEGENDRE IDF - GO</v>
          </cell>
          <cell r="AA272" t="str">
            <v>LOGA</v>
          </cell>
          <cell r="AB272" t="str">
            <v>OUI</v>
          </cell>
        </row>
        <row r="273">
          <cell r="A273">
            <v>913</v>
          </cell>
          <cell r="B273">
            <v>613</v>
          </cell>
          <cell r="C273" t="str">
            <v>16-11272 G1</v>
          </cell>
          <cell r="D273" t="str">
            <v>16-11272</v>
          </cell>
          <cell r="E273" t="str">
            <v>911710</v>
          </cell>
          <cell r="F273" t="str">
            <v>Métro home G1 - ASNIERES SUR SEINE</v>
          </cell>
          <cell r="G273" t="str">
            <v>ASNIERES-73 LOGTS +100 CHBRES-VINCI</v>
          </cell>
          <cell r="H273" t="str">
            <v>Accessoires de Grues</v>
          </cell>
          <cell r="I273" t="str">
            <v>Caméra</v>
          </cell>
          <cell r="J273" t="str">
            <v>ORLACO</v>
          </cell>
          <cell r="K273" t="str">
            <v>AMCS21</v>
          </cell>
          <cell r="L273" t="str">
            <v>MDT219 J10 1C SM/DM - 9 (G1)</v>
          </cell>
          <cell r="M273" t="str">
            <v/>
          </cell>
          <cell r="N273" t="str">
            <v>G1</v>
          </cell>
          <cell r="O273" t="b">
            <v>1</v>
          </cell>
          <cell r="P273" t="str">
            <v>A M C S TECHNOLOGIES</v>
          </cell>
          <cell r="Q273"/>
          <cell r="R273">
            <v>43052</v>
          </cell>
          <cell r="S273">
            <v>43307</v>
          </cell>
          <cell r="T273"/>
          <cell r="U273"/>
          <cell r="V273">
            <v>365</v>
          </cell>
          <cell r="W273"/>
          <cell r="X273" t="str">
            <v>AMCS</v>
          </cell>
          <cell r="Y273" t="str">
            <v>OUI</v>
          </cell>
          <cell r="Z273" t="str">
            <v>LEGENDRE IDF - GO</v>
          </cell>
          <cell r="AA273" t="str">
            <v>AMCS</v>
          </cell>
          <cell r="AB273" t="str">
            <v>OUI</v>
          </cell>
        </row>
        <row r="274">
          <cell r="A274">
            <v>585</v>
          </cell>
          <cell r="B274">
            <v>613</v>
          </cell>
          <cell r="C274" t="str">
            <v>16-11272 G1</v>
          </cell>
          <cell r="D274" t="str">
            <v>16-11272</v>
          </cell>
          <cell r="E274" t="str">
            <v>911710</v>
          </cell>
          <cell r="F274" t="str">
            <v>Métro home G1 - ASNIERES SUR SEINE</v>
          </cell>
          <cell r="G274" t="str">
            <v>ASNIERES-73 LOGTS +100 CHBRES-VINCI</v>
          </cell>
          <cell r="H274" t="str">
            <v>Accessoires de Grues</v>
          </cell>
          <cell r="I274" t="str">
            <v>Anti-collisions</v>
          </cell>
          <cell r="J274" t="str">
            <v>AMCS DCS60</v>
          </cell>
          <cell r="K274" t="str">
            <v>AMCS DCS60 - 106</v>
          </cell>
          <cell r="L274" t="str">
            <v>MDT219 J10 1C SM/DM - 9 (G1)</v>
          </cell>
          <cell r="M274" t="str">
            <v>1036</v>
          </cell>
          <cell r="N274" t="str">
            <v>G1</v>
          </cell>
          <cell r="O274" t="b">
            <v>1</v>
          </cell>
          <cell r="P274" t="str">
            <v>A M C S TECHNOLOGIES</v>
          </cell>
          <cell r="Q274"/>
          <cell r="R274">
            <v>42879</v>
          </cell>
          <cell r="S274">
            <v>43307</v>
          </cell>
          <cell r="T274"/>
          <cell r="U274"/>
          <cell r="V274">
            <v>365</v>
          </cell>
          <cell r="W274"/>
          <cell r="X274" t="str">
            <v>AMCS</v>
          </cell>
          <cell r="Y274" t="str">
            <v>OUI</v>
          </cell>
          <cell r="Z274" t="str">
            <v>LEGENDRE IDF - GO</v>
          </cell>
          <cell r="AA274" t="str">
            <v>AMCS</v>
          </cell>
          <cell r="AB274" t="str">
            <v>OUI</v>
          </cell>
        </row>
        <row r="275">
          <cell r="A275">
            <v>765</v>
          </cell>
          <cell r="B275">
            <v>765</v>
          </cell>
          <cell r="C275" t="str">
            <v>16-11272 G2</v>
          </cell>
          <cell r="D275" t="str">
            <v>16-11272</v>
          </cell>
          <cell r="E275" t="str">
            <v>911710</v>
          </cell>
          <cell r="F275" t="str">
            <v>Métro home G2 - ASNIERES SUR SEINE</v>
          </cell>
          <cell r="G275" t="str">
            <v>ASNIERES-73 LOGTS +100 CHBRES-VINCI</v>
          </cell>
          <cell r="H275" t="str">
            <v>Grues</v>
          </cell>
          <cell r="I275" t="str">
            <v>Grosses 12T</v>
          </cell>
          <cell r="J275" t="str">
            <v>280 ECH 12</v>
          </cell>
          <cell r="K275" t="str">
            <v>280 ECH 12 - 11</v>
          </cell>
          <cell r="L275" t="str">
            <v>280 ECH 12 - 11 (G2)</v>
          </cell>
          <cell r="M275" t="str">
            <v>49 353</v>
          </cell>
          <cell r="N275" t="str">
            <v>G2</v>
          </cell>
          <cell r="O275" t="b">
            <v>1</v>
          </cell>
          <cell r="P275" t="str">
            <v>SAINT YVES SERVICES</v>
          </cell>
          <cell r="Q275"/>
          <cell r="R275">
            <v>42919</v>
          </cell>
          <cell r="S275">
            <v>43600</v>
          </cell>
          <cell r="T275">
            <v>42858</v>
          </cell>
          <cell r="U275" t="str">
            <v>2017 T2</v>
          </cell>
          <cell r="V275">
            <v>5800</v>
          </cell>
          <cell r="W275" t="str">
            <v>66</v>
          </cell>
          <cell r="X275" t="str">
            <v>SYS</v>
          </cell>
          <cell r="Y275" t="str">
            <v>OUI</v>
          </cell>
          <cell r="Z275" t="str">
            <v>LEGENDRE IDF - GO</v>
          </cell>
          <cell r="AA275" t="str">
            <v>SYS</v>
          </cell>
          <cell r="AB275" t="str">
            <v>NON</v>
          </cell>
        </row>
        <row r="276">
          <cell r="A276">
            <v>795</v>
          </cell>
          <cell r="B276">
            <v>765</v>
          </cell>
          <cell r="C276" t="str">
            <v>16-11272 G2</v>
          </cell>
          <cell r="D276" t="str">
            <v>16-11272</v>
          </cell>
          <cell r="E276" t="str">
            <v>911710</v>
          </cell>
          <cell r="F276" t="str">
            <v>Métro home G2 - ASNIERES SUR SEINE</v>
          </cell>
          <cell r="G276" t="str">
            <v>ASNIERES-73 LOGTS +100 CHBRES-VINCI</v>
          </cell>
          <cell r="H276" t="str">
            <v>Accessoires de Grues</v>
          </cell>
          <cell r="I276" t="str">
            <v>Monte-grutier</v>
          </cell>
          <cell r="J276" t="str">
            <v>GEDA 2PK</v>
          </cell>
          <cell r="K276" t="str">
            <v>GEDA 2PK - 3</v>
          </cell>
          <cell r="L276" t="str">
            <v>280 ECH 12 - 11 (G2)</v>
          </cell>
          <cell r="M276" t="str">
            <v/>
          </cell>
          <cell r="N276" t="str">
            <v>G2</v>
          </cell>
          <cell r="O276" t="b">
            <v>1</v>
          </cell>
          <cell r="P276" t="str">
            <v>EUROTECHNIQUE LEVAGE</v>
          </cell>
          <cell r="Q276"/>
          <cell r="R276">
            <v>42919</v>
          </cell>
          <cell r="S276">
            <v>43600</v>
          </cell>
          <cell r="T276"/>
          <cell r="U276"/>
          <cell r="V276">
            <v>1350</v>
          </cell>
          <cell r="W276"/>
          <cell r="X276" t="str">
            <v>EUROTECHNIQUE</v>
          </cell>
          <cell r="Y276" t="str">
            <v>OUI</v>
          </cell>
          <cell r="Z276" t="str">
            <v>LEGENDRE IDF - GO</v>
          </cell>
          <cell r="AA276" t="str">
            <v>EUROTECHNIQUE</v>
          </cell>
          <cell r="AB276" t="str">
            <v>NON</v>
          </cell>
        </row>
        <row r="277">
          <cell r="A277">
            <v>1491</v>
          </cell>
          <cell r="B277">
            <v>765</v>
          </cell>
          <cell r="C277" t="str">
            <v>16-11272 G2</v>
          </cell>
          <cell r="D277" t="str">
            <v>16-11272</v>
          </cell>
          <cell r="E277" t="str">
            <v>911710</v>
          </cell>
          <cell r="F277" t="str">
            <v>Métro home G2 - ASNIERES SUR SEINE</v>
          </cell>
          <cell r="G277" t="str">
            <v>ASNIERES-73 LOGTS +100 CHBRES-VINCI</v>
          </cell>
          <cell r="H277" t="str">
            <v>Accessoires de Grues</v>
          </cell>
          <cell r="I277" t="str">
            <v>Panneaux standards</v>
          </cell>
          <cell r="J277" t="str">
            <v>Type OSCILLANT LEGENDRE</v>
          </cell>
          <cell r="K277" t="str">
            <v>Type OSCILLANT LEG - 5</v>
          </cell>
          <cell r="L277" t="str">
            <v>280 ECH 12 - 11 (G2)</v>
          </cell>
          <cell r="M277" t="str">
            <v>OSC LEG5</v>
          </cell>
          <cell r="N277" t="str">
            <v>G2</v>
          </cell>
          <cell r="O277" t="b">
            <v>0</v>
          </cell>
          <cell r="P277" t="str">
            <v xml:space="preserve"> LEGENDRE MATERIEL</v>
          </cell>
          <cell r="Q277"/>
          <cell r="R277">
            <v>42919</v>
          </cell>
          <cell r="S277">
            <v>43600</v>
          </cell>
          <cell r="T277"/>
          <cell r="U277"/>
          <cell r="V277">
            <v>0</v>
          </cell>
          <cell r="W277"/>
          <cell r="X277" t="str">
            <v>SYS</v>
          </cell>
          <cell r="Y277"/>
          <cell r="Z277" t="str">
            <v>LEGENDRE IDF - GO</v>
          </cell>
          <cell r="AA277" t="str">
            <v>SYS</v>
          </cell>
          <cell r="AB277"/>
        </row>
        <row r="278">
          <cell r="A278">
            <v>764</v>
          </cell>
          <cell r="B278">
            <v>765</v>
          </cell>
          <cell r="C278" t="str">
            <v>16-11272 G2</v>
          </cell>
          <cell r="D278" t="str">
            <v>16-11272</v>
          </cell>
          <cell r="E278" t="str">
            <v>911710</v>
          </cell>
          <cell r="F278" t="str">
            <v>Métro home G2 - ASNIERES SUR SEINE</v>
          </cell>
          <cell r="G278" t="str">
            <v>ASNIERES-73 LOGTS +100 CHBRES-VINCI</v>
          </cell>
          <cell r="H278" t="str">
            <v>Accessoires de Grues</v>
          </cell>
          <cell r="I278" t="str">
            <v>Anti-collisions</v>
          </cell>
          <cell r="J278" t="str">
            <v>AMCS DCS60</v>
          </cell>
          <cell r="K278" t="str">
            <v>AMCS DCS60 - 48</v>
          </cell>
          <cell r="L278" t="str">
            <v>280 ECH 12 - 11 (G2)</v>
          </cell>
          <cell r="M278" t="str">
            <v>1509-5094</v>
          </cell>
          <cell r="N278" t="str">
            <v>G2</v>
          </cell>
          <cell r="O278" t="b">
            <v>1</v>
          </cell>
          <cell r="P278" t="str">
            <v>A M C S TECHNOLOGIES</v>
          </cell>
          <cell r="Q278"/>
          <cell r="R278">
            <v>42919</v>
          </cell>
          <cell r="S278">
            <v>43600</v>
          </cell>
          <cell r="T278"/>
          <cell r="U278"/>
          <cell r="V278">
            <v>365</v>
          </cell>
          <cell r="W278"/>
          <cell r="X278" t="str">
            <v>AMCS</v>
          </cell>
          <cell r="Y278" t="str">
            <v>OUI</v>
          </cell>
          <cell r="Z278" t="str">
            <v>LEGENDRE IDF - GO</v>
          </cell>
          <cell r="AA278" t="str">
            <v>AMCS</v>
          </cell>
          <cell r="AB278" t="str">
            <v>NON</v>
          </cell>
        </row>
        <row r="279">
          <cell r="A279">
            <v>341</v>
          </cell>
          <cell r="B279">
            <v>341</v>
          </cell>
          <cell r="C279" t="str">
            <v xml:space="preserve">16-11300 </v>
          </cell>
          <cell r="D279" t="str">
            <v>16-11300</v>
          </cell>
          <cell r="E279" t="str">
            <v>891627</v>
          </cell>
          <cell r="F279"/>
          <cell r="G279" t="str">
            <v xml:space="preserve">CODAH - CENTRE DE RECYCLAGE </v>
          </cell>
          <cell r="H279" t="str">
            <v>Grues</v>
          </cell>
          <cell r="I279" t="str">
            <v>Grosses 12T</v>
          </cell>
          <cell r="J279" t="str">
            <v>MD345B L12 1C SM/DM</v>
          </cell>
          <cell r="K279" t="str">
            <v>MD345B L12 1C SM/DM - 2</v>
          </cell>
          <cell r="L279" t="str">
            <v>MD345B L12 1C SM/DM - 2</v>
          </cell>
          <cell r="M279" t="str">
            <v>400 806</v>
          </cell>
          <cell r="N279" t="str">
            <v/>
          </cell>
          <cell r="O279" t="b">
            <v>0</v>
          </cell>
          <cell r="P279" t="str">
            <v xml:space="preserve"> LEGENDRE MATERIEL</v>
          </cell>
          <cell r="Q279" t="str">
            <v>Thu Sep 01 00:00:00 CEST 2005</v>
          </cell>
          <cell r="R279">
            <v>42680</v>
          </cell>
          <cell r="S279">
            <v>42795</v>
          </cell>
          <cell r="T279"/>
          <cell r="U279" t="str">
            <v>2016 T4</v>
          </cell>
          <cell r="V279">
            <v>4500</v>
          </cell>
          <cell r="W279"/>
          <cell r="X279"/>
          <cell r="Y279"/>
          <cell r="Z279" t="str">
            <v>LEGENDRE GC - LE HAVRE</v>
          </cell>
          <cell r="AA279"/>
          <cell r="AB279"/>
        </row>
        <row r="280">
          <cell r="A280">
            <v>395</v>
          </cell>
          <cell r="B280">
            <v>395</v>
          </cell>
          <cell r="C280" t="str">
            <v>16-11304 G1</v>
          </cell>
          <cell r="D280" t="str">
            <v>16-11304</v>
          </cell>
          <cell r="E280" t="str">
            <v>911625</v>
          </cell>
          <cell r="F280"/>
          <cell r="G280" t="str">
            <v>LE PARC HABITÉ</v>
          </cell>
          <cell r="H280" t="str">
            <v>Grues</v>
          </cell>
          <cell r="I280" t="str">
            <v>Grosses 12T</v>
          </cell>
          <cell r="J280" t="str">
            <v>280 ECH 12</v>
          </cell>
          <cell r="K280" t="str">
            <v>280ECH12 - 3</v>
          </cell>
          <cell r="L280" t="str">
            <v>280ECH12 - 3 (G1)</v>
          </cell>
          <cell r="M280" t="str">
            <v>51 588</v>
          </cell>
          <cell r="N280" t="str">
            <v>G1</v>
          </cell>
          <cell r="O280" t="b">
            <v>0</v>
          </cell>
          <cell r="P280" t="str">
            <v xml:space="preserve"> LEGENDRE MATERIEL</v>
          </cell>
          <cell r="Q280" t="str">
            <v>Wed Dec 18 00:00:00 CET 2013</v>
          </cell>
          <cell r="R280">
            <v>42767</v>
          </cell>
          <cell r="S280">
            <v>42940</v>
          </cell>
          <cell r="T280"/>
          <cell r="U280" t="str">
            <v>2017 T1</v>
          </cell>
          <cell r="V280">
            <v>4700</v>
          </cell>
          <cell r="W280" t="str">
            <v>4</v>
          </cell>
          <cell r="X280"/>
          <cell r="Y280"/>
          <cell r="Z280" t="str">
            <v>LEGENDRE IDF TCE</v>
          </cell>
          <cell r="AA280"/>
          <cell r="AB280"/>
        </row>
        <row r="281">
          <cell r="A281">
            <v>812</v>
          </cell>
          <cell r="B281">
            <v>395</v>
          </cell>
          <cell r="C281" t="str">
            <v xml:space="preserve">16-11304 </v>
          </cell>
          <cell r="D281" t="str">
            <v>16-11304</v>
          </cell>
          <cell r="E281" t="str">
            <v>911625</v>
          </cell>
          <cell r="F281"/>
          <cell r="G281" t="str">
            <v>LE PARC HABITÉ</v>
          </cell>
          <cell r="H281" t="str">
            <v>Accessoires de Grues</v>
          </cell>
          <cell r="I281" t="str">
            <v>Anti-collisions</v>
          </cell>
          <cell r="J281" t="str">
            <v>AMCS DCS60</v>
          </cell>
          <cell r="K281" t="str">
            <v>AMCS DCS60 - 116</v>
          </cell>
          <cell r="L281" t="str">
            <v>280ECH12 - 3</v>
          </cell>
          <cell r="M281" t="str">
            <v>1805-022227</v>
          </cell>
          <cell r="N281" t="str">
            <v/>
          </cell>
          <cell r="O281" t="b">
            <v>1</v>
          </cell>
          <cell r="P281" t="str">
            <v>A M C S TECHNOLOGIES</v>
          </cell>
          <cell r="Q281"/>
          <cell r="R281">
            <v>42767</v>
          </cell>
          <cell r="S281">
            <v>42940</v>
          </cell>
          <cell r="T281"/>
          <cell r="U281"/>
          <cell r="V281">
            <v>365</v>
          </cell>
          <cell r="W281"/>
          <cell r="X281" t="str">
            <v>AMCS</v>
          </cell>
          <cell r="Y281"/>
          <cell r="Z281" t="str">
            <v>LEGENDRE IDF TCE</v>
          </cell>
          <cell r="AA281" t="str">
            <v>AMCS</v>
          </cell>
          <cell r="AB281"/>
        </row>
        <row r="282">
          <cell r="A282">
            <v>609</v>
          </cell>
          <cell r="B282">
            <v>609</v>
          </cell>
          <cell r="C282" t="str">
            <v>16-11304 G2</v>
          </cell>
          <cell r="D282" t="str">
            <v>16-11304</v>
          </cell>
          <cell r="E282" t="str">
            <v>911625</v>
          </cell>
          <cell r="F282"/>
          <cell r="G282" t="str">
            <v>LE PARC HABITÉ</v>
          </cell>
          <cell r="H282" t="str">
            <v>Grues</v>
          </cell>
          <cell r="I282" t="str">
            <v>Grosses GMA</v>
          </cell>
          <cell r="J282" t="str">
            <v>IGO T 130</v>
          </cell>
          <cell r="K282" t="str">
            <v>IGO T 130</v>
          </cell>
          <cell r="L282" t="str">
            <v>IGO T 130 (G2)</v>
          </cell>
          <cell r="M282" t="str">
            <v>415 166</v>
          </cell>
          <cell r="N282" t="str">
            <v>G2</v>
          </cell>
          <cell r="O282" t="b">
            <v>0</v>
          </cell>
          <cell r="P282" t="str">
            <v xml:space="preserve"> LEGENDRE MATERIEL</v>
          </cell>
          <cell r="Q282" t="str">
            <v>Thu Nov 17 00:00:00 CET 2011</v>
          </cell>
          <cell r="R282">
            <v>42871</v>
          </cell>
          <cell r="S282">
            <v>43004</v>
          </cell>
          <cell r="T282"/>
          <cell r="U282" t="str">
            <v>2017 T2</v>
          </cell>
          <cell r="V282">
            <v>2200</v>
          </cell>
          <cell r="W282" t="str">
            <v>46</v>
          </cell>
          <cell r="X282"/>
          <cell r="Y282"/>
          <cell r="Z282" t="str">
            <v>LEGENDRE IDF TCE</v>
          </cell>
          <cell r="AA282"/>
          <cell r="AB282"/>
        </row>
        <row r="283">
          <cell r="A283">
            <v>811</v>
          </cell>
          <cell r="B283">
            <v>609</v>
          </cell>
          <cell r="C283" t="str">
            <v xml:space="preserve">16-11304 </v>
          </cell>
          <cell r="D283" t="str">
            <v>16-11304</v>
          </cell>
          <cell r="E283" t="str">
            <v>911625</v>
          </cell>
          <cell r="F283"/>
          <cell r="G283" t="str">
            <v>LE PARC HABITÉ</v>
          </cell>
          <cell r="H283" t="str">
            <v>Accessoires de Grues</v>
          </cell>
          <cell r="I283" t="str">
            <v>Anti-collisions</v>
          </cell>
          <cell r="J283" t="str">
            <v>AMCS DCS60</v>
          </cell>
          <cell r="K283" t="str">
            <v>AMCS DCS60 - 35</v>
          </cell>
          <cell r="L283" t="str">
            <v>IGO T 130</v>
          </cell>
          <cell r="M283" t="str">
            <v>1606-8834</v>
          </cell>
          <cell r="N283" t="str">
            <v/>
          </cell>
          <cell r="O283" t="b">
            <v>1</v>
          </cell>
          <cell r="P283" t="str">
            <v>A M C S TECHNOLOGIES</v>
          </cell>
          <cell r="Q283"/>
          <cell r="R283">
            <v>42871</v>
          </cell>
          <cell r="S283">
            <v>43004</v>
          </cell>
          <cell r="T283"/>
          <cell r="U283"/>
          <cell r="V283">
            <v>365</v>
          </cell>
          <cell r="W283"/>
          <cell r="X283" t="str">
            <v>AMCS</v>
          </cell>
          <cell r="Y283"/>
          <cell r="Z283" t="str">
            <v>LEGENDRE IDF TCE</v>
          </cell>
          <cell r="AA283" t="str">
            <v>AMCS</v>
          </cell>
          <cell r="AB283"/>
        </row>
        <row r="284">
          <cell r="A284">
            <v>561</v>
          </cell>
          <cell r="B284">
            <v>561</v>
          </cell>
          <cell r="C284" t="str">
            <v>16-11333 G1</v>
          </cell>
          <cell r="D284" t="str">
            <v>16-11333</v>
          </cell>
          <cell r="E284" t="str">
            <v>891623</v>
          </cell>
          <cell r="F284" t="str">
            <v>Tram 9 ORLY - PARIS</v>
          </cell>
          <cell r="G284" t="str">
            <v>TRAM 9 PARIS-ORLY VILLE</v>
          </cell>
          <cell r="H284" t="str">
            <v>Grues</v>
          </cell>
          <cell r="I284" t="str">
            <v>8T</v>
          </cell>
          <cell r="J284" t="str">
            <v>MDT178 1C SM/DM</v>
          </cell>
          <cell r="K284" t="str">
            <v>MDT178 1C SM/DM</v>
          </cell>
          <cell r="L284" t="str">
            <v>MDT178 1C SM/DM (G1)</v>
          </cell>
          <cell r="M284" t="str">
            <v>601 239</v>
          </cell>
          <cell r="N284" t="str">
            <v>G1</v>
          </cell>
          <cell r="O284" t="b">
            <v>0</v>
          </cell>
          <cell r="P284" t="str">
            <v xml:space="preserve"> LEGENDRE MATERIEL</v>
          </cell>
          <cell r="Q284" t="str">
            <v>Wed Mar 30 00:00:00 CEST 2011</v>
          </cell>
          <cell r="R284">
            <v>42835</v>
          </cell>
          <cell r="S284">
            <v>43143</v>
          </cell>
          <cell r="T284"/>
          <cell r="U284" t="str">
            <v>2017 T2</v>
          </cell>
          <cell r="V284">
            <v>2600</v>
          </cell>
          <cell r="W284" t="str">
            <v>36</v>
          </cell>
          <cell r="X284" t="str">
            <v>-</v>
          </cell>
          <cell r="Y284" t="str">
            <v>OUI</v>
          </cell>
          <cell r="Z284" t="str">
            <v>LEGENDRE GENIE CIVIL - IDF</v>
          </cell>
          <cell r="AA284" t="str">
            <v>DOUS</v>
          </cell>
          <cell r="AB284" t="str">
            <v>OUI</v>
          </cell>
        </row>
        <row r="285">
          <cell r="A285">
            <v>631</v>
          </cell>
          <cell r="B285">
            <v>561</v>
          </cell>
          <cell r="C285" t="str">
            <v>16-11333 G1</v>
          </cell>
          <cell r="D285" t="str">
            <v>16-11333</v>
          </cell>
          <cell r="E285" t="str">
            <v>891623</v>
          </cell>
          <cell r="F285" t="str">
            <v>Tram 9 ORLY - PARIS</v>
          </cell>
          <cell r="G285" t="str">
            <v>TRAM 9 PARIS-ORLY VILLE</v>
          </cell>
          <cell r="H285" t="str">
            <v>Accessoires de Grues</v>
          </cell>
          <cell r="I285" t="str">
            <v>Anti-collisions</v>
          </cell>
          <cell r="J285" t="str">
            <v>AMCS DCS60</v>
          </cell>
          <cell r="K285" t="str">
            <v>AMCS DCS60 - 114</v>
          </cell>
          <cell r="L285" t="str">
            <v>MDT178 1C SM/DM (G1)</v>
          </cell>
          <cell r="M285" t="str">
            <v/>
          </cell>
          <cell r="N285" t="str">
            <v>G1</v>
          </cell>
          <cell r="O285" t="b">
            <v>1</v>
          </cell>
          <cell r="P285" t="str">
            <v>A M C S TECHNOLOGIES</v>
          </cell>
          <cell r="Q285"/>
          <cell r="R285">
            <v>42837</v>
          </cell>
          <cell r="S285">
            <v>43276</v>
          </cell>
          <cell r="T285"/>
          <cell r="U285"/>
          <cell r="V285">
            <v>365</v>
          </cell>
          <cell r="W285"/>
          <cell r="X285" t="str">
            <v>AMCS</v>
          </cell>
          <cell r="Y285" t="str">
            <v>OUI</v>
          </cell>
          <cell r="Z285" t="str">
            <v>LEGENDRE GENIE CIVIL - IDF</v>
          </cell>
          <cell r="AA285" t="str">
            <v>AMCS</v>
          </cell>
          <cell r="AB285" t="str">
            <v>OUI</v>
          </cell>
        </row>
        <row r="286">
          <cell r="A286">
            <v>852</v>
          </cell>
          <cell r="B286">
            <v>852</v>
          </cell>
          <cell r="C286" t="str">
            <v>16-11333 G1</v>
          </cell>
          <cell r="D286" t="str">
            <v>16-11333</v>
          </cell>
          <cell r="E286" t="str">
            <v>891623</v>
          </cell>
          <cell r="F286" t="str">
            <v>Tram 9 ORLY - PARIS</v>
          </cell>
          <cell r="G286" t="str">
            <v>TRAM 9 PARIS-ORLY VILLE</v>
          </cell>
          <cell r="H286" t="str">
            <v>Grues</v>
          </cell>
          <cell r="I286" t="str">
            <v>8T</v>
          </cell>
          <cell r="J286" t="str">
            <v>MDT178 1C SM/DM</v>
          </cell>
          <cell r="K286" t="str">
            <v>MDT178 1C SM/DM</v>
          </cell>
          <cell r="L286" t="str">
            <v>MDT178 1C SM/DM (G1)</v>
          </cell>
          <cell r="M286" t="str">
            <v>601 239</v>
          </cell>
          <cell r="N286" t="str">
            <v>G1</v>
          </cell>
          <cell r="O286" t="b">
            <v>0</v>
          </cell>
          <cell r="P286" t="str">
            <v xml:space="preserve"> LEGENDRE MATERIEL</v>
          </cell>
          <cell r="Q286" t="str">
            <v>Wed Mar 30 00:00:00 CEST 2011</v>
          </cell>
          <cell r="R286">
            <v>43144</v>
          </cell>
          <cell r="S286">
            <v>43276</v>
          </cell>
          <cell r="T286"/>
          <cell r="U286" t="str">
            <v>2017 T4</v>
          </cell>
          <cell r="V286">
            <v>2600</v>
          </cell>
          <cell r="W286" t="str">
            <v>11</v>
          </cell>
          <cell r="X286" t="str">
            <v>-</v>
          </cell>
          <cell r="Y286" t="str">
            <v>OUI</v>
          </cell>
          <cell r="Z286" t="str">
            <v>LEGENDRE GENIE CIVIL - IDF</v>
          </cell>
          <cell r="AA286" t="str">
            <v>DOUS</v>
          </cell>
          <cell r="AB286" t="str">
            <v>OUI</v>
          </cell>
        </row>
        <row r="287">
          <cell r="A287">
            <v>617</v>
          </cell>
          <cell r="B287">
            <v>617</v>
          </cell>
          <cell r="C287" t="str">
            <v>16-11360 G2</v>
          </cell>
          <cell r="D287" t="str">
            <v>16-11360</v>
          </cell>
          <cell r="E287" t="str">
            <v>911711</v>
          </cell>
          <cell r="F287" t="str">
            <v>Tranche 2 G2 - ANTONY</v>
          </cell>
          <cell r="G287" t="str">
            <v>ANTONY-LOGTS - TRANCHE 2 - PITCH PROMOTION</v>
          </cell>
          <cell r="H287" t="str">
            <v>Grues</v>
          </cell>
          <cell r="I287" t="str">
            <v>Grosses 12T</v>
          </cell>
          <cell r="J287" t="str">
            <v>MD345B L12 1C SM/DM</v>
          </cell>
          <cell r="K287" t="str">
            <v>MD345B L12 1C SM/DM - 1</v>
          </cell>
          <cell r="L287" t="str">
            <v>MD345B L12 1C SM/DM - 1 (G2)</v>
          </cell>
          <cell r="M287" t="str">
            <v>400 859</v>
          </cell>
          <cell r="N287" t="str">
            <v>G2</v>
          </cell>
          <cell r="O287" t="b">
            <v>0</v>
          </cell>
          <cell r="P287" t="str">
            <v xml:space="preserve"> LEGENDRE MATERIEL</v>
          </cell>
          <cell r="Q287" t="str">
            <v>Sun May 01 00:00:00 CEST 2005</v>
          </cell>
          <cell r="R287">
            <v>42943</v>
          </cell>
          <cell r="S287">
            <v>43473</v>
          </cell>
          <cell r="T287">
            <v>42644</v>
          </cell>
          <cell r="U287" t="str">
            <v>2016 T4</v>
          </cell>
          <cell r="V287">
            <v>4500</v>
          </cell>
          <cell r="W287" t="str">
            <v>70</v>
          </cell>
          <cell r="X287" t="str">
            <v>SYS</v>
          </cell>
          <cell r="Y287" t="str">
            <v>OUI</v>
          </cell>
          <cell r="Z287" t="str">
            <v>LEGENDRE IDF - GO</v>
          </cell>
          <cell r="AA287" t="str">
            <v>SYS</v>
          </cell>
          <cell r="AB287" t="str">
            <v>OUI</v>
          </cell>
        </row>
        <row r="288">
          <cell r="A288">
            <v>1492</v>
          </cell>
          <cell r="B288">
            <v>617</v>
          </cell>
          <cell r="C288" t="str">
            <v>16-11360 G2</v>
          </cell>
          <cell r="D288" t="str">
            <v>16-11360</v>
          </cell>
          <cell r="E288" t="str">
            <v>911711</v>
          </cell>
          <cell r="F288" t="str">
            <v>Tranche 2 G2 - ANTONY</v>
          </cell>
          <cell r="G288" t="str">
            <v>ANTONY-LOGTS - TRANCHE 2 - PITCH PROMOTION</v>
          </cell>
          <cell r="H288" t="str">
            <v>Accessoires de Grues</v>
          </cell>
          <cell r="I288" t="str">
            <v>Panneaux standards</v>
          </cell>
          <cell r="J288" t="str">
            <v>Type OSCILLANT LEGENDRE</v>
          </cell>
          <cell r="K288" t="str">
            <v>Type OSCILLANT LEG - 6</v>
          </cell>
          <cell r="L288" t="str">
            <v>MD345B L12 1C SM/DM - 1 (G2)</v>
          </cell>
          <cell r="M288" t="str">
            <v>OSC LEG6</v>
          </cell>
          <cell r="N288" t="str">
            <v>G2</v>
          </cell>
          <cell r="O288" t="b">
            <v>0</v>
          </cell>
          <cell r="P288" t="str">
            <v xml:space="preserve"> LEGENDRE MATERIEL</v>
          </cell>
          <cell r="Q288"/>
          <cell r="R288">
            <v>42943</v>
          </cell>
          <cell r="S288">
            <v>43473</v>
          </cell>
          <cell r="T288"/>
          <cell r="U288"/>
          <cell r="V288">
            <v>0</v>
          </cell>
          <cell r="W288"/>
          <cell r="X288"/>
          <cell r="Y288"/>
          <cell r="Z288" t="str">
            <v>LEGENDRE IDF - GO</v>
          </cell>
          <cell r="AA288"/>
          <cell r="AB288"/>
        </row>
        <row r="289">
          <cell r="A289">
            <v>619</v>
          </cell>
          <cell r="B289">
            <v>617</v>
          </cell>
          <cell r="C289" t="str">
            <v>16-11360 G2</v>
          </cell>
          <cell r="D289" t="str">
            <v>16-11360</v>
          </cell>
          <cell r="E289" t="str">
            <v>911711</v>
          </cell>
          <cell r="F289" t="str">
            <v>Tranche 2 G2 - ANTONY</v>
          </cell>
          <cell r="G289" t="str">
            <v>ANTONY-LOGTS - TRANCHE 2 - PITCH PROMOTION</v>
          </cell>
          <cell r="H289" t="str">
            <v>Accessoires de Grues</v>
          </cell>
          <cell r="I289" t="str">
            <v>Anti-collisions</v>
          </cell>
          <cell r="J289" t="str">
            <v>AMCS DCS60</v>
          </cell>
          <cell r="K289" t="str">
            <v>AMCS DCS60 - 66</v>
          </cell>
          <cell r="L289" t="str">
            <v>MD345B L12 1C SM/DM - 1 (G2)</v>
          </cell>
          <cell r="M289" t="str">
            <v>1501-2624</v>
          </cell>
          <cell r="N289" t="str">
            <v>G2</v>
          </cell>
          <cell r="O289" t="b">
            <v>1</v>
          </cell>
          <cell r="P289" t="str">
            <v>A M C S TECHNOLOGIES</v>
          </cell>
          <cell r="Q289"/>
          <cell r="R289">
            <v>42943</v>
          </cell>
          <cell r="S289">
            <v>43473</v>
          </cell>
          <cell r="T289"/>
          <cell r="U289"/>
          <cell r="V289">
            <v>365</v>
          </cell>
          <cell r="W289"/>
          <cell r="X289" t="str">
            <v>AMCS</v>
          </cell>
          <cell r="Y289" t="str">
            <v>OUI</v>
          </cell>
          <cell r="Z289" t="str">
            <v>LEGENDRE IDF - GO</v>
          </cell>
          <cell r="AA289" t="str">
            <v>AMCS</v>
          </cell>
          <cell r="AB289" t="str">
            <v>OUI</v>
          </cell>
        </row>
        <row r="290">
          <cell r="A290">
            <v>1635</v>
          </cell>
          <cell r="B290">
            <v>617</v>
          </cell>
          <cell r="C290" t="str">
            <v>16-11360 G2</v>
          </cell>
          <cell r="D290" t="str">
            <v>16-11360</v>
          </cell>
          <cell r="E290" t="str">
            <v>911711</v>
          </cell>
          <cell r="F290" t="str">
            <v>Tranche 2 G2 - ANTONY</v>
          </cell>
          <cell r="G290" t="str">
            <v>ANTONY-LOGTS - TRANCHE 2 - PITCH PROMOTION</v>
          </cell>
          <cell r="H290" t="str">
            <v>Accessoires de Grues</v>
          </cell>
          <cell r="I290" t="str">
            <v>Projecteurs</v>
          </cell>
          <cell r="J290" t="str">
            <v>4 Matures + 0 Flèche</v>
          </cell>
          <cell r="K290" t="str">
            <v>4M + 0F - 200</v>
          </cell>
          <cell r="L290" t="str">
            <v>MD345B L12 1C SM/DM - 1 (G2)</v>
          </cell>
          <cell r="M290" t="str">
            <v>IDF 200</v>
          </cell>
          <cell r="N290" t="str">
            <v>G2</v>
          </cell>
          <cell r="O290" t="b">
            <v>0</v>
          </cell>
          <cell r="P290" t="str">
            <v>LEGENDRE MATERIEL</v>
          </cell>
          <cell r="Q290"/>
          <cell r="R290">
            <v>42943</v>
          </cell>
          <cell r="S290">
            <v>43473</v>
          </cell>
          <cell r="T290"/>
          <cell r="U290"/>
          <cell r="V290">
            <v>0</v>
          </cell>
          <cell r="W290"/>
          <cell r="X290" t="str">
            <v>ATG</v>
          </cell>
          <cell r="Y290"/>
          <cell r="Z290" t="str">
            <v>LEGENDRE IDF - GO</v>
          </cell>
          <cell r="AA290" t="str">
            <v>ATG</v>
          </cell>
          <cell r="AB290"/>
        </row>
        <row r="291">
          <cell r="A291">
            <v>1373</v>
          </cell>
          <cell r="B291">
            <v>617</v>
          </cell>
          <cell r="C291" t="str">
            <v>16-11360 G2</v>
          </cell>
          <cell r="D291" t="str">
            <v>16-11360</v>
          </cell>
          <cell r="E291" t="str">
            <v>911711</v>
          </cell>
          <cell r="F291" t="str">
            <v>Tranche 2 G2 - ANTONY</v>
          </cell>
          <cell r="G291" t="str">
            <v>ANTONY-LOGTS - TRANCHE 2 - PITCH PROMOTION</v>
          </cell>
          <cell r="H291" t="str">
            <v>Accessoires de Grues</v>
          </cell>
          <cell r="I291" t="str">
            <v>Caméra</v>
          </cell>
          <cell r="J291" t="str">
            <v>ORLACO</v>
          </cell>
          <cell r="K291" t="str">
            <v>ORLACO - 32</v>
          </cell>
          <cell r="L291" t="str">
            <v>MD345B L12 1C SM/DM - 1 (G2)</v>
          </cell>
          <cell r="M291" t="str">
            <v>CAM0068</v>
          </cell>
          <cell r="N291" t="str">
            <v>G2</v>
          </cell>
          <cell r="O291" t="b">
            <v>1</v>
          </cell>
          <cell r="P291" t="str">
            <v>A M C S TECHNOLOGIES</v>
          </cell>
          <cell r="Q291"/>
          <cell r="R291">
            <v>42943</v>
          </cell>
          <cell r="S291">
            <v>43473</v>
          </cell>
          <cell r="T291"/>
          <cell r="U291"/>
          <cell r="V291">
            <v>365</v>
          </cell>
          <cell r="W291"/>
          <cell r="X291" t="str">
            <v>AMCS</v>
          </cell>
          <cell r="Y291" t="str">
            <v>OUI</v>
          </cell>
          <cell r="Z291" t="str">
            <v>LEGENDRE IDF - GO</v>
          </cell>
          <cell r="AA291" t="str">
            <v>AMCS</v>
          </cell>
          <cell r="AB291" t="str">
            <v>OUI</v>
          </cell>
        </row>
        <row r="292">
          <cell r="A292">
            <v>669</v>
          </cell>
          <cell r="B292">
            <v>669</v>
          </cell>
          <cell r="C292" t="str">
            <v>16-11360 G1</v>
          </cell>
          <cell r="D292" t="str">
            <v>16-11360</v>
          </cell>
          <cell r="E292" t="str">
            <v>911711</v>
          </cell>
          <cell r="F292" t="str">
            <v>Tranche 2 G1 - ANTONY</v>
          </cell>
          <cell r="G292" t="str">
            <v>ANTONY-LOGTS - TRANCHE 2 - PITCH PROMOTION</v>
          </cell>
          <cell r="H292" t="str">
            <v>Grues</v>
          </cell>
          <cell r="I292" t="str">
            <v>Grosses 12T</v>
          </cell>
          <cell r="J292" t="str">
            <v>MDT389</v>
          </cell>
          <cell r="K292" t="str">
            <v>MDT389 - 1</v>
          </cell>
          <cell r="L292" t="str">
            <v>MDT389 - 1 (G1)</v>
          </cell>
          <cell r="M292" t="str">
            <v>609 527</v>
          </cell>
          <cell r="N292" t="str">
            <v>G1</v>
          </cell>
          <cell r="O292" t="b">
            <v>0</v>
          </cell>
          <cell r="P292" t="str">
            <v xml:space="preserve"> LEGENDRE MATERIEL</v>
          </cell>
          <cell r="Q292" t="str">
            <v>Thu Aug 03 00:00:00 CEST 2017</v>
          </cell>
          <cell r="R292">
            <v>42947</v>
          </cell>
          <cell r="S292">
            <v>43480</v>
          </cell>
          <cell r="T292"/>
          <cell r="U292" t="str">
            <v>2017 T2</v>
          </cell>
          <cell r="V292">
            <v>4700</v>
          </cell>
          <cell r="W292" t="str">
            <v>71</v>
          </cell>
          <cell r="X292" t="str">
            <v>MANITOWOC</v>
          </cell>
          <cell r="Y292" t="str">
            <v>OUI</v>
          </cell>
          <cell r="Z292" t="str">
            <v>LEGENDRE IDF - GO</v>
          </cell>
          <cell r="AA292" t="str">
            <v>MANITOWOC</v>
          </cell>
          <cell r="AB292" t="str">
            <v>OUI</v>
          </cell>
        </row>
        <row r="293">
          <cell r="A293">
            <v>814</v>
          </cell>
          <cell r="B293">
            <v>669</v>
          </cell>
          <cell r="C293" t="str">
            <v>16-11360 G1</v>
          </cell>
          <cell r="D293" t="str">
            <v>16-11360</v>
          </cell>
          <cell r="E293" t="str">
            <v>911711</v>
          </cell>
          <cell r="F293" t="str">
            <v>Tranche 2 G1 - ANTONY</v>
          </cell>
          <cell r="G293" t="str">
            <v>ANTONY-LOGTS - TRANCHE 2 - PITCH PROMOTION</v>
          </cell>
          <cell r="H293" t="str">
            <v>Accessoires de Grues</v>
          </cell>
          <cell r="I293" t="str">
            <v>Anti-collisions</v>
          </cell>
          <cell r="J293" t="str">
            <v>AMCS DCS60</v>
          </cell>
          <cell r="K293" t="str">
            <v>AMCS DCS60 - 51</v>
          </cell>
          <cell r="L293" t="str">
            <v>MDT389 - 1 (G1)</v>
          </cell>
          <cell r="M293" t="str">
            <v>1502-2865</v>
          </cell>
          <cell r="N293" t="str">
            <v>G1</v>
          </cell>
          <cell r="O293" t="b">
            <v>1</v>
          </cell>
          <cell r="P293" t="str">
            <v>A M C S TECHNOLOGIES</v>
          </cell>
          <cell r="Q293"/>
          <cell r="R293">
            <v>42947</v>
          </cell>
          <cell r="S293">
            <v>43480</v>
          </cell>
          <cell r="T293"/>
          <cell r="U293"/>
          <cell r="V293">
            <v>365</v>
          </cell>
          <cell r="W293"/>
          <cell r="X293" t="str">
            <v>AMCS</v>
          </cell>
          <cell r="Y293" t="str">
            <v>OUI</v>
          </cell>
          <cell r="Z293" t="str">
            <v>LEGENDRE IDF - GO</v>
          </cell>
          <cell r="AA293" t="str">
            <v>AMCS</v>
          </cell>
          <cell r="AB293" t="str">
            <v>OUI</v>
          </cell>
        </row>
        <row r="294">
          <cell r="A294">
            <v>1142</v>
          </cell>
          <cell r="B294">
            <v>669</v>
          </cell>
          <cell r="C294" t="str">
            <v>16-11360 G1</v>
          </cell>
          <cell r="D294" t="str">
            <v>16-11360</v>
          </cell>
          <cell r="E294" t="str">
            <v>911711</v>
          </cell>
          <cell r="F294" t="str">
            <v>Tranche 2 G1 - ANTONY</v>
          </cell>
          <cell r="G294" t="str">
            <v>ANTONY-LOGTS - TRANCHE 2 - PITCH PROMOTION</v>
          </cell>
          <cell r="H294" t="str">
            <v>Accessoires de Grues</v>
          </cell>
          <cell r="I294" t="str">
            <v>Caméra</v>
          </cell>
          <cell r="J294" t="str">
            <v>ORLACO</v>
          </cell>
          <cell r="K294" t="str">
            <v>AMCS07</v>
          </cell>
          <cell r="L294" t="str">
            <v>MDT389 - 1 (G1)</v>
          </cell>
          <cell r="M294" t="str">
            <v>CAM0024</v>
          </cell>
          <cell r="N294" t="str">
            <v>G1</v>
          </cell>
          <cell r="O294" t="b">
            <v>1</v>
          </cell>
          <cell r="P294" t="str">
            <v>A M C S TECHNOLOGIES</v>
          </cell>
          <cell r="Q294"/>
          <cell r="R294">
            <v>43250</v>
          </cell>
          <cell r="S294">
            <v>43480</v>
          </cell>
          <cell r="T294"/>
          <cell r="U294"/>
          <cell r="V294">
            <v>365</v>
          </cell>
          <cell r="W294"/>
          <cell r="X294" t="str">
            <v>AMCS</v>
          </cell>
          <cell r="Y294" t="str">
            <v>OUI</v>
          </cell>
          <cell r="Z294" t="str">
            <v>LEGENDRE IDF - GO</v>
          </cell>
          <cell r="AA294" t="str">
            <v>AMCS</v>
          </cell>
          <cell r="AB294" t="str">
            <v>OUI</v>
          </cell>
        </row>
        <row r="295">
          <cell r="A295">
            <v>1636</v>
          </cell>
          <cell r="B295">
            <v>669</v>
          </cell>
          <cell r="C295" t="str">
            <v>16-11360 G1</v>
          </cell>
          <cell r="D295" t="str">
            <v>16-11360</v>
          </cell>
          <cell r="E295" t="str">
            <v>911711</v>
          </cell>
          <cell r="F295" t="str">
            <v>Tranche 2 G1 - ANTONY</v>
          </cell>
          <cell r="G295" t="str">
            <v>ANTONY-LOGTS - TRANCHE 2 - PITCH PROMOTION</v>
          </cell>
          <cell r="H295" t="str">
            <v>Accessoires de Grues</v>
          </cell>
          <cell r="I295" t="str">
            <v>Projecteurs</v>
          </cell>
          <cell r="J295" t="str">
            <v>4 Matures + 0 Flèche</v>
          </cell>
          <cell r="K295" t="str">
            <v>4M + 0F - 202</v>
          </cell>
          <cell r="L295" t="str">
            <v>MDT389 - 1 (G1)</v>
          </cell>
          <cell r="M295" t="str">
            <v>IDF 202</v>
          </cell>
          <cell r="N295" t="str">
            <v>G1</v>
          </cell>
          <cell r="O295" t="b">
            <v>0</v>
          </cell>
          <cell r="P295" t="str">
            <v>LEGENDRE MATERIEL</v>
          </cell>
          <cell r="Q295"/>
          <cell r="R295">
            <v>42947</v>
          </cell>
          <cell r="S295">
            <v>43480</v>
          </cell>
          <cell r="T295"/>
          <cell r="U295"/>
          <cell r="V295">
            <v>0</v>
          </cell>
          <cell r="W295"/>
          <cell r="X295" t="str">
            <v>ATG</v>
          </cell>
          <cell r="Y295"/>
          <cell r="Z295" t="str">
            <v>LEGENDRE IDF - GO</v>
          </cell>
          <cell r="AA295" t="str">
            <v>ATG</v>
          </cell>
          <cell r="AB295"/>
        </row>
        <row r="296">
          <cell r="A296">
            <v>1493</v>
          </cell>
          <cell r="B296">
            <v>669</v>
          </cell>
          <cell r="C296" t="str">
            <v>16-11360 G1</v>
          </cell>
          <cell r="D296" t="str">
            <v>16-11360</v>
          </cell>
          <cell r="E296" t="str">
            <v>911711</v>
          </cell>
          <cell r="F296" t="str">
            <v>Tranche 2 G1 - ANTONY</v>
          </cell>
          <cell r="G296" t="str">
            <v>ANTONY-LOGTS - TRANCHE 2 - PITCH PROMOTION</v>
          </cell>
          <cell r="H296" t="str">
            <v>Accessoires de Grues</v>
          </cell>
          <cell r="I296" t="str">
            <v>Panneaux standards</v>
          </cell>
          <cell r="J296" t="str">
            <v>Type MDT LEGENDRE</v>
          </cell>
          <cell r="K296" t="str">
            <v>Type MDT LEGENDRE - 4</v>
          </cell>
          <cell r="L296" t="str">
            <v>MDT389 - 1 (G1)</v>
          </cell>
          <cell r="M296" t="str">
            <v>MDT LEG4</v>
          </cell>
          <cell r="N296" t="str">
            <v>G1</v>
          </cell>
          <cell r="O296" t="b">
            <v>0</v>
          </cell>
          <cell r="P296" t="str">
            <v xml:space="preserve"> LEGENDRE MATERIEL</v>
          </cell>
          <cell r="Q296"/>
          <cell r="R296">
            <v>42947</v>
          </cell>
          <cell r="S296">
            <v>43480</v>
          </cell>
          <cell r="T296"/>
          <cell r="U296"/>
          <cell r="V296">
            <v>0</v>
          </cell>
          <cell r="W296"/>
          <cell r="X296"/>
          <cell r="Y296"/>
          <cell r="Z296" t="str">
            <v>LEGENDRE IDF - GO</v>
          </cell>
          <cell r="AA296"/>
          <cell r="AB296"/>
        </row>
        <row r="297">
          <cell r="A297">
            <v>447</v>
          </cell>
          <cell r="B297">
            <v>447</v>
          </cell>
          <cell r="C297" t="str">
            <v xml:space="preserve">16-11375 RENNES CLAIR </v>
          </cell>
          <cell r="D297" t="str">
            <v>16-11375</v>
          </cell>
          <cell r="E297" t="str">
            <v>951707</v>
          </cell>
          <cell r="F297"/>
          <cell r="G297" t="str">
            <v>RENNES CLAIR</v>
          </cell>
          <cell r="H297" t="str">
            <v>Grues</v>
          </cell>
          <cell r="I297" t="str">
            <v>Grosses GMA</v>
          </cell>
          <cell r="J297" t="str">
            <v>IGO T 130</v>
          </cell>
          <cell r="K297" t="str">
            <v xml:space="preserve">IGO T 130 </v>
          </cell>
          <cell r="L297" t="str">
            <v>IGO T 130  (RENNES CLAIR )</v>
          </cell>
          <cell r="M297" t="str">
            <v>415 165</v>
          </cell>
          <cell r="N297" t="str">
            <v xml:space="preserve">RENNES CLAIR </v>
          </cell>
          <cell r="O297" t="b">
            <v>0</v>
          </cell>
          <cell r="P297" t="str">
            <v xml:space="preserve"> LEGENDRE MATERIEL</v>
          </cell>
          <cell r="Q297" t="str">
            <v>Tue Nov 15 00:00:00 CET 2011</v>
          </cell>
          <cell r="R297">
            <v>42812</v>
          </cell>
          <cell r="S297">
            <v>42912</v>
          </cell>
          <cell r="T297"/>
          <cell r="U297" t="str">
            <v>2017 T1</v>
          </cell>
          <cell r="V297">
            <v>2200</v>
          </cell>
          <cell r="W297" t="str">
            <v>22</v>
          </cell>
          <cell r="X297"/>
          <cell r="Y297"/>
          <cell r="Z297" t="str">
            <v>LEGENDRE OUEST - RENNES</v>
          </cell>
          <cell r="AA297"/>
          <cell r="AB297"/>
        </row>
        <row r="298">
          <cell r="A298">
            <v>269</v>
          </cell>
          <cell r="B298">
            <v>269</v>
          </cell>
          <cell r="C298" t="str">
            <v xml:space="preserve">16-11388 </v>
          </cell>
          <cell r="D298" t="str">
            <v>16-11388</v>
          </cell>
          <cell r="E298" t="str">
            <v>911612</v>
          </cell>
          <cell r="F298" t="str">
            <v>ISSY XV AIME</v>
          </cell>
          <cell r="G298" t="str">
            <v>ISSY XV AIME</v>
          </cell>
          <cell r="H298" t="str">
            <v>Grues</v>
          </cell>
          <cell r="I298" t="str">
            <v>10T</v>
          </cell>
          <cell r="J298" t="str">
            <v>MDT218A J10 1C SM/DM</v>
          </cell>
          <cell r="K298" t="str">
            <v>MDT218A J10 1C SM/DM</v>
          </cell>
          <cell r="L298" t="str">
            <v>MDT218A J10 1C SM/DM</v>
          </cell>
          <cell r="M298" t="str">
            <v>601 255</v>
          </cell>
          <cell r="N298" t="str">
            <v/>
          </cell>
          <cell r="O298" t="b">
            <v>0</v>
          </cell>
          <cell r="P298" t="str">
            <v xml:space="preserve"> LEGENDRE MATERIEL</v>
          </cell>
          <cell r="Q298" t="str">
            <v>Thu Jun 23 00:00:00 CEST 2011</v>
          </cell>
          <cell r="R298">
            <v>42677</v>
          </cell>
          <cell r="S298">
            <v>43082</v>
          </cell>
          <cell r="T298"/>
          <cell r="U298" t="str">
            <v>2016 T4</v>
          </cell>
          <cell r="V298">
            <v>2900</v>
          </cell>
          <cell r="W298"/>
          <cell r="X298"/>
          <cell r="Y298"/>
          <cell r="Z298" t="str">
            <v>LEGENDRE IDF - GO</v>
          </cell>
          <cell r="AA298"/>
          <cell r="AB298"/>
        </row>
        <row r="299">
          <cell r="A299">
            <v>338</v>
          </cell>
          <cell r="B299">
            <v>269</v>
          </cell>
          <cell r="C299" t="str">
            <v xml:space="preserve">16-11388 </v>
          </cell>
          <cell r="D299" t="str">
            <v>16-11388</v>
          </cell>
          <cell r="E299" t="str">
            <v>911612</v>
          </cell>
          <cell r="F299" t="str">
            <v>ISSY XV AIME</v>
          </cell>
          <cell r="G299" t="str">
            <v>ISSY XV AIME</v>
          </cell>
          <cell r="H299" t="str">
            <v>Accessoires de Grues</v>
          </cell>
          <cell r="I299" t="str">
            <v>Panneaux rétro-éclairés</v>
          </cell>
          <cell r="J299" t="str">
            <v>MDT LEG</v>
          </cell>
          <cell r="K299" t="str">
            <v>MDT - 20</v>
          </cell>
          <cell r="L299" t="str">
            <v>MDT218A J10 1C SM/DM</v>
          </cell>
          <cell r="M299" t="str">
            <v>MDT LEG20</v>
          </cell>
          <cell r="N299" t="str">
            <v/>
          </cell>
          <cell r="O299" t="b">
            <v>0</v>
          </cell>
          <cell r="P299" t="str">
            <v xml:space="preserve"> LEGENDRE MATERIEL</v>
          </cell>
          <cell r="Q299"/>
          <cell r="R299">
            <v>42677</v>
          </cell>
          <cell r="S299">
            <v>43082</v>
          </cell>
          <cell r="T299"/>
          <cell r="U299"/>
          <cell r="V299">
            <v>250</v>
          </cell>
          <cell r="W299"/>
          <cell r="X299" t="str">
            <v>ATG</v>
          </cell>
          <cell r="Y299"/>
          <cell r="Z299" t="str">
            <v>LEGENDRE IDF - GO</v>
          </cell>
          <cell r="AA299" t="str">
            <v>ATG</v>
          </cell>
          <cell r="AB299"/>
        </row>
        <row r="300">
          <cell r="A300">
            <v>479</v>
          </cell>
          <cell r="B300">
            <v>269</v>
          </cell>
          <cell r="C300" t="str">
            <v xml:space="preserve">16-11388 </v>
          </cell>
          <cell r="D300" t="str">
            <v>16-11388</v>
          </cell>
          <cell r="E300" t="str">
            <v>911612</v>
          </cell>
          <cell r="F300" t="str">
            <v>ISSY XV AIME</v>
          </cell>
          <cell r="G300" t="str">
            <v>ISSY XV AIME</v>
          </cell>
          <cell r="H300" t="str">
            <v>Accessoires de Grues</v>
          </cell>
          <cell r="I300" t="str">
            <v>Balisag</v>
          </cell>
          <cell r="J300" t="str">
            <v>NOCTURNE</v>
          </cell>
          <cell r="K300" t="str">
            <v>NOCTURNE - 1</v>
          </cell>
          <cell r="L300" t="str">
            <v>MDT218A J10 1C SM/DM</v>
          </cell>
          <cell r="M300" t="str">
            <v/>
          </cell>
          <cell r="N300" t="str">
            <v/>
          </cell>
          <cell r="O300" t="b">
            <v>1</v>
          </cell>
          <cell r="P300" t="str">
            <v>A M C S TECHNOLOGIES</v>
          </cell>
          <cell r="Q300"/>
          <cell r="R300">
            <v>42677</v>
          </cell>
          <cell r="S300">
            <v>43082</v>
          </cell>
          <cell r="T300"/>
          <cell r="U300"/>
          <cell r="V300">
            <v>320</v>
          </cell>
          <cell r="W300"/>
          <cell r="X300" t="str">
            <v>AMCS</v>
          </cell>
          <cell r="Y300"/>
          <cell r="Z300" t="str">
            <v>LEGENDRE IDF - GO</v>
          </cell>
          <cell r="AA300" t="str">
            <v>AMCS</v>
          </cell>
          <cell r="AB300"/>
        </row>
        <row r="301">
          <cell r="A301">
            <v>335</v>
          </cell>
          <cell r="B301">
            <v>269</v>
          </cell>
          <cell r="C301" t="str">
            <v xml:space="preserve">16-11388 </v>
          </cell>
          <cell r="D301" t="str">
            <v>16-11388</v>
          </cell>
          <cell r="E301" t="str">
            <v>911612</v>
          </cell>
          <cell r="F301" t="str">
            <v>ISSY XV AIME</v>
          </cell>
          <cell r="G301" t="str">
            <v>ISSY XV AIME</v>
          </cell>
          <cell r="H301" t="str">
            <v>Accessoires de Grues</v>
          </cell>
          <cell r="I301" t="str">
            <v>Caméra</v>
          </cell>
          <cell r="J301" t="str">
            <v>ORLACO</v>
          </cell>
          <cell r="K301" t="str">
            <v>AMCS05</v>
          </cell>
          <cell r="L301" t="str">
            <v>MDT218A J10 1C SM/DM</v>
          </cell>
          <cell r="M301" t="str">
            <v/>
          </cell>
          <cell r="N301" t="str">
            <v/>
          </cell>
          <cell r="O301" t="b">
            <v>1</v>
          </cell>
          <cell r="P301" t="str">
            <v>A M C S TECHNOLOGIES</v>
          </cell>
          <cell r="Q301"/>
          <cell r="R301">
            <v>42681</v>
          </cell>
          <cell r="S301">
            <v>43082</v>
          </cell>
          <cell r="T301"/>
          <cell r="U301"/>
          <cell r="V301">
            <v>365</v>
          </cell>
          <cell r="W301"/>
          <cell r="X301" t="str">
            <v>AMCS</v>
          </cell>
          <cell r="Y301"/>
          <cell r="Z301" t="str">
            <v>LEGENDRE IDF - GO</v>
          </cell>
          <cell r="AA301" t="str">
            <v>AMCS</v>
          </cell>
          <cell r="AB301"/>
        </row>
        <row r="302">
          <cell r="A302">
            <v>366</v>
          </cell>
          <cell r="B302">
            <v>269</v>
          </cell>
          <cell r="C302" t="str">
            <v xml:space="preserve">16-11388 </v>
          </cell>
          <cell r="D302" t="str">
            <v>16-11388</v>
          </cell>
          <cell r="E302" t="str">
            <v>911612</v>
          </cell>
          <cell r="F302" t="str">
            <v>ISSY XV AIME</v>
          </cell>
          <cell r="G302" t="str">
            <v>ISSY XV AIME</v>
          </cell>
          <cell r="H302" t="str">
            <v>Accessoires de Grues</v>
          </cell>
          <cell r="I302" t="str">
            <v>Anti-collisions</v>
          </cell>
          <cell r="J302" t="str">
            <v>AMCS DCS60</v>
          </cell>
          <cell r="K302" t="str">
            <v>AMCS DCS60 - 59</v>
          </cell>
          <cell r="L302" t="str">
            <v>MDT218A J10 1C SM/DM</v>
          </cell>
          <cell r="M302" t="str">
            <v>514</v>
          </cell>
          <cell r="N302" t="str">
            <v/>
          </cell>
          <cell r="O302" t="b">
            <v>1</v>
          </cell>
          <cell r="P302" t="str">
            <v>A M C S TECHNOLOGIES</v>
          </cell>
          <cell r="Q302"/>
          <cell r="R302">
            <v>42677</v>
          </cell>
          <cell r="S302">
            <v>43082</v>
          </cell>
          <cell r="T302"/>
          <cell r="U302"/>
          <cell r="V302">
            <v>365</v>
          </cell>
          <cell r="W302"/>
          <cell r="X302" t="str">
            <v>AMCS</v>
          </cell>
          <cell r="Y302"/>
          <cell r="Z302" t="str">
            <v>LEGENDRE IDF - GO</v>
          </cell>
          <cell r="AA302" t="str">
            <v>AMCS</v>
          </cell>
          <cell r="AB302"/>
        </row>
        <row r="303">
          <cell r="A303">
            <v>212</v>
          </cell>
          <cell r="B303">
            <v>212</v>
          </cell>
          <cell r="C303" t="str">
            <v xml:space="preserve">16-11415 </v>
          </cell>
          <cell r="D303" t="str">
            <v>16-11415</v>
          </cell>
          <cell r="E303" t="str">
            <v>951623</v>
          </cell>
          <cell r="F303"/>
          <cell r="G303" t="str">
            <v>RUE DE CONSTANTINE</v>
          </cell>
          <cell r="H303" t="str">
            <v>Grues</v>
          </cell>
          <cell r="I303" t="str">
            <v>8T</v>
          </cell>
          <cell r="J303" t="str">
            <v>MDT178 2C</v>
          </cell>
          <cell r="K303" t="str">
            <v>MDT1782C</v>
          </cell>
          <cell r="L303" t="str">
            <v>MDT1782C</v>
          </cell>
          <cell r="M303" t="str">
            <v>96 125</v>
          </cell>
          <cell r="N303" t="str">
            <v/>
          </cell>
          <cell r="O303" t="b">
            <v>0</v>
          </cell>
          <cell r="P303" t="str">
            <v xml:space="preserve"> LEGENDRE MATERIEL</v>
          </cell>
          <cell r="Q303" t="str">
            <v>Thu Jan 01 00:00:00 CET 2004</v>
          </cell>
          <cell r="R303">
            <v>42648</v>
          </cell>
          <cell r="S303">
            <v>42901</v>
          </cell>
          <cell r="T303"/>
          <cell r="U303" t="str">
            <v>2016 T4</v>
          </cell>
          <cell r="V303">
            <v>2600</v>
          </cell>
          <cell r="W303"/>
          <cell r="X303"/>
          <cell r="Y303"/>
          <cell r="Z303" t="str">
            <v>LEGENDRE OUEST - ROUEN</v>
          </cell>
          <cell r="AA303"/>
          <cell r="AB303"/>
        </row>
        <row r="304">
          <cell r="A304">
            <v>493</v>
          </cell>
          <cell r="B304">
            <v>212</v>
          </cell>
          <cell r="C304" t="str">
            <v xml:space="preserve">16-11415 </v>
          </cell>
          <cell r="D304" t="str">
            <v>16-11415</v>
          </cell>
          <cell r="E304" t="str">
            <v>951623</v>
          </cell>
          <cell r="F304"/>
          <cell r="G304" t="str">
            <v>RUE DE CONSTANTINE</v>
          </cell>
          <cell r="H304" t="str">
            <v>Accessoires de Grues</v>
          </cell>
          <cell r="I304" t="str">
            <v>Caméra</v>
          </cell>
          <cell r="J304" t="str">
            <v>ORLACO</v>
          </cell>
          <cell r="K304" t="str">
            <v>ORLACO - 4</v>
          </cell>
          <cell r="L304" t="str">
            <v>MDT1782C</v>
          </cell>
          <cell r="M304" t="str">
            <v>CAM4</v>
          </cell>
          <cell r="N304" t="str">
            <v/>
          </cell>
          <cell r="O304" t="b">
            <v>0</v>
          </cell>
          <cell r="P304" t="str">
            <v xml:space="preserve"> LEGENDRE MATERIEL</v>
          </cell>
          <cell r="Q304" t="str">
            <v>Tue Jan 26 00:00:00 CET 2010</v>
          </cell>
          <cell r="R304">
            <v>42725</v>
          </cell>
          <cell r="S304">
            <v>42900</v>
          </cell>
          <cell r="T304"/>
          <cell r="U304"/>
          <cell r="V304">
            <v>320</v>
          </cell>
          <cell r="W304"/>
          <cell r="X304"/>
          <cell r="Y304"/>
          <cell r="Z304" t="str">
            <v>LEGENDRE OUEST - ROUEN</v>
          </cell>
          <cell r="AA304"/>
          <cell r="AB304"/>
        </row>
        <row r="305">
          <cell r="A305">
            <v>407</v>
          </cell>
          <cell r="B305">
            <v>212</v>
          </cell>
          <cell r="C305" t="str">
            <v xml:space="preserve">16-11415 </v>
          </cell>
          <cell r="D305" t="str">
            <v>16-11415</v>
          </cell>
          <cell r="E305" t="str">
            <v>951623</v>
          </cell>
          <cell r="F305"/>
          <cell r="G305" t="str">
            <v>RUE DE CONSTANTINE</v>
          </cell>
          <cell r="H305" t="str">
            <v>Accessoires de Grues</v>
          </cell>
          <cell r="I305" t="str">
            <v>Anti-collisions</v>
          </cell>
          <cell r="J305" t="str">
            <v>AMCS DCS60</v>
          </cell>
          <cell r="K305" t="str">
            <v>AMCS DCS60 - 6</v>
          </cell>
          <cell r="L305" t="str">
            <v>MDT1782C</v>
          </cell>
          <cell r="M305" t="str">
            <v>LEG006 - 814</v>
          </cell>
          <cell r="N305" t="str">
            <v/>
          </cell>
          <cell r="O305" t="b">
            <v>0</v>
          </cell>
          <cell r="P305" t="str">
            <v xml:space="preserve"> LEGENDRE MATERIEL</v>
          </cell>
          <cell r="Q305" t="str">
            <v>Fri Sep 27 00:00:00 CEST 2013</v>
          </cell>
          <cell r="R305">
            <v>42648</v>
          </cell>
          <cell r="S305">
            <v>42900</v>
          </cell>
          <cell r="T305"/>
          <cell r="U305"/>
          <cell r="V305">
            <v>300</v>
          </cell>
          <cell r="W305"/>
          <cell r="X305"/>
          <cell r="Y305"/>
          <cell r="Z305" t="str">
            <v>LEGENDRE OUEST - ROUEN</v>
          </cell>
          <cell r="AA305"/>
          <cell r="AB305"/>
        </row>
        <row r="306">
          <cell r="A306">
            <v>210</v>
          </cell>
          <cell r="B306">
            <v>210</v>
          </cell>
          <cell r="C306" t="str">
            <v xml:space="preserve">16-11424 </v>
          </cell>
          <cell r="D306" t="str">
            <v>16-11424</v>
          </cell>
          <cell r="E306" t="str">
            <v>911613</v>
          </cell>
          <cell r="F306"/>
          <cell r="G306" t="str">
            <v>RÉSIDENCE CONTI</v>
          </cell>
          <cell r="H306" t="str">
            <v>Grues</v>
          </cell>
          <cell r="I306" t="str">
            <v>Grosses 12T</v>
          </cell>
          <cell r="J306" t="str">
            <v>MD345B L12 1C SM/DM</v>
          </cell>
          <cell r="K306" t="str">
            <v>MD345B L12 1C SM/DM - 1</v>
          </cell>
          <cell r="L306" t="str">
            <v>MD345B L12 1C SM/DM - 1</v>
          </cell>
          <cell r="M306" t="str">
            <v>400 859</v>
          </cell>
          <cell r="N306" t="str">
            <v/>
          </cell>
          <cell r="O306" t="b">
            <v>0</v>
          </cell>
          <cell r="P306" t="str">
            <v xml:space="preserve"> LEGENDRE MATERIEL</v>
          </cell>
          <cell r="Q306" t="str">
            <v>Sun May 01 00:00:00 CEST 2005</v>
          </cell>
          <cell r="R306">
            <v>42606</v>
          </cell>
          <cell r="S306">
            <v>42941</v>
          </cell>
          <cell r="T306"/>
          <cell r="U306" t="str">
            <v>2016 T3</v>
          </cell>
          <cell r="V306">
            <v>4500</v>
          </cell>
          <cell r="W306"/>
          <cell r="X306"/>
          <cell r="Y306"/>
          <cell r="Z306" t="str">
            <v>LEGENDRE IDF - GO</v>
          </cell>
          <cell r="AA306"/>
          <cell r="AB306"/>
        </row>
        <row r="307">
          <cell r="A307">
            <v>352</v>
          </cell>
          <cell r="B307">
            <v>210</v>
          </cell>
          <cell r="C307" t="str">
            <v xml:space="preserve">16-11424 </v>
          </cell>
          <cell r="D307" t="str">
            <v>16-11424</v>
          </cell>
          <cell r="E307" t="str">
            <v>911613</v>
          </cell>
          <cell r="F307"/>
          <cell r="G307" t="str">
            <v>RÉSIDENCE CONTI</v>
          </cell>
          <cell r="H307" t="str">
            <v>Accessoires de Grues</v>
          </cell>
          <cell r="I307" t="str">
            <v>Anti-collisions</v>
          </cell>
          <cell r="J307" t="str">
            <v>AMCS DCS60</v>
          </cell>
          <cell r="K307" t="str">
            <v>AMCS DCS60 - 53</v>
          </cell>
          <cell r="L307" t="str">
            <v>MD345B L12 1C SM/DM - 1</v>
          </cell>
          <cell r="M307" t="str">
            <v>1406-0506</v>
          </cell>
          <cell r="N307" t="str">
            <v/>
          </cell>
          <cell r="O307" t="b">
            <v>1</v>
          </cell>
          <cell r="P307" t="str">
            <v>A M C S TECHNOLOGIES</v>
          </cell>
          <cell r="Q307"/>
          <cell r="R307">
            <v>42606</v>
          </cell>
          <cell r="S307">
            <v>42940</v>
          </cell>
          <cell r="T307"/>
          <cell r="U307"/>
          <cell r="V307">
            <v>365</v>
          </cell>
          <cell r="W307"/>
          <cell r="X307" t="str">
            <v>AMCS</v>
          </cell>
          <cell r="Y307"/>
          <cell r="Z307" t="str">
            <v>LEGENDRE IDF - GO</v>
          </cell>
          <cell r="AA307" t="str">
            <v>AMCS</v>
          </cell>
          <cell r="AB307"/>
        </row>
        <row r="308">
          <cell r="A308">
            <v>403</v>
          </cell>
          <cell r="B308">
            <v>403</v>
          </cell>
          <cell r="C308" t="str">
            <v>16-11468 G2</v>
          </cell>
          <cell r="D308" t="str">
            <v>16-11468</v>
          </cell>
          <cell r="E308" t="str">
            <v>911615</v>
          </cell>
          <cell r="F308" t="str">
            <v>Impulsion G2 - COLOMBES</v>
          </cell>
          <cell r="G308" t="str">
            <v>IMPULSION - COLOMBES</v>
          </cell>
          <cell r="H308" t="str">
            <v>Grues</v>
          </cell>
          <cell r="I308" t="str">
            <v>10T</v>
          </cell>
          <cell r="J308" t="str">
            <v>MDT218A J10 1C SM/DM</v>
          </cell>
          <cell r="K308" t="str">
            <v>MDT218A J10 1C SM/DM - 6</v>
          </cell>
          <cell r="L308" t="str">
            <v>MDT218A J10 1C SM/DM - 6 (G2)</v>
          </cell>
          <cell r="M308" t="str">
            <v>601 259</v>
          </cell>
          <cell r="N308" t="str">
            <v>G2</v>
          </cell>
          <cell r="O308" t="b">
            <v>0</v>
          </cell>
          <cell r="P308" t="str">
            <v xml:space="preserve"> LEGENDRE MATERIEL</v>
          </cell>
          <cell r="Q308" t="str">
            <v>Tue Jun 14 00:00:00 CEST 2011</v>
          </cell>
          <cell r="R308">
            <v>42812</v>
          </cell>
          <cell r="S308">
            <v>43218</v>
          </cell>
          <cell r="T308"/>
          <cell r="U308" t="str">
            <v>2017 T1</v>
          </cell>
          <cell r="V308">
            <v>2900</v>
          </cell>
          <cell r="W308" t="str">
            <v>23</v>
          </cell>
          <cell r="X308" t="str">
            <v>MANITOWOC</v>
          </cell>
          <cell r="Y308" t="str">
            <v>OUI</v>
          </cell>
          <cell r="Z308" t="str">
            <v>LEGENDRE IDF - GO</v>
          </cell>
          <cell r="AA308" t="str">
            <v>DOUS</v>
          </cell>
          <cell r="AB308" t="str">
            <v>OUI</v>
          </cell>
        </row>
        <row r="309">
          <cell r="A309">
            <v>638</v>
          </cell>
          <cell r="B309">
            <v>403</v>
          </cell>
          <cell r="C309" t="str">
            <v xml:space="preserve">16-11468 G2 </v>
          </cell>
          <cell r="D309" t="str">
            <v>16-11468</v>
          </cell>
          <cell r="E309" t="str">
            <v>911615</v>
          </cell>
          <cell r="F309" t="str">
            <v>Impulsion G2 - COLOMBES</v>
          </cell>
          <cell r="G309" t="str">
            <v>IMPULSION - COLOMBES</v>
          </cell>
          <cell r="H309" t="str">
            <v>Accessoires de Grues</v>
          </cell>
          <cell r="I309" t="str">
            <v>Anti-collisions</v>
          </cell>
          <cell r="J309" t="str">
            <v>AMCS DCS60</v>
          </cell>
          <cell r="K309" t="str">
            <v>AMCS DCS60 - 14</v>
          </cell>
          <cell r="L309" t="str">
            <v>MDT218A J10 1C SM/DM - 6 (G2 )</v>
          </cell>
          <cell r="M309" t="str">
            <v>LEG014 - 815</v>
          </cell>
          <cell r="N309" t="str">
            <v xml:space="preserve">G2 </v>
          </cell>
          <cell r="O309" t="b">
            <v>0</v>
          </cell>
          <cell r="P309" t="str">
            <v xml:space="preserve"> LEGENDRE MATERIEL</v>
          </cell>
          <cell r="Q309" t="str">
            <v>Mon Sep 30 00:00:00 CEST 2013</v>
          </cell>
          <cell r="R309">
            <v>42814</v>
          </cell>
          <cell r="S309">
            <v>43218</v>
          </cell>
          <cell r="T309"/>
          <cell r="U309"/>
          <cell r="V309">
            <v>300</v>
          </cell>
          <cell r="W309"/>
          <cell r="X309" t="str">
            <v>AMCS</v>
          </cell>
          <cell r="Y309" t="str">
            <v>OUI</v>
          </cell>
          <cell r="Z309" t="str">
            <v>LEGENDRE IDF - GO</v>
          </cell>
          <cell r="AA309" t="str">
            <v>AMCS</v>
          </cell>
          <cell r="AB309" t="str">
            <v>OUI</v>
          </cell>
        </row>
        <row r="310">
          <cell r="A310">
            <v>616</v>
          </cell>
          <cell r="B310">
            <v>403</v>
          </cell>
          <cell r="C310" t="str">
            <v>16-11468 G2</v>
          </cell>
          <cell r="D310" t="str">
            <v>16-11468</v>
          </cell>
          <cell r="E310" t="str">
            <v>911615</v>
          </cell>
          <cell r="F310" t="str">
            <v>Impulsion G2 - COLOMBES</v>
          </cell>
          <cell r="G310" t="str">
            <v>IMPULSION - COLOMBES</v>
          </cell>
          <cell r="H310" t="str">
            <v>Accessoires de Grues</v>
          </cell>
          <cell r="I310" t="str">
            <v>Caméra</v>
          </cell>
          <cell r="J310" t="str">
            <v>ORLACO</v>
          </cell>
          <cell r="K310" t="str">
            <v>AMCS22</v>
          </cell>
          <cell r="L310" t="str">
            <v>MDT218A J10 1C SM/DM - 6 (G2)</v>
          </cell>
          <cell r="M310" t="str">
            <v>CAM0070</v>
          </cell>
          <cell r="N310" t="str">
            <v>G2</v>
          </cell>
          <cell r="O310" t="b">
            <v>1</v>
          </cell>
          <cell r="P310" t="str">
            <v>A M C S TECHNOLOGIES</v>
          </cell>
          <cell r="Q310"/>
          <cell r="R310">
            <v>42829</v>
          </cell>
          <cell r="S310">
            <v>43218</v>
          </cell>
          <cell r="T310"/>
          <cell r="U310"/>
          <cell r="V310">
            <v>365</v>
          </cell>
          <cell r="W310"/>
          <cell r="X310" t="str">
            <v>AMCS</v>
          </cell>
          <cell r="Y310" t="str">
            <v>OUI</v>
          </cell>
          <cell r="Z310" t="str">
            <v>LEGENDRE IDF - GO</v>
          </cell>
          <cell r="AA310" t="str">
            <v>AMCS</v>
          </cell>
          <cell r="AB310" t="str">
            <v>OUI</v>
          </cell>
        </row>
        <row r="311">
          <cell r="A311">
            <v>431</v>
          </cell>
          <cell r="B311">
            <v>431</v>
          </cell>
          <cell r="C311" t="str">
            <v>16-11468 G1</v>
          </cell>
          <cell r="D311" t="str">
            <v>16-11468</v>
          </cell>
          <cell r="E311" t="str">
            <v>911615</v>
          </cell>
          <cell r="F311" t="str">
            <v>Impulsion G1 - COLOMBES</v>
          </cell>
          <cell r="G311" t="str">
            <v>IMPULSION - COLOMBES</v>
          </cell>
          <cell r="H311" t="str">
            <v>Grues</v>
          </cell>
          <cell r="I311" t="str">
            <v>10T</v>
          </cell>
          <cell r="J311" t="str">
            <v>MDT218A J10 1C SM/DM</v>
          </cell>
          <cell r="K311" t="str">
            <v>MDT218A J10 1C SM/DM</v>
          </cell>
          <cell r="L311" t="str">
            <v>MDT218A J10 1C SM/DM (G1)</v>
          </cell>
          <cell r="M311" t="str">
            <v>601 261</v>
          </cell>
          <cell r="N311" t="str">
            <v>G1</v>
          </cell>
          <cell r="O311" t="b">
            <v>0</v>
          </cell>
          <cell r="P311" t="str">
            <v xml:space="preserve"> LEGENDRE MATERIEL</v>
          </cell>
          <cell r="Q311" t="str">
            <v>Wed Aug 24 00:00:00 CEST 2011</v>
          </cell>
          <cell r="R311">
            <v>42731</v>
          </cell>
          <cell r="S311">
            <v>43260</v>
          </cell>
          <cell r="T311"/>
          <cell r="U311" t="str">
            <v>2016 T3</v>
          </cell>
          <cell r="V311">
            <v>2900</v>
          </cell>
          <cell r="W311"/>
          <cell r="X311" t="str">
            <v>-</v>
          </cell>
          <cell r="Y311" t="str">
            <v>OUI</v>
          </cell>
          <cell r="Z311" t="str">
            <v>LEGENDRE IDF - GO</v>
          </cell>
          <cell r="AA311" t="str">
            <v>DOUS</v>
          </cell>
          <cell r="AB311" t="str">
            <v>OUI</v>
          </cell>
        </row>
        <row r="312">
          <cell r="A312">
            <v>509</v>
          </cell>
          <cell r="B312">
            <v>431</v>
          </cell>
          <cell r="C312" t="str">
            <v>16-11468 G1</v>
          </cell>
          <cell r="D312" t="str">
            <v>16-11468</v>
          </cell>
          <cell r="E312" t="str">
            <v>911615</v>
          </cell>
          <cell r="F312" t="str">
            <v>Impulsion G1 - COLOMBES</v>
          </cell>
          <cell r="G312" t="str">
            <v>IMPULSION - COLOMBES</v>
          </cell>
          <cell r="H312" t="str">
            <v>Accessoires de Grues</v>
          </cell>
          <cell r="I312" t="str">
            <v>Caméra</v>
          </cell>
          <cell r="J312" t="str">
            <v>ORLACO</v>
          </cell>
          <cell r="K312" t="str">
            <v>AMCS24</v>
          </cell>
          <cell r="L312" t="str">
            <v>MDT218A J10 1C SM/DM (G1)</v>
          </cell>
          <cell r="M312" t="str">
            <v/>
          </cell>
          <cell r="N312" t="str">
            <v>G1</v>
          </cell>
          <cell r="O312" t="b">
            <v>1</v>
          </cell>
          <cell r="P312" t="str">
            <v>A M C S TECHNOLOGIES</v>
          </cell>
          <cell r="Q312"/>
          <cell r="R312">
            <v>42746</v>
          </cell>
          <cell r="S312">
            <v>43260</v>
          </cell>
          <cell r="T312"/>
          <cell r="U312"/>
          <cell r="V312">
            <v>365</v>
          </cell>
          <cell r="W312"/>
          <cell r="X312" t="str">
            <v>AMCS</v>
          </cell>
          <cell r="Y312" t="str">
            <v>OUI</v>
          </cell>
          <cell r="Z312" t="str">
            <v>LEGENDRE IDF - GO</v>
          </cell>
          <cell r="AA312" t="str">
            <v>AMCS</v>
          </cell>
          <cell r="AB312" t="str">
            <v>OUI</v>
          </cell>
        </row>
        <row r="313">
          <cell r="A313">
            <v>468</v>
          </cell>
          <cell r="B313">
            <v>431</v>
          </cell>
          <cell r="C313" t="str">
            <v>16-11468 G1</v>
          </cell>
          <cell r="D313" t="str">
            <v>16-11468</v>
          </cell>
          <cell r="E313" t="str">
            <v>911615</v>
          </cell>
          <cell r="F313" t="str">
            <v>Impulsion G1 - COLOMBES</v>
          </cell>
          <cell r="G313" t="str">
            <v>IMPULSION - COLOMBES</v>
          </cell>
          <cell r="H313" t="str">
            <v>Accessoires de Grues</v>
          </cell>
          <cell r="I313" t="str">
            <v>Anti-collisions</v>
          </cell>
          <cell r="J313" t="str">
            <v>AMCS DCS60</v>
          </cell>
          <cell r="K313" t="str">
            <v>AMCS DCS60 - 1</v>
          </cell>
          <cell r="L313" t="str">
            <v>MDT218A J10 1C SM/DM (G1)</v>
          </cell>
          <cell r="M313" t="str">
            <v>LEG001 - 735</v>
          </cell>
          <cell r="N313" t="str">
            <v>G1</v>
          </cell>
          <cell r="O313" t="b">
            <v>0</v>
          </cell>
          <cell r="P313" t="str">
            <v xml:space="preserve"> LEGENDRE MATERIEL</v>
          </cell>
          <cell r="Q313" t="str">
            <v>Fri Jul 05 00:00:00 CEST 2013</v>
          </cell>
          <cell r="R313">
            <v>42731</v>
          </cell>
          <cell r="S313">
            <v>43260</v>
          </cell>
          <cell r="T313"/>
          <cell r="U313"/>
          <cell r="V313">
            <v>300</v>
          </cell>
          <cell r="W313"/>
          <cell r="X313" t="str">
            <v>AMCS</v>
          </cell>
          <cell r="Y313" t="str">
            <v>OUI</v>
          </cell>
          <cell r="Z313" t="str">
            <v>LEGENDRE IDF - GO</v>
          </cell>
          <cell r="AA313" t="str">
            <v>AMCS</v>
          </cell>
          <cell r="AB313" t="str">
            <v>OUI</v>
          </cell>
        </row>
        <row r="314">
          <cell r="A314">
            <v>320</v>
          </cell>
          <cell r="B314">
            <v>320</v>
          </cell>
          <cell r="C314" t="str">
            <v>16-11472 G1</v>
          </cell>
          <cell r="D314" t="str">
            <v>16-11472</v>
          </cell>
          <cell r="E314" t="str">
            <v>951620</v>
          </cell>
          <cell r="F314" t="str">
            <v>Heritaj G1 - RENNES</v>
          </cell>
          <cell r="G314" t="str">
            <v>HERITAJ</v>
          </cell>
          <cell r="H314" t="str">
            <v>Grues</v>
          </cell>
          <cell r="I314" t="str">
            <v>12T</v>
          </cell>
          <cell r="J314" t="str">
            <v>MDT222</v>
          </cell>
          <cell r="K314" t="str">
            <v>MDT222 - 1</v>
          </cell>
          <cell r="L314" t="str">
            <v>MDT222 - 1 (G1)</v>
          </cell>
          <cell r="M314" t="str">
            <v>400 858</v>
          </cell>
          <cell r="N314" t="str">
            <v>G1</v>
          </cell>
          <cell r="O314" t="b">
            <v>0</v>
          </cell>
          <cell r="P314" t="str">
            <v xml:space="preserve"> LEGENDRE MATERIEL</v>
          </cell>
          <cell r="Q314" t="str">
            <v>Thu Sep 01 00:00:00 CEST 2005</v>
          </cell>
          <cell r="R314">
            <v>42782</v>
          </cell>
          <cell r="S314">
            <v>43294</v>
          </cell>
          <cell r="T314">
            <v>42720</v>
          </cell>
          <cell r="U314" t="str">
            <v>2016 T4</v>
          </cell>
          <cell r="V314">
            <v>3900</v>
          </cell>
          <cell r="W314" t="str">
            <v>10</v>
          </cell>
          <cell r="X314" t="str">
            <v>-</v>
          </cell>
          <cell r="Y314" t="str">
            <v>OUI</v>
          </cell>
          <cell r="Z314" t="str">
            <v>LEGENDRE OUEST - RENNES</v>
          </cell>
          <cell r="AA314" t="str">
            <v>-</v>
          </cell>
          <cell r="AB314" t="str">
            <v>OUI</v>
          </cell>
        </row>
        <row r="315">
          <cell r="A315">
            <v>1005</v>
          </cell>
          <cell r="B315">
            <v>320</v>
          </cell>
          <cell r="C315" t="str">
            <v>16-11472 G1</v>
          </cell>
          <cell r="D315" t="str">
            <v>16-11472</v>
          </cell>
          <cell r="E315" t="str">
            <v>951620</v>
          </cell>
          <cell r="F315" t="str">
            <v>Heritaj G1 - RENNES</v>
          </cell>
          <cell r="G315" t="str">
            <v>HERITAJ</v>
          </cell>
          <cell r="H315" t="str">
            <v>Accessoires de Grues</v>
          </cell>
          <cell r="I315" t="str">
            <v>Caméra</v>
          </cell>
          <cell r="J315" t="str">
            <v>ORLACO</v>
          </cell>
          <cell r="K315" t="str">
            <v>AMCS11</v>
          </cell>
          <cell r="L315" t="str">
            <v>MDT222 - 1 (G1)</v>
          </cell>
          <cell r="M315" t="str">
            <v>CAM007</v>
          </cell>
          <cell r="N315" t="str">
            <v>G1</v>
          </cell>
          <cell r="O315" t="b">
            <v>1</v>
          </cell>
          <cell r="P315" t="str">
            <v>A M C S TECHNOLOGIES</v>
          </cell>
          <cell r="Q315"/>
          <cell r="R315">
            <v>42782</v>
          </cell>
          <cell r="S315">
            <v>43294</v>
          </cell>
          <cell r="T315"/>
          <cell r="U315"/>
          <cell r="V315">
            <v>365</v>
          </cell>
          <cell r="W315"/>
          <cell r="X315" t="str">
            <v>AMCS</v>
          </cell>
          <cell r="Y315" t="str">
            <v>OUI</v>
          </cell>
          <cell r="Z315" t="str">
            <v>LEGENDRE OUEST - RENNES</v>
          </cell>
          <cell r="AA315" t="str">
            <v>AMCS</v>
          </cell>
          <cell r="AB315" t="str">
            <v>OUI</v>
          </cell>
        </row>
        <row r="316">
          <cell r="A316">
            <v>650</v>
          </cell>
          <cell r="B316">
            <v>320</v>
          </cell>
          <cell r="C316" t="str">
            <v>16-11472 G1</v>
          </cell>
          <cell r="D316" t="str">
            <v>16-11472</v>
          </cell>
          <cell r="E316" t="str">
            <v>951620</v>
          </cell>
          <cell r="F316" t="str">
            <v>Heritaj G1 - RENNES</v>
          </cell>
          <cell r="G316" t="str">
            <v>HERITAJ</v>
          </cell>
          <cell r="H316" t="str">
            <v>Accessoires de Grues</v>
          </cell>
          <cell r="I316" t="str">
            <v>Monte-grutier</v>
          </cell>
          <cell r="J316" t="str">
            <v>GEDA 2PK</v>
          </cell>
          <cell r="K316" t="str">
            <v>GEDA 2PK - 1</v>
          </cell>
          <cell r="L316" t="str">
            <v>MDT222 - 1 (G1)</v>
          </cell>
          <cell r="M316" t="str">
            <v/>
          </cell>
          <cell r="N316" t="str">
            <v>G1</v>
          </cell>
          <cell r="O316" t="b">
            <v>1</v>
          </cell>
          <cell r="P316" t="str">
            <v>COBATI SKY ACCES</v>
          </cell>
          <cell r="Q316"/>
          <cell r="R316">
            <v>42782</v>
          </cell>
          <cell r="S316">
            <v>43294</v>
          </cell>
          <cell r="T316"/>
          <cell r="U316"/>
          <cell r="V316">
            <v>900</v>
          </cell>
          <cell r="W316"/>
          <cell r="X316" t="str">
            <v>SKY ACCES</v>
          </cell>
          <cell r="Y316" t="str">
            <v>OUI</v>
          </cell>
          <cell r="Z316" t="str">
            <v>LEGENDRE OUEST - RENNES</v>
          </cell>
          <cell r="AA316" t="str">
            <v>SKY ACCES</v>
          </cell>
          <cell r="AB316" t="str">
            <v>OUI</v>
          </cell>
        </row>
        <row r="317">
          <cell r="A317">
            <v>527</v>
          </cell>
          <cell r="B317">
            <v>320</v>
          </cell>
          <cell r="C317" t="str">
            <v>16-11472 G1</v>
          </cell>
          <cell r="D317" t="str">
            <v>16-11472</v>
          </cell>
          <cell r="E317" t="str">
            <v>951620</v>
          </cell>
          <cell r="F317" t="str">
            <v>Heritaj G1 - RENNES</v>
          </cell>
          <cell r="G317" t="str">
            <v>HERITAJ</v>
          </cell>
          <cell r="H317" t="str">
            <v>Accessoires de Grues</v>
          </cell>
          <cell r="I317" t="str">
            <v>Panneaux rétro-éclairés</v>
          </cell>
          <cell r="J317" t="str">
            <v>OSCILLANT LEG</v>
          </cell>
          <cell r="K317" t="str">
            <v>OSCILLANT LEG - 5</v>
          </cell>
          <cell r="L317" t="str">
            <v>MDT222 - 1 (G1)</v>
          </cell>
          <cell r="M317" t="str">
            <v>OSC LEG5</v>
          </cell>
          <cell r="N317" t="str">
            <v>G1</v>
          </cell>
          <cell r="O317" t="b">
            <v>0</v>
          </cell>
          <cell r="P317" t="str">
            <v xml:space="preserve"> LEGENDRE MATERIEL</v>
          </cell>
          <cell r="Q317"/>
          <cell r="R317">
            <v>42782</v>
          </cell>
          <cell r="S317">
            <v>43294</v>
          </cell>
          <cell r="T317"/>
          <cell r="U317"/>
          <cell r="V317">
            <v>250</v>
          </cell>
          <cell r="W317"/>
          <cell r="X317" t="str">
            <v>ATG</v>
          </cell>
          <cell r="Y317" t="str">
            <v>OUI</v>
          </cell>
          <cell r="Z317" t="str">
            <v>LEGENDRE OUEST - RENNES</v>
          </cell>
          <cell r="AA317" t="str">
            <v>ATG</v>
          </cell>
          <cell r="AB317" t="str">
            <v>OUI</v>
          </cell>
        </row>
        <row r="318">
          <cell r="A318">
            <v>406</v>
          </cell>
          <cell r="B318">
            <v>320</v>
          </cell>
          <cell r="C318" t="str">
            <v>16-11472 G1</v>
          </cell>
          <cell r="D318" t="str">
            <v>16-11472</v>
          </cell>
          <cell r="E318" t="str">
            <v>951620</v>
          </cell>
          <cell r="F318" t="str">
            <v>Heritaj G1 - RENNES</v>
          </cell>
          <cell r="G318" t="str">
            <v>HERITAJ</v>
          </cell>
          <cell r="H318" t="str">
            <v>Accessoires de Grues</v>
          </cell>
          <cell r="I318" t="str">
            <v>Anti-collisions</v>
          </cell>
          <cell r="J318" t="str">
            <v>AMCS DCS60</v>
          </cell>
          <cell r="K318" t="str">
            <v>AMCS DCS60 - 82</v>
          </cell>
          <cell r="L318" t="str">
            <v>MDT222 - 1 (G1)</v>
          </cell>
          <cell r="M318" t="str">
            <v>1512-6473</v>
          </cell>
          <cell r="N318" t="str">
            <v>G1</v>
          </cell>
          <cell r="O318" t="b">
            <v>1</v>
          </cell>
          <cell r="P318" t="str">
            <v>A M C S TECHNOLOGIES</v>
          </cell>
          <cell r="Q318"/>
          <cell r="R318">
            <v>42782</v>
          </cell>
          <cell r="S318">
            <v>43294</v>
          </cell>
          <cell r="T318"/>
          <cell r="U318"/>
          <cell r="V318">
            <v>365</v>
          </cell>
          <cell r="W318"/>
          <cell r="X318" t="str">
            <v>AMCS</v>
          </cell>
          <cell r="Y318" t="str">
            <v>OUI</v>
          </cell>
          <cell r="Z318" t="str">
            <v>LEGENDRE OUEST - RENNES</v>
          </cell>
          <cell r="AA318" t="str">
            <v>AMCS</v>
          </cell>
          <cell r="AB318" t="str">
            <v>OUI</v>
          </cell>
        </row>
        <row r="319">
          <cell r="A319">
            <v>416</v>
          </cell>
          <cell r="B319">
            <v>416</v>
          </cell>
          <cell r="C319" t="str">
            <v>16-11472 G2</v>
          </cell>
          <cell r="D319" t="str">
            <v>16-11472</v>
          </cell>
          <cell r="E319" t="str">
            <v>951620</v>
          </cell>
          <cell r="F319" t="str">
            <v>Heritaj G2 - RENNES</v>
          </cell>
          <cell r="G319" t="str">
            <v>HERITAJ</v>
          </cell>
          <cell r="H319" t="str">
            <v>Grues</v>
          </cell>
          <cell r="I319" t="str">
            <v>10T</v>
          </cell>
          <cell r="J319" t="str">
            <v>202ECB</v>
          </cell>
          <cell r="K319" t="str">
            <v>202ECB - 1</v>
          </cell>
          <cell r="L319" t="str">
            <v>202ECB - 1 (G2)</v>
          </cell>
          <cell r="M319" t="str">
            <v>53 413</v>
          </cell>
          <cell r="N319" t="str">
            <v>G2</v>
          </cell>
          <cell r="O319" t="b">
            <v>1</v>
          </cell>
          <cell r="P319" t="str">
            <v>SAINT YVES SERVICES</v>
          </cell>
          <cell r="Q319"/>
          <cell r="R319">
            <v>42768</v>
          </cell>
          <cell r="S319">
            <v>43283</v>
          </cell>
          <cell r="T319">
            <v>42706</v>
          </cell>
          <cell r="U319" t="str">
            <v>2016 T4</v>
          </cell>
          <cell r="V319">
            <v>3500</v>
          </cell>
          <cell r="W319" t="str">
            <v>5</v>
          </cell>
          <cell r="X319" t="str">
            <v>SYS</v>
          </cell>
          <cell r="Y319" t="str">
            <v>OUI</v>
          </cell>
          <cell r="Z319" t="str">
            <v>LEGENDRE OUEST - RENNES</v>
          </cell>
          <cell r="AA319" t="str">
            <v>SYS</v>
          </cell>
          <cell r="AB319" t="str">
            <v>OUI</v>
          </cell>
        </row>
        <row r="320">
          <cell r="A320">
            <v>417</v>
          </cell>
          <cell r="B320">
            <v>416</v>
          </cell>
          <cell r="C320" t="str">
            <v>16-11472 G2</v>
          </cell>
          <cell r="D320" t="str">
            <v>16-11472</v>
          </cell>
          <cell r="E320" t="str">
            <v>951620</v>
          </cell>
          <cell r="F320" t="str">
            <v>Heritaj G2 - RENNES</v>
          </cell>
          <cell r="G320" t="str">
            <v>HERITAJ</v>
          </cell>
          <cell r="H320" t="str">
            <v>Accessoires de Grues</v>
          </cell>
          <cell r="I320" t="str">
            <v>Anti-collisions</v>
          </cell>
          <cell r="J320" t="str">
            <v>AMCS DCS60</v>
          </cell>
          <cell r="K320" t="str">
            <v>AMCS DCS60 - 83</v>
          </cell>
          <cell r="L320" t="str">
            <v>202ECB - 1 (G2)</v>
          </cell>
          <cell r="M320" t="str">
            <v>1606-8887</v>
          </cell>
          <cell r="N320" t="str">
            <v>G2</v>
          </cell>
          <cell r="O320" t="b">
            <v>1</v>
          </cell>
          <cell r="P320" t="str">
            <v>A M C S TECHNOLOGIES</v>
          </cell>
          <cell r="Q320"/>
          <cell r="R320">
            <v>42768</v>
          </cell>
          <cell r="S320">
            <v>43283</v>
          </cell>
          <cell r="T320"/>
          <cell r="U320"/>
          <cell r="V320">
            <v>365</v>
          </cell>
          <cell r="W320"/>
          <cell r="X320" t="str">
            <v>AMCS</v>
          </cell>
          <cell r="Y320" t="str">
            <v>OUI</v>
          </cell>
          <cell r="Z320" t="str">
            <v>LEGENDRE OUEST - RENNES</v>
          </cell>
          <cell r="AA320" t="str">
            <v>AMCS</v>
          </cell>
          <cell r="AB320" t="str">
            <v>OUI</v>
          </cell>
        </row>
        <row r="321">
          <cell r="A321">
            <v>1006</v>
          </cell>
          <cell r="B321">
            <v>416</v>
          </cell>
          <cell r="C321" t="str">
            <v>16-11472 G2</v>
          </cell>
          <cell r="D321" t="str">
            <v>16-11472</v>
          </cell>
          <cell r="E321" t="str">
            <v>951620</v>
          </cell>
          <cell r="F321" t="str">
            <v>Heritaj G2 - RENNES</v>
          </cell>
          <cell r="G321" t="str">
            <v>HERITAJ</v>
          </cell>
          <cell r="H321" t="str">
            <v>Accessoires de Grues</v>
          </cell>
          <cell r="I321" t="str">
            <v>Caméra</v>
          </cell>
          <cell r="J321" t="str">
            <v>ORLACO</v>
          </cell>
          <cell r="K321" t="str">
            <v>AMCS12</v>
          </cell>
          <cell r="L321" t="str">
            <v>202ECB - 1 (G2)</v>
          </cell>
          <cell r="M321" t="str">
            <v>CAM0073</v>
          </cell>
          <cell r="N321" t="str">
            <v>G2</v>
          </cell>
          <cell r="O321" t="b">
            <v>1</v>
          </cell>
          <cell r="P321" t="str">
            <v>A M C S TECHNOLOGIES</v>
          </cell>
          <cell r="Q321"/>
          <cell r="R321">
            <v>43138</v>
          </cell>
          <cell r="S321">
            <v>43283</v>
          </cell>
          <cell r="T321"/>
          <cell r="U321"/>
          <cell r="V321">
            <v>365</v>
          </cell>
          <cell r="W321"/>
          <cell r="X321" t="str">
            <v>AMCS</v>
          </cell>
          <cell r="Y321" t="str">
            <v>OUI</v>
          </cell>
          <cell r="Z321" t="str">
            <v>LEGENDRE OUEST - RENNES</v>
          </cell>
          <cell r="AA321" t="str">
            <v>AMCS</v>
          </cell>
          <cell r="AB321" t="str">
            <v>OUI</v>
          </cell>
        </row>
        <row r="322">
          <cell r="A322">
            <v>422</v>
          </cell>
          <cell r="B322">
            <v>422</v>
          </cell>
          <cell r="C322" t="str">
            <v>16-11472 G3</v>
          </cell>
          <cell r="D322" t="str">
            <v>16-11472</v>
          </cell>
          <cell r="E322" t="str">
            <v>951620</v>
          </cell>
          <cell r="F322" t="str">
            <v>Heritaj G3 - RENNES</v>
          </cell>
          <cell r="G322" t="str">
            <v>HERITAJ</v>
          </cell>
          <cell r="H322" t="str">
            <v>Grues</v>
          </cell>
          <cell r="I322" t="str">
            <v>10T</v>
          </cell>
          <cell r="J322" t="str">
            <v>MDT219 J10 1C SM/DM</v>
          </cell>
          <cell r="K322" t="str">
            <v>MDT219 J10 1C SM/DM - 4</v>
          </cell>
          <cell r="L322" t="str">
            <v>MDT219 J10 1C SM/DM - 4 (G3)</v>
          </cell>
          <cell r="M322" t="str">
            <v>608 749</v>
          </cell>
          <cell r="N322" t="str">
            <v>G3</v>
          </cell>
          <cell r="O322" t="b">
            <v>1</v>
          </cell>
          <cell r="P322" t="str">
            <v>SAINT YVES SERVICES</v>
          </cell>
          <cell r="Q322"/>
          <cell r="R322">
            <v>42838</v>
          </cell>
          <cell r="S322">
            <v>43370</v>
          </cell>
          <cell r="T322">
            <v>42779</v>
          </cell>
          <cell r="U322" t="str">
            <v>2017 T1</v>
          </cell>
          <cell r="V322">
            <v>3500</v>
          </cell>
          <cell r="W322" t="str">
            <v>39</v>
          </cell>
          <cell r="X322" t="str">
            <v>SYS</v>
          </cell>
          <cell r="Y322" t="str">
            <v>OUI</v>
          </cell>
          <cell r="Z322" t="str">
            <v>LEGENDRE OUEST - RENNES</v>
          </cell>
          <cell r="AA322" t="str">
            <v>SYS</v>
          </cell>
          <cell r="AB322" t="str">
            <v>OUI</v>
          </cell>
        </row>
        <row r="323">
          <cell r="A323">
            <v>429</v>
          </cell>
          <cell r="B323">
            <v>422</v>
          </cell>
          <cell r="C323" t="str">
            <v>16-11472 G3</v>
          </cell>
          <cell r="D323" t="str">
            <v>16-11472</v>
          </cell>
          <cell r="E323" t="str">
            <v>951620</v>
          </cell>
          <cell r="F323" t="str">
            <v>Heritaj G3 - RENNES</v>
          </cell>
          <cell r="G323" t="str">
            <v>HERITAJ</v>
          </cell>
          <cell r="H323" t="str">
            <v>Accessoires de Grues</v>
          </cell>
          <cell r="I323" t="str">
            <v>Anti-collisions</v>
          </cell>
          <cell r="J323" t="str">
            <v>AMCS DCS60</v>
          </cell>
          <cell r="K323" t="str">
            <v>AMCS DCS60 - 84</v>
          </cell>
          <cell r="L323" t="str">
            <v>MDT219 J10 1C SM/DM - 4 (G3)</v>
          </cell>
          <cell r="M323" t="str">
            <v/>
          </cell>
          <cell r="N323" t="str">
            <v>G3</v>
          </cell>
          <cell r="O323" t="b">
            <v>1</v>
          </cell>
          <cell r="P323" t="str">
            <v>A M C S TECHNOLOGIES</v>
          </cell>
          <cell r="Q323"/>
          <cell r="R323">
            <v>42838</v>
          </cell>
          <cell r="S323">
            <v>43370</v>
          </cell>
          <cell r="T323"/>
          <cell r="U323"/>
          <cell r="V323">
            <v>365</v>
          </cell>
          <cell r="W323"/>
          <cell r="X323" t="str">
            <v>AMCS</v>
          </cell>
          <cell r="Y323" t="str">
            <v>OUI</v>
          </cell>
          <cell r="Z323" t="str">
            <v>LEGENDRE OUEST - RENNES</v>
          </cell>
          <cell r="AA323" t="str">
            <v>AMCS</v>
          </cell>
          <cell r="AB323" t="str">
            <v>OUI</v>
          </cell>
        </row>
        <row r="324">
          <cell r="A324">
            <v>1007</v>
          </cell>
          <cell r="B324">
            <v>422</v>
          </cell>
          <cell r="C324" t="str">
            <v>16-11472 G3</v>
          </cell>
          <cell r="D324" t="str">
            <v>16-11472</v>
          </cell>
          <cell r="E324" t="str">
            <v>951620</v>
          </cell>
          <cell r="F324" t="str">
            <v>Heritaj G3 - RENNES</v>
          </cell>
          <cell r="G324" t="str">
            <v>HERITAJ</v>
          </cell>
          <cell r="H324" t="str">
            <v>Accessoires de Grues</v>
          </cell>
          <cell r="I324" t="str">
            <v>Caméra</v>
          </cell>
          <cell r="J324" t="str">
            <v>ORLACO</v>
          </cell>
          <cell r="K324" t="str">
            <v>AMCS13</v>
          </cell>
          <cell r="L324" t="str">
            <v>MDT219 J10 1C SM/DM - 4 (G3)</v>
          </cell>
          <cell r="M324" t="str">
            <v>CAM0159</v>
          </cell>
          <cell r="N324" t="str">
            <v>G3</v>
          </cell>
          <cell r="O324" t="b">
            <v>1</v>
          </cell>
          <cell r="P324" t="str">
            <v>A M C S TECHNOLOGIES</v>
          </cell>
          <cell r="Q324"/>
          <cell r="R324">
            <v>43137</v>
          </cell>
          <cell r="S324">
            <v>43370</v>
          </cell>
          <cell r="T324"/>
          <cell r="U324"/>
          <cell r="V324">
            <v>365</v>
          </cell>
          <cell r="W324"/>
          <cell r="X324" t="str">
            <v>AMCS</v>
          </cell>
          <cell r="Y324" t="str">
            <v>OUI</v>
          </cell>
          <cell r="Z324" t="str">
            <v>LEGENDRE OUEST - RENNES</v>
          </cell>
          <cell r="AA324" t="str">
            <v>AMCS</v>
          </cell>
          <cell r="AB324" t="str">
            <v>OUI</v>
          </cell>
        </row>
        <row r="325">
          <cell r="A325">
            <v>267</v>
          </cell>
          <cell r="B325">
            <v>267</v>
          </cell>
          <cell r="C325" t="str">
            <v>16-11474 G2</v>
          </cell>
          <cell r="D325" t="str">
            <v>16-11474</v>
          </cell>
          <cell r="E325" t="str">
            <v>951622</v>
          </cell>
          <cell r="F325" t="str">
            <v>Panoramik G2</v>
          </cell>
          <cell r="G325" t="str">
            <v>PANORAMIK</v>
          </cell>
          <cell r="H325" t="str">
            <v>Grues</v>
          </cell>
          <cell r="I325" t="str">
            <v>10T</v>
          </cell>
          <cell r="J325" t="str">
            <v>MDT218A J10 1C SM/DM</v>
          </cell>
          <cell r="K325" t="str">
            <v>MDT218A J10 1C SM/DM</v>
          </cell>
          <cell r="L325" t="str">
            <v>MDT218A J10 1C SM/DM (G2)</v>
          </cell>
          <cell r="M325" t="str">
            <v>601 241</v>
          </cell>
          <cell r="N325" t="str">
            <v>G2</v>
          </cell>
          <cell r="O325" t="b">
            <v>0</v>
          </cell>
          <cell r="P325" t="str">
            <v xml:space="preserve"> LEGENDRE MATERIEL</v>
          </cell>
          <cell r="Q325" t="str">
            <v>Mon Mar 07 00:00:00 CET 2011</v>
          </cell>
          <cell r="R325">
            <v>42604</v>
          </cell>
          <cell r="S325">
            <v>43010</v>
          </cell>
          <cell r="T325"/>
          <cell r="U325" t="str">
            <v>2016 T3</v>
          </cell>
          <cell r="V325">
            <v>2900</v>
          </cell>
          <cell r="W325"/>
          <cell r="X325"/>
          <cell r="Y325"/>
          <cell r="Z325" t="str">
            <v>LEGENDRE OUEST - RENNES</v>
          </cell>
          <cell r="AA325"/>
          <cell r="AB325"/>
        </row>
        <row r="326">
          <cell r="A326">
            <v>649</v>
          </cell>
          <cell r="B326">
            <v>267</v>
          </cell>
          <cell r="C326" t="str">
            <v>16-11474 G2</v>
          </cell>
          <cell r="D326" t="str">
            <v>16-11474</v>
          </cell>
          <cell r="E326" t="str">
            <v>951622</v>
          </cell>
          <cell r="F326" t="str">
            <v>Panoramik G2</v>
          </cell>
          <cell r="G326" t="str">
            <v>PANORAMIK</v>
          </cell>
          <cell r="H326" t="str">
            <v>Accessoires de Grues</v>
          </cell>
          <cell r="I326" t="str">
            <v>Monte-grutier</v>
          </cell>
          <cell r="J326" t="str">
            <v>XL X UP</v>
          </cell>
          <cell r="K326" t="str">
            <v>XL X UP - 1</v>
          </cell>
          <cell r="L326" t="str">
            <v>MDT218A J10 1C SM/DM (G2)</v>
          </cell>
          <cell r="M326" t="str">
            <v/>
          </cell>
          <cell r="N326" t="str">
            <v>G2</v>
          </cell>
          <cell r="O326" t="b">
            <v>1</v>
          </cell>
          <cell r="P326" t="str">
            <v>XL FRANCE</v>
          </cell>
          <cell r="Q326"/>
          <cell r="R326">
            <v>42829</v>
          </cell>
          <cell r="S326">
            <v>43007</v>
          </cell>
          <cell r="T326"/>
          <cell r="U326"/>
          <cell r="V326">
            <v>1295</v>
          </cell>
          <cell r="W326"/>
          <cell r="X326" t="str">
            <v>XL France</v>
          </cell>
          <cell r="Y326"/>
          <cell r="Z326" t="str">
            <v>LEGENDRE OUEST - RENNES</v>
          </cell>
          <cell r="AA326" t="str">
            <v>XL France</v>
          </cell>
          <cell r="AB326"/>
        </row>
        <row r="327">
          <cell r="A327">
            <v>377</v>
          </cell>
          <cell r="B327">
            <v>267</v>
          </cell>
          <cell r="C327" t="str">
            <v>16-11474 G2</v>
          </cell>
          <cell r="D327" t="str">
            <v>16-11474</v>
          </cell>
          <cell r="E327" t="str">
            <v>951622</v>
          </cell>
          <cell r="F327" t="str">
            <v>Panoramik G2</v>
          </cell>
          <cell r="G327" t="str">
            <v>PANORAMIK</v>
          </cell>
          <cell r="H327" t="str">
            <v>Accessoires de Grues</v>
          </cell>
          <cell r="I327" t="str">
            <v>Anti-collisions</v>
          </cell>
          <cell r="J327" t="str">
            <v>AMCS DCS60</v>
          </cell>
          <cell r="K327" t="str">
            <v>AMCS DCS60 - 70</v>
          </cell>
          <cell r="L327" t="str">
            <v>MDT218A J10 1C SM/DM (G2)</v>
          </cell>
          <cell r="M327" t="str">
            <v/>
          </cell>
          <cell r="N327" t="str">
            <v>G2</v>
          </cell>
          <cell r="O327" t="b">
            <v>1</v>
          </cell>
          <cell r="P327" t="str">
            <v>A M C S TECHNOLOGIES</v>
          </cell>
          <cell r="Q327"/>
          <cell r="R327">
            <v>42604</v>
          </cell>
          <cell r="S327">
            <v>43009</v>
          </cell>
          <cell r="T327"/>
          <cell r="U327"/>
          <cell r="V327">
            <v>365</v>
          </cell>
          <cell r="W327"/>
          <cell r="X327" t="str">
            <v>AMCS</v>
          </cell>
          <cell r="Y327"/>
          <cell r="Z327" t="str">
            <v>LEGENDRE OUEST - RENNES</v>
          </cell>
          <cell r="AA327" t="str">
            <v>AMCS</v>
          </cell>
          <cell r="AB327"/>
        </row>
        <row r="328">
          <cell r="A328">
            <v>385</v>
          </cell>
          <cell r="B328">
            <v>385</v>
          </cell>
          <cell r="C328" t="str">
            <v>16-11474 G1</v>
          </cell>
          <cell r="D328" t="str">
            <v>16-11474</v>
          </cell>
          <cell r="E328" t="str">
            <v>951622</v>
          </cell>
          <cell r="F328" t="str">
            <v>Panoramik G2</v>
          </cell>
          <cell r="G328" t="str">
            <v>PANORAMIK</v>
          </cell>
          <cell r="H328" t="str">
            <v>Grues</v>
          </cell>
          <cell r="I328" t="str">
            <v>12T</v>
          </cell>
          <cell r="J328" t="str">
            <v>MD310B</v>
          </cell>
          <cell r="K328" t="str">
            <v>MD310B - 2</v>
          </cell>
          <cell r="L328" t="str">
            <v>MD310B - 2 (G1)</v>
          </cell>
          <cell r="M328" t="str">
            <v/>
          </cell>
          <cell r="N328" t="str">
            <v>G1</v>
          </cell>
          <cell r="O328" t="b">
            <v>1</v>
          </cell>
          <cell r="P328" t="str">
            <v>MATEBAT ILE DE FRANCE</v>
          </cell>
          <cell r="Q328"/>
          <cell r="R328">
            <v>42642</v>
          </cell>
          <cell r="S328">
            <v>42824</v>
          </cell>
          <cell r="T328"/>
          <cell r="U328" t="str">
            <v>2016 T3</v>
          </cell>
          <cell r="V328">
            <v>5000</v>
          </cell>
          <cell r="W328"/>
          <cell r="X328"/>
          <cell r="Y328"/>
          <cell r="Z328" t="str">
            <v>LEGENDRE OUEST - RENNES</v>
          </cell>
          <cell r="AA328"/>
          <cell r="AB328"/>
        </row>
        <row r="329">
          <cell r="A329">
            <v>386</v>
          </cell>
          <cell r="B329">
            <v>385</v>
          </cell>
          <cell r="C329" t="str">
            <v>16-11474 G1</v>
          </cell>
          <cell r="D329" t="str">
            <v>16-11474</v>
          </cell>
          <cell r="E329" t="str">
            <v>951622</v>
          </cell>
          <cell r="F329" t="str">
            <v>Panoramik G2</v>
          </cell>
          <cell r="G329" t="str">
            <v>PANORAMIK</v>
          </cell>
          <cell r="H329" t="str">
            <v>Accessoires de Grues</v>
          </cell>
          <cell r="I329" t="str">
            <v>Anti-collisions</v>
          </cell>
          <cell r="J329" t="str">
            <v>AMCS DCS60</v>
          </cell>
          <cell r="K329" t="str">
            <v>AMCS DCS60 - 71</v>
          </cell>
          <cell r="L329" t="str">
            <v>MD310B - 2 (G1)</v>
          </cell>
          <cell r="M329" t="str">
            <v/>
          </cell>
          <cell r="N329" t="str">
            <v>G1</v>
          </cell>
          <cell r="O329" t="b">
            <v>1</v>
          </cell>
          <cell r="P329" t="str">
            <v>A M C S TECHNOLOGIES</v>
          </cell>
          <cell r="Q329"/>
          <cell r="R329">
            <v>42642</v>
          </cell>
          <cell r="S329">
            <v>42765</v>
          </cell>
          <cell r="T329"/>
          <cell r="U329"/>
          <cell r="V329">
            <v>365</v>
          </cell>
          <cell r="W329"/>
          <cell r="X329" t="str">
            <v>AMCS</v>
          </cell>
          <cell r="Y329"/>
          <cell r="Z329" t="str">
            <v>LEGENDRE OUEST - RENNES</v>
          </cell>
          <cell r="AA329" t="str">
            <v>AMCS</v>
          </cell>
          <cell r="AB329"/>
        </row>
        <row r="330">
          <cell r="A330">
            <v>555</v>
          </cell>
          <cell r="B330">
            <v>555</v>
          </cell>
          <cell r="C330" t="str">
            <v xml:space="preserve">16-11483 </v>
          </cell>
          <cell r="D330" t="str">
            <v>16-11483</v>
          </cell>
          <cell r="E330" t="str">
            <v>911626</v>
          </cell>
          <cell r="F330"/>
          <cell r="G330" t="str">
            <v>COLOMBES-ECOLE JEANNE D'ARC</v>
          </cell>
          <cell r="H330" t="str">
            <v>Grues</v>
          </cell>
          <cell r="I330" t="str">
            <v>10T</v>
          </cell>
          <cell r="J330" t="str">
            <v>MD238A J10 1C SM/DM</v>
          </cell>
          <cell r="K330" t="str">
            <v>MD238A J10 1C SM/DM - 3</v>
          </cell>
          <cell r="L330" t="str">
            <v>MD238A J10 1C SM/DM - 3</v>
          </cell>
          <cell r="M330" t="str">
            <v>412 000</v>
          </cell>
          <cell r="N330" t="str">
            <v/>
          </cell>
          <cell r="O330" t="b">
            <v>1</v>
          </cell>
          <cell r="P330" t="str">
            <v>SAINT YVES SERVICES</v>
          </cell>
          <cell r="Q330"/>
          <cell r="R330">
            <v>42819</v>
          </cell>
          <cell r="S330">
            <v>42994</v>
          </cell>
          <cell r="T330">
            <v>42760</v>
          </cell>
          <cell r="U330" t="str">
            <v>2017 T1</v>
          </cell>
          <cell r="V330">
            <v>3200</v>
          </cell>
          <cell r="W330" t="str">
            <v>26</v>
          </cell>
          <cell r="X330" t="str">
            <v>SYS</v>
          </cell>
          <cell r="Y330" t="str">
            <v>OUI</v>
          </cell>
          <cell r="Z330" t="str">
            <v>LEGENDRE IDF - GO</v>
          </cell>
          <cell r="AA330" t="str">
            <v>SYS</v>
          </cell>
          <cell r="AB330" t="str">
            <v>OUI</v>
          </cell>
        </row>
        <row r="331">
          <cell r="A331">
            <v>508</v>
          </cell>
          <cell r="B331"/>
          <cell r="C331" t="str">
            <v xml:space="preserve">16-11483 </v>
          </cell>
          <cell r="D331" t="str">
            <v>16-11483</v>
          </cell>
          <cell r="E331" t="str">
            <v>911626</v>
          </cell>
          <cell r="F331"/>
          <cell r="G331" t="str">
            <v>COLOMBES-ECOLE JEANNE D'ARC</v>
          </cell>
          <cell r="H331" t="str">
            <v>Accessoires de Grues</v>
          </cell>
          <cell r="I331" t="str">
            <v>Anti-collisions</v>
          </cell>
          <cell r="J331" t="str">
            <v>AMCS DCS60</v>
          </cell>
          <cell r="K331" t="str">
            <v>AMCS DCS60 - 99</v>
          </cell>
          <cell r="L331"/>
          <cell r="M331" t="str">
            <v>1810-026203</v>
          </cell>
          <cell r="N331" t="str">
            <v/>
          </cell>
          <cell r="O331" t="b">
            <v>1</v>
          </cell>
          <cell r="P331" t="str">
            <v>A M C S TECHNOLOGIES</v>
          </cell>
          <cell r="Q331"/>
          <cell r="R331">
            <v>42814</v>
          </cell>
          <cell r="S331">
            <v>43002</v>
          </cell>
          <cell r="T331"/>
          <cell r="U331"/>
          <cell r="V331">
            <v>365</v>
          </cell>
          <cell r="W331"/>
          <cell r="X331" t="str">
            <v>AMCS</v>
          </cell>
          <cell r="Y331" t="str">
            <v>OUI</v>
          </cell>
          <cell r="Z331" t="str">
            <v>LEGENDRE IDF - GO</v>
          </cell>
          <cell r="AA331" t="str">
            <v>AMCS</v>
          </cell>
          <cell r="AB331" t="str">
            <v>OUI</v>
          </cell>
        </row>
        <row r="332">
          <cell r="A332">
            <v>967</v>
          </cell>
          <cell r="B332">
            <v>967</v>
          </cell>
          <cell r="C332" t="str">
            <v>16-11503 G1</v>
          </cell>
          <cell r="D332" t="str">
            <v>16-11503</v>
          </cell>
          <cell r="E332" t="str">
            <v>911802</v>
          </cell>
          <cell r="F332" t="str">
            <v>Villanova ICONE - GENNEVILLIERS</v>
          </cell>
          <cell r="G332" t="str">
            <v>GENNEVILLIERS-ZAC CHANDON -LOT12-NEXITY</v>
          </cell>
          <cell r="H332" t="str">
            <v>Grues</v>
          </cell>
          <cell r="I332" t="str">
            <v>12T</v>
          </cell>
          <cell r="J332" t="str">
            <v>MDT319</v>
          </cell>
          <cell r="K332" t="str">
            <v>MDT319 - 3</v>
          </cell>
          <cell r="L332" t="str">
            <v>MDT319 - 3 (G1)</v>
          </cell>
          <cell r="M332" t="str">
            <v>606 612</v>
          </cell>
          <cell r="N332" t="str">
            <v>G1</v>
          </cell>
          <cell r="O332" t="b">
            <v>1</v>
          </cell>
          <cell r="P332" t="str">
            <v>MATEBAT ILE DE FRANCE</v>
          </cell>
          <cell r="Q332"/>
          <cell r="R332">
            <v>43206</v>
          </cell>
          <cell r="S332">
            <v>43684</v>
          </cell>
          <cell r="T332">
            <v>43124</v>
          </cell>
          <cell r="U332" t="str">
            <v>2018 T1</v>
          </cell>
          <cell r="V332">
            <v>6000</v>
          </cell>
          <cell r="W332" t="str">
            <v>28</v>
          </cell>
          <cell r="X332" t="str">
            <v>MATEBAT</v>
          </cell>
          <cell r="Y332" t="str">
            <v>OUI</v>
          </cell>
          <cell r="Z332" t="str">
            <v>LEGENDRE IDF - GO</v>
          </cell>
          <cell r="AA332" t="str">
            <v>MATEBAT</v>
          </cell>
          <cell r="AB332" t="str">
            <v>OUI</v>
          </cell>
        </row>
        <row r="333">
          <cell r="A333">
            <v>1021</v>
          </cell>
          <cell r="B333">
            <v>967</v>
          </cell>
          <cell r="C333" t="str">
            <v>16-11503 G1</v>
          </cell>
          <cell r="D333" t="str">
            <v>16-11503</v>
          </cell>
          <cell r="E333" t="str">
            <v>911802</v>
          </cell>
          <cell r="F333" t="str">
            <v>Villanova ICONE - GENNEVILLIERS</v>
          </cell>
          <cell r="G333" t="str">
            <v>GENNEVILLIERS-ZAC CHANDON -LOT12-NEXITY</v>
          </cell>
          <cell r="H333" t="str">
            <v>Accessoires de Grues</v>
          </cell>
          <cell r="I333" t="str">
            <v>Monte-grutier</v>
          </cell>
          <cell r="J333" t="str">
            <v>XL X UP</v>
          </cell>
          <cell r="K333" t="str">
            <v>XL X UP - 1</v>
          </cell>
          <cell r="L333" t="str">
            <v>MDT319 - 3 (G1)</v>
          </cell>
          <cell r="M333" t="str">
            <v/>
          </cell>
          <cell r="N333" t="str">
            <v>G1</v>
          </cell>
          <cell r="O333" t="b">
            <v>1</v>
          </cell>
          <cell r="P333" t="str">
            <v>XL FRANCE</v>
          </cell>
          <cell r="Q333"/>
          <cell r="R333">
            <v>43206</v>
          </cell>
          <cell r="S333">
            <v>43684</v>
          </cell>
          <cell r="T333"/>
          <cell r="U333"/>
          <cell r="V333">
            <v>1171</v>
          </cell>
          <cell r="W333"/>
          <cell r="X333" t="str">
            <v>XL France</v>
          </cell>
          <cell r="Y333" t="str">
            <v>OUI</v>
          </cell>
          <cell r="Z333" t="str">
            <v>LEGENDRE IDF - GO</v>
          </cell>
          <cell r="AA333" t="str">
            <v>XL France</v>
          </cell>
          <cell r="AB333" t="str">
            <v>OUI</v>
          </cell>
        </row>
        <row r="334">
          <cell r="A334">
            <v>1637</v>
          </cell>
          <cell r="B334">
            <v>967</v>
          </cell>
          <cell r="C334" t="str">
            <v>16-11503 G1</v>
          </cell>
          <cell r="D334" t="str">
            <v>16-11503</v>
          </cell>
          <cell r="E334" t="str">
            <v>911802</v>
          </cell>
          <cell r="F334" t="str">
            <v>Villanova ICONE - GENNEVILLIERS</v>
          </cell>
          <cell r="G334" t="str">
            <v>GENNEVILLIERS-ZAC CHANDON -LOT12-NEXITY</v>
          </cell>
          <cell r="H334" t="str">
            <v>Accessoires de Grues</v>
          </cell>
          <cell r="I334" t="str">
            <v>Projecteurs</v>
          </cell>
          <cell r="J334" t="str">
            <v>4 Matures + 0 Flèche</v>
          </cell>
          <cell r="K334" t="str">
            <v>4M + 0F - 208</v>
          </cell>
          <cell r="L334" t="str">
            <v>MDT319 - 3 (G1)</v>
          </cell>
          <cell r="M334" t="str">
            <v>IDF 208</v>
          </cell>
          <cell r="N334" t="str">
            <v>G1</v>
          </cell>
          <cell r="O334" t="b">
            <v>0</v>
          </cell>
          <cell r="P334" t="str">
            <v>LEGENDRE MATERIEL</v>
          </cell>
          <cell r="Q334"/>
          <cell r="R334">
            <v>43206</v>
          </cell>
          <cell r="S334">
            <v>43684</v>
          </cell>
          <cell r="T334"/>
          <cell r="U334"/>
          <cell r="V334">
            <v>0</v>
          </cell>
          <cell r="W334"/>
          <cell r="X334" t="str">
            <v>ATG</v>
          </cell>
          <cell r="Y334"/>
          <cell r="Z334" t="str">
            <v>LEGENDRE IDF - GO</v>
          </cell>
          <cell r="AA334" t="str">
            <v>ATG</v>
          </cell>
          <cell r="AB334"/>
        </row>
        <row r="335">
          <cell r="A335">
            <v>1002</v>
          </cell>
          <cell r="B335">
            <v>967</v>
          </cell>
          <cell r="C335" t="str">
            <v>16-11503 G1</v>
          </cell>
          <cell r="D335" t="str">
            <v>16-11503</v>
          </cell>
          <cell r="E335" t="str">
            <v>911802</v>
          </cell>
          <cell r="F335" t="str">
            <v>Villanova ICONE - GENNEVILLIERS</v>
          </cell>
          <cell r="G335" t="str">
            <v>GENNEVILLIERS-ZAC CHANDON -LOT12-NEXITY</v>
          </cell>
          <cell r="H335" t="str">
            <v>Accessoires de Grues</v>
          </cell>
          <cell r="I335" t="str">
            <v>Panneaux rétro-éclairés</v>
          </cell>
          <cell r="J335" t="str">
            <v>MDT LEG</v>
          </cell>
          <cell r="K335" t="str">
            <v>MDT - 43</v>
          </cell>
          <cell r="L335" t="str">
            <v>MDT319 - 3 (G1)</v>
          </cell>
          <cell r="M335" t="str">
            <v>MDT ATG03</v>
          </cell>
          <cell r="N335" t="str">
            <v>G1</v>
          </cell>
          <cell r="O335" t="b">
            <v>1</v>
          </cell>
          <cell r="P335" t="str">
            <v>ASSISTANCE TECHNIQUE GRUES</v>
          </cell>
          <cell r="Q335"/>
          <cell r="R335">
            <v>43206</v>
          </cell>
          <cell r="S335">
            <v>43684</v>
          </cell>
          <cell r="T335"/>
          <cell r="U335"/>
          <cell r="V335">
            <v>300</v>
          </cell>
          <cell r="W335"/>
          <cell r="X335" t="str">
            <v>ATG</v>
          </cell>
          <cell r="Y335" t="str">
            <v>OUI</v>
          </cell>
          <cell r="Z335" t="str">
            <v>LEGENDRE IDF - GO</v>
          </cell>
          <cell r="AA335" t="str">
            <v>ATG</v>
          </cell>
          <cell r="AB335" t="str">
            <v>OUI</v>
          </cell>
        </row>
        <row r="336">
          <cell r="A336">
            <v>969</v>
          </cell>
          <cell r="B336">
            <v>967</v>
          </cell>
          <cell r="C336" t="str">
            <v>16-11503 G1</v>
          </cell>
          <cell r="D336" t="str">
            <v>16-11503</v>
          </cell>
          <cell r="E336" t="str">
            <v>911802</v>
          </cell>
          <cell r="F336" t="str">
            <v>Villanova ICONE - GENNEVILLIERS</v>
          </cell>
          <cell r="G336" t="str">
            <v>GENNEVILLIERS-ZAC CHANDON -LOT12-NEXITY</v>
          </cell>
          <cell r="H336" t="str">
            <v>Accessoires de Grues</v>
          </cell>
          <cell r="I336" t="str">
            <v>Caméra</v>
          </cell>
          <cell r="J336" t="str">
            <v>ORLACO</v>
          </cell>
          <cell r="K336" t="str">
            <v>ORLACO - 2</v>
          </cell>
          <cell r="L336" t="str">
            <v>MDT319 - 3 (G1)</v>
          </cell>
          <cell r="M336" t="str">
            <v>CAM2</v>
          </cell>
          <cell r="N336" t="str">
            <v>G1</v>
          </cell>
          <cell r="O336" t="b">
            <v>0</v>
          </cell>
          <cell r="P336" t="str">
            <v xml:space="preserve"> LEGENDRE MATERIEL</v>
          </cell>
          <cell r="Q336" t="str">
            <v>Sat Jun 08 00:00:00 CEST 2013</v>
          </cell>
          <cell r="R336">
            <v>43455</v>
          </cell>
          <cell r="S336">
            <v>43684</v>
          </cell>
          <cell r="T336"/>
          <cell r="U336"/>
          <cell r="V336">
            <v>320</v>
          </cell>
          <cell r="W336"/>
          <cell r="X336" t="str">
            <v>AMCS</v>
          </cell>
          <cell r="Y336" t="str">
            <v>OUI</v>
          </cell>
          <cell r="Z336" t="str">
            <v>LEGENDRE IDF - GO</v>
          </cell>
          <cell r="AA336" t="str">
            <v>AMCS</v>
          </cell>
          <cell r="AB336" t="str">
            <v>OUI</v>
          </cell>
        </row>
        <row r="337">
          <cell r="A337">
            <v>264</v>
          </cell>
          <cell r="B337">
            <v>264</v>
          </cell>
          <cell r="C337" t="str">
            <v xml:space="preserve">16-11536 </v>
          </cell>
          <cell r="D337" t="str">
            <v>16-11536</v>
          </cell>
          <cell r="E337" t="str">
            <v>891624</v>
          </cell>
          <cell r="F337"/>
          <cell r="G337" t="str">
            <v>COOPERL - EDF</v>
          </cell>
          <cell r="H337" t="str">
            <v>Grues</v>
          </cell>
          <cell r="I337" t="str">
            <v>8T</v>
          </cell>
          <cell r="J337" t="str">
            <v>MDT178 1C SM/DM</v>
          </cell>
          <cell r="K337" t="str">
            <v>MDT178 1C SM/DM</v>
          </cell>
          <cell r="L337" t="str">
            <v>MDT178 1C SM/DM</v>
          </cell>
          <cell r="M337" t="str">
            <v>405 881</v>
          </cell>
          <cell r="N337" t="str">
            <v/>
          </cell>
          <cell r="O337" t="b">
            <v>0</v>
          </cell>
          <cell r="P337" t="str">
            <v xml:space="preserve"> LEGENDRE MATERIEL</v>
          </cell>
          <cell r="Q337" t="str">
            <v>Sun Apr 01 00:00:00 CEST 2007</v>
          </cell>
          <cell r="R337">
            <v>42613</v>
          </cell>
          <cell r="S337">
            <v>42674</v>
          </cell>
          <cell r="T337"/>
          <cell r="U337" t="str">
            <v>2016 T3</v>
          </cell>
          <cell r="V337">
            <v>2600</v>
          </cell>
          <cell r="W337"/>
          <cell r="X337"/>
          <cell r="Y337"/>
          <cell r="Z337" t="str">
            <v>LEGENDRE GENIE CIVIL</v>
          </cell>
          <cell r="AA337"/>
          <cell r="AB337"/>
        </row>
        <row r="338">
          <cell r="A338">
            <v>273</v>
          </cell>
          <cell r="B338">
            <v>273</v>
          </cell>
          <cell r="C338" t="str">
            <v>16-11570 G3</v>
          </cell>
          <cell r="D338" t="str">
            <v>16-11570</v>
          </cell>
          <cell r="E338" t="str">
            <v>911610</v>
          </cell>
          <cell r="F338"/>
          <cell r="G338" t="str">
            <v>GENNEVILLIERS - ILOT BRÉNU - 109 LGTS - FRANCE HABITATION</v>
          </cell>
          <cell r="H338" t="str">
            <v>Grues</v>
          </cell>
          <cell r="I338" t="str">
            <v>8T</v>
          </cell>
          <cell r="J338" t="str">
            <v>MDT178 2C</v>
          </cell>
          <cell r="K338" t="str">
            <v>MDT1782C</v>
          </cell>
          <cell r="L338" t="str">
            <v>MDT1782C (G3)</v>
          </cell>
          <cell r="M338" t="str">
            <v>96 126</v>
          </cell>
          <cell r="N338" t="str">
            <v>G3</v>
          </cell>
          <cell r="O338" t="b">
            <v>0</v>
          </cell>
          <cell r="P338" t="str">
            <v xml:space="preserve"> LEGENDRE MATERIEL</v>
          </cell>
          <cell r="Q338" t="str">
            <v>Sun Feb 01 00:00:00 CET 2004</v>
          </cell>
          <cell r="R338">
            <v>42579</v>
          </cell>
          <cell r="S338">
            <v>42828</v>
          </cell>
          <cell r="T338"/>
          <cell r="U338" t="str">
            <v>2016 T3</v>
          </cell>
          <cell r="V338">
            <v>2600</v>
          </cell>
          <cell r="W338"/>
          <cell r="X338"/>
          <cell r="Y338"/>
          <cell r="Z338" t="str">
            <v>LEGENDRE IDF TCE</v>
          </cell>
          <cell r="AA338"/>
          <cell r="AB338"/>
        </row>
        <row r="339">
          <cell r="A339">
            <v>351</v>
          </cell>
          <cell r="B339">
            <v>273</v>
          </cell>
          <cell r="C339" t="str">
            <v>16-11570 G3</v>
          </cell>
          <cell r="D339" t="str">
            <v>16-11570</v>
          </cell>
          <cell r="E339" t="str">
            <v>911610</v>
          </cell>
          <cell r="F339"/>
          <cell r="G339" t="str">
            <v>GENNEVILLIERS - ILOT BRÉNU - 109 LGTS - FRANCE HABITATION</v>
          </cell>
          <cell r="H339" t="str">
            <v>Accessoires de Grues</v>
          </cell>
          <cell r="I339" t="str">
            <v>Anti-collisions</v>
          </cell>
          <cell r="J339" t="str">
            <v>AMCS DCS60</v>
          </cell>
          <cell r="K339" t="str">
            <v>AMCS DCS60 - 48</v>
          </cell>
          <cell r="L339" t="str">
            <v>MDT1782C (G3)</v>
          </cell>
          <cell r="M339" t="str">
            <v/>
          </cell>
          <cell r="N339" t="str">
            <v>G3</v>
          </cell>
          <cell r="O339" t="b">
            <v>1</v>
          </cell>
          <cell r="P339" t="str">
            <v>A M C S TECHNOLOGIES</v>
          </cell>
          <cell r="Q339"/>
          <cell r="R339">
            <v>42579</v>
          </cell>
          <cell r="S339">
            <v>42827</v>
          </cell>
          <cell r="T339"/>
          <cell r="U339"/>
          <cell r="V339">
            <v>365</v>
          </cell>
          <cell r="W339"/>
          <cell r="X339" t="str">
            <v>AMCS</v>
          </cell>
          <cell r="Y339"/>
          <cell r="Z339" t="str">
            <v>LEGENDRE IDF TCE</v>
          </cell>
          <cell r="AA339" t="str">
            <v>AMCS</v>
          </cell>
          <cell r="AB339"/>
        </row>
        <row r="340">
          <cell r="A340">
            <v>274</v>
          </cell>
          <cell r="B340">
            <v>274</v>
          </cell>
          <cell r="C340" t="str">
            <v>16-11570 G1</v>
          </cell>
          <cell r="D340" t="str">
            <v>16-11570</v>
          </cell>
          <cell r="E340" t="str">
            <v>911610</v>
          </cell>
          <cell r="F340"/>
          <cell r="G340" t="str">
            <v>GENNEVILLIERS - ILOT BRÉNU - 109 LGTS - FRANCE HABITATION</v>
          </cell>
          <cell r="H340" t="str">
            <v>Grues</v>
          </cell>
          <cell r="I340" t="str">
            <v>8T</v>
          </cell>
          <cell r="J340" t="str">
            <v>MDT178 1C SM/DM</v>
          </cell>
          <cell r="K340" t="str">
            <v>MDT178 1C SM/DM</v>
          </cell>
          <cell r="L340" t="str">
            <v>MDT178 1C SM/DM (G1)</v>
          </cell>
          <cell r="M340" t="str">
            <v>97 629</v>
          </cell>
          <cell r="N340" t="str">
            <v>G1</v>
          </cell>
          <cell r="O340" t="b">
            <v>0</v>
          </cell>
          <cell r="P340" t="str">
            <v xml:space="preserve"> LEGENDRE MATERIEL</v>
          </cell>
          <cell r="Q340" t="str">
            <v>Sat May 01 00:00:00 CEST 2004</v>
          </cell>
          <cell r="R340">
            <v>42579</v>
          </cell>
          <cell r="S340">
            <v>42912</v>
          </cell>
          <cell r="T340"/>
          <cell r="U340" t="str">
            <v>2016 T3</v>
          </cell>
          <cell r="V340">
            <v>2600</v>
          </cell>
          <cell r="W340"/>
          <cell r="X340"/>
          <cell r="Y340"/>
          <cell r="Z340" t="str">
            <v>LEGENDRE IDF TCE</v>
          </cell>
          <cell r="AA340"/>
          <cell r="AB340"/>
        </row>
        <row r="341">
          <cell r="A341">
            <v>349</v>
          </cell>
          <cell r="B341">
            <v>274</v>
          </cell>
          <cell r="C341" t="str">
            <v>16-11570 G1</v>
          </cell>
          <cell r="D341" t="str">
            <v>16-11570</v>
          </cell>
          <cell r="E341" t="str">
            <v>911610</v>
          </cell>
          <cell r="F341"/>
          <cell r="G341" t="str">
            <v>GENNEVILLIERS - ILOT BRÉNU - 109 LGTS - FRANCE HABITATION</v>
          </cell>
          <cell r="H341" t="str">
            <v>Accessoires de Grues</v>
          </cell>
          <cell r="I341" t="str">
            <v>Anti-collisions</v>
          </cell>
          <cell r="J341" t="str">
            <v>AMCS DCS60</v>
          </cell>
          <cell r="K341" t="str">
            <v>AMCS DCS60 - 46</v>
          </cell>
          <cell r="L341" t="str">
            <v>MDT178 1C SM/DM (G1)</v>
          </cell>
          <cell r="M341" t="str">
            <v/>
          </cell>
          <cell r="N341" t="str">
            <v>G1</v>
          </cell>
          <cell r="O341" t="b">
            <v>1</v>
          </cell>
          <cell r="P341" t="str">
            <v>A M C S TECHNOLOGIES</v>
          </cell>
          <cell r="Q341"/>
          <cell r="R341">
            <v>42579</v>
          </cell>
          <cell r="S341">
            <v>42911</v>
          </cell>
          <cell r="T341"/>
          <cell r="U341"/>
          <cell r="V341">
            <v>365</v>
          </cell>
          <cell r="W341"/>
          <cell r="X341" t="str">
            <v>AMCS</v>
          </cell>
          <cell r="Y341"/>
          <cell r="Z341" t="str">
            <v>LEGENDRE IDF TCE</v>
          </cell>
          <cell r="AA341" t="str">
            <v>AMCS</v>
          </cell>
          <cell r="AB341"/>
        </row>
        <row r="342">
          <cell r="A342">
            <v>720</v>
          </cell>
          <cell r="B342">
            <v>274</v>
          </cell>
          <cell r="C342" t="str">
            <v xml:space="preserve">16-11570 </v>
          </cell>
          <cell r="D342" t="str">
            <v>16-11570</v>
          </cell>
          <cell r="E342" t="str">
            <v>911610</v>
          </cell>
          <cell r="F342"/>
          <cell r="G342" t="str">
            <v>GENNEVILLIERS - ILOT BRÉNU - 109 LGTS - FRANCE HABITATION</v>
          </cell>
          <cell r="H342" t="str">
            <v>Accessoires de Grues</v>
          </cell>
          <cell r="I342" t="str">
            <v>Caméra</v>
          </cell>
          <cell r="J342" t="str">
            <v>ORLACO</v>
          </cell>
          <cell r="K342" t="str">
            <v>ORLACO - 3</v>
          </cell>
          <cell r="L342" t="str">
            <v>MDT178 1C SM/DM</v>
          </cell>
          <cell r="M342" t="str">
            <v>CAM3</v>
          </cell>
          <cell r="N342" t="str">
            <v/>
          </cell>
          <cell r="O342" t="b">
            <v>0</v>
          </cell>
          <cell r="P342" t="str">
            <v xml:space="preserve"> LEGENDRE MATERIEL</v>
          </cell>
          <cell r="Q342" t="str">
            <v>Fri Jun 07 00:00:00 CEST 2013</v>
          </cell>
          <cell r="R342">
            <v>42579</v>
          </cell>
          <cell r="S342">
            <v>42912</v>
          </cell>
          <cell r="T342"/>
          <cell r="U342"/>
          <cell r="V342">
            <v>320</v>
          </cell>
          <cell r="W342"/>
          <cell r="X342"/>
          <cell r="Y342"/>
          <cell r="Z342" t="str">
            <v>LEGENDRE IDF TCE</v>
          </cell>
          <cell r="AA342"/>
          <cell r="AB342"/>
        </row>
        <row r="343">
          <cell r="A343">
            <v>316</v>
          </cell>
          <cell r="B343">
            <v>316</v>
          </cell>
          <cell r="C343" t="str">
            <v>16-11570 G2</v>
          </cell>
          <cell r="D343" t="str">
            <v>16-11570</v>
          </cell>
          <cell r="E343" t="str">
            <v>911610</v>
          </cell>
          <cell r="F343"/>
          <cell r="G343" t="str">
            <v>GENNEVILLIERS - ILOT BRÉNU - 109 LGTS - FRANCE HABITATION</v>
          </cell>
          <cell r="H343" t="str">
            <v>Grues</v>
          </cell>
          <cell r="I343" t="str">
            <v>8T</v>
          </cell>
          <cell r="J343" t="str">
            <v>MDT178 1C SM/DM</v>
          </cell>
          <cell r="K343" t="str">
            <v>MDT178 1C SM/DM</v>
          </cell>
          <cell r="L343" t="str">
            <v>MDT178 1C SM/DM (G2)</v>
          </cell>
          <cell r="M343" t="str">
            <v>405 885</v>
          </cell>
          <cell r="N343" t="str">
            <v>G2</v>
          </cell>
          <cell r="O343" t="b">
            <v>0</v>
          </cell>
          <cell r="P343" t="str">
            <v xml:space="preserve"> LEGENDRE MATERIEL</v>
          </cell>
          <cell r="Q343" t="str">
            <v>Sun Jul 01 00:00:00 CEST 2007</v>
          </cell>
          <cell r="R343">
            <v>42634</v>
          </cell>
          <cell r="S343">
            <v>42864</v>
          </cell>
          <cell r="T343"/>
          <cell r="U343" t="str">
            <v>2016 T3</v>
          </cell>
          <cell r="V343">
            <v>2600</v>
          </cell>
          <cell r="W343"/>
          <cell r="X343"/>
          <cell r="Y343"/>
          <cell r="Z343" t="str">
            <v>LEGENDRE IDF TCE</v>
          </cell>
          <cell r="AA343"/>
          <cell r="AB343"/>
        </row>
        <row r="344">
          <cell r="A344">
            <v>350</v>
          </cell>
          <cell r="B344">
            <v>316</v>
          </cell>
          <cell r="C344" t="str">
            <v>16-11570 G2</v>
          </cell>
          <cell r="D344" t="str">
            <v>16-11570</v>
          </cell>
          <cell r="E344" t="str">
            <v>911610</v>
          </cell>
          <cell r="F344"/>
          <cell r="G344" t="str">
            <v>GENNEVILLIERS - ILOT BRÉNU - 109 LGTS - FRANCE HABITATION</v>
          </cell>
          <cell r="H344" t="str">
            <v>Accessoires de Grues</v>
          </cell>
          <cell r="I344" t="str">
            <v>Anti-collisions</v>
          </cell>
          <cell r="J344" t="str">
            <v>AMCS DCS60</v>
          </cell>
          <cell r="K344" t="str">
            <v>AMCS DCS60 - 47</v>
          </cell>
          <cell r="L344" t="str">
            <v>MDT178 1C SM/DM (G2)</v>
          </cell>
          <cell r="M344" t="str">
            <v>1512-6088</v>
          </cell>
          <cell r="N344" t="str">
            <v>G2</v>
          </cell>
          <cell r="O344" t="b">
            <v>1</v>
          </cell>
          <cell r="P344" t="str">
            <v>A M C S TECHNOLOGIES</v>
          </cell>
          <cell r="Q344"/>
          <cell r="R344">
            <v>42634</v>
          </cell>
          <cell r="S344">
            <v>42863</v>
          </cell>
          <cell r="T344"/>
          <cell r="U344"/>
          <cell r="V344">
            <v>365</v>
          </cell>
          <cell r="W344"/>
          <cell r="X344" t="str">
            <v>AMCS</v>
          </cell>
          <cell r="Y344"/>
          <cell r="Z344" t="str">
            <v>LEGENDRE IDF TCE</v>
          </cell>
          <cell r="AA344" t="str">
            <v>AMCS</v>
          </cell>
          <cell r="AB344"/>
        </row>
        <row r="345">
          <cell r="A345">
            <v>658</v>
          </cell>
          <cell r="B345">
            <v>658</v>
          </cell>
          <cell r="C345" t="str">
            <v>16-11593 G2</v>
          </cell>
          <cell r="D345" t="str">
            <v>16-11593</v>
          </cell>
          <cell r="E345" t="str">
            <v>911716</v>
          </cell>
          <cell r="F345" t="str">
            <v>Majestic G2 - MAISON ALFORT</v>
          </cell>
          <cell r="G345" t="str">
            <v>MAISON ALFORT - 164 LOGTS -BNP</v>
          </cell>
          <cell r="H345" t="str">
            <v>Grues</v>
          </cell>
          <cell r="I345" t="str">
            <v>10T</v>
          </cell>
          <cell r="J345" t="str">
            <v>MDT218A J10 2C SM/DM</v>
          </cell>
          <cell r="K345" t="str">
            <v>MDT218A J10 2C SM/DM - 3</v>
          </cell>
          <cell r="L345" t="str">
            <v>MDT218A J10 2C SM/DM - 3 (G2)</v>
          </cell>
          <cell r="M345" t="str">
            <v>411 173</v>
          </cell>
          <cell r="N345" t="str">
            <v>G2</v>
          </cell>
          <cell r="O345" t="b">
            <v>1</v>
          </cell>
          <cell r="P345" t="str">
            <v>LOGA</v>
          </cell>
          <cell r="Q345"/>
          <cell r="R345">
            <v>43001</v>
          </cell>
          <cell r="S345">
            <v>43308</v>
          </cell>
          <cell r="T345"/>
          <cell r="U345" t="str">
            <v>2017 T3</v>
          </cell>
          <cell r="V345">
            <v>3500</v>
          </cell>
          <cell r="W345" t="str">
            <v>87</v>
          </cell>
          <cell r="X345" t="str">
            <v>LOGA</v>
          </cell>
          <cell r="Y345" t="str">
            <v>OUI</v>
          </cell>
          <cell r="Z345" t="str">
            <v>LEGENDRE IDF - GO</v>
          </cell>
          <cell r="AA345" t="str">
            <v>LOGA</v>
          </cell>
          <cell r="AB345" t="str">
            <v>OUI</v>
          </cell>
        </row>
        <row r="346">
          <cell r="A346">
            <v>659</v>
          </cell>
          <cell r="B346">
            <v>658</v>
          </cell>
          <cell r="C346" t="str">
            <v>16-11593 G2</v>
          </cell>
          <cell r="D346" t="str">
            <v>16-11593</v>
          </cell>
          <cell r="E346" t="str">
            <v>911716</v>
          </cell>
          <cell r="F346" t="str">
            <v>Majestic G2 - MAISON ALFORT</v>
          </cell>
          <cell r="G346" t="str">
            <v>MAISON ALFORT - 164 LOGTS -BNP</v>
          </cell>
          <cell r="H346" t="str">
            <v>Accessoires de Grues</v>
          </cell>
          <cell r="I346" t="str">
            <v>Anti-collisions</v>
          </cell>
          <cell r="J346" t="str">
            <v>AMCS DCS60</v>
          </cell>
          <cell r="K346" t="str">
            <v>AMCS DCS60 - 19</v>
          </cell>
          <cell r="L346" t="str">
            <v>MDT218A J10 2C SM/DM - 3 (G2)</v>
          </cell>
          <cell r="M346" t="str">
            <v>LEG019 - 827</v>
          </cell>
          <cell r="N346" t="str">
            <v>G2</v>
          </cell>
          <cell r="O346" t="b">
            <v>0</v>
          </cell>
          <cell r="P346" t="str">
            <v xml:space="preserve"> LEGENDRE MATERIEL</v>
          </cell>
          <cell r="Q346" t="str">
            <v>Tue Dec 10 00:00:00 CET 2013</v>
          </cell>
          <cell r="R346">
            <v>43001</v>
          </cell>
          <cell r="S346">
            <v>43308</v>
          </cell>
          <cell r="T346"/>
          <cell r="U346"/>
          <cell r="V346">
            <v>300</v>
          </cell>
          <cell r="W346"/>
          <cell r="X346" t="str">
            <v>AMCS</v>
          </cell>
          <cell r="Y346" t="str">
            <v>OUI</v>
          </cell>
          <cell r="Z346" t="str">
            <v>LEGENDRE IDF - GO</v>
          </cell>
          <cell r="AA346" t="str">
            <v>AMCS</v>
          </cell>
          <cell r="AB346" t="str">
            <v>OUI</v>
          </cell>
        </row>
        <row r="347">
          <cell r="A347">
            <v>668</v>
          </cell>
          <cell r="B347">
            <v>668</v>
          </cell>
          <cell r="C347" t="str">
            <v>16-11593 G1</v>
          </cell>
          <cell r="D347" t="str">
            <v>16-11593</v>
          </cell>
          <cell r="E347" t="str">
            <v>911716</v>
          </cell>
          <cell r="F347" t="str">
            <v>Majestic G1 - MAISON ALFORT</v>
          </cell>
          <cell r="G347" t="str">
            <v>MAISON ALFORT - 164 LOGTS -BNP</v>
          </cell>
          <cell r="H347" t="str">
            <v>Grues</v>
          </cell>
          <cell r="I347" t="str">
            <v>Grosses 12T</v>
          </cell>
          <cell r="J347" t="str">
            <v>280 ECH 12</v>
          </cell>
          <cell r="K347" t="str">
            <v>280 ECH 12 - 9</v>
          </cell>
          <cell r="L347" t="str">
            <v>280 ECH 12 - 9 (G1)</v>
          </cell>
          <cell r="M347" t="str">
            <v>47 199</v>
          </cell>
          <cell r="N347" t="str">
            <v>G1</v>
          </cell>
          <cell r="O347" t="b">
            <v>1</v>
          </cell>
          <cell r="P347" t="str">
            <v>SARL  DOUS</v>
          </cell>
          <cell r="Q347"/>
          <cell r="R347">
            <v>42886</v>
          </cell>
          <cell r="S347">
            <v>43301</v>
          </cell>
          <cell r="T347">
            <v>42825</v>
          </cell>
          <cell r="U347" t="str">
            <v>2017 T1</v>
          </cell>
          <cell r="V347">
            <v>5800</v>
          </cell>
          <cell r="W347" t="str">
            <v>49</v>
          </cell>
          <cell r="X347" t="str">
            <v>DOUS</v>
          </cell>
          <cell r="Y347" t="str">
            <v>OUI</v>
          </cell>
          <cell r="Z347" t="str">
            <v>LEGENDRE IDF - GO</v>
          </cell>
          <cell r="AA347" t="str">
            <v>DOUS</v>
          </cell>
          <cell r="AB347" t="str">
            <v>OUI</v>
          </cell>
        </row>
        <row r="348">
          <cell r="A348">
            <v>838</v>
          </cell>
          <cell r="B348">
            <v>668</v>
          </cell>
          <cell r="C348" t="str">
            <v>16-11593 G1</v>
          </cell>
          <cell r="D348" t="str">
            <v>16-11593</v>
          </cell>
          <cell r="E348" t="str">
            <v>911716</v>
          </cell>
          <cell r="F348" t="str">
            <v>Majestic G1 - MAISON ALFORT</v>
          </cell>
          <cell r="G348" t="str">
            <v>MAISON ALFORT - 164 LOGTS -BNP</v>
          </cell>
          <cell r="H348" t="str">
            <v>Accessoires de Grues</v>
          </cell>
          <cell r="I348" t="str">
            <v>Anti-collisions</v>
          </cell>
          <cell r="J348" t="str">
            <v>AMCS DCS60</v>
          </cell>
          <cell r="K348" t="str">
            <v>AMCS DCS60 - 53</v>
          </cell>
          <cell r="L348" t="str">
            <v>280 ECH 12 - 9 (G1)</v>
          </cell>
          <cell r="M348" t="str">
            <v>1406-0506</v>
          </cell>
          <cell r="N348" t="str">
            <v>G1</v>
          </cell>
          <cell r="O348" t="b">
            <v>1</v>
          </cell>
          <cell r="P348" t="str">
            <v>A M C S TECHNOLOGIES</v>
          </cell>
          <cell r="Q348"/>
          <cell r="R348">
            <v>43001</v>
          </cell>
          <cell r="S348">
            <v>43301</v>
          </cell>
          <cell r="T348"/>
          <cell r="U348"/>
          <cell r="V348">
            <v>365</v>
          </cell>
          <cell r="W348"/>
          <cell r="X348" t="str">
            <v>AMCS</v>
          </cell>
          <cell r="Y348" t="str">
            <v>OUI</v>
          </cell>
          <cell r="Z348" t="str">
            <v>LEGENDRE IDF - GO</v>
          </cell>
          <cell r="AA348" t="str">
            <v>AMCS</v>
          </cell>
          <cell r="AB348" t="str">
            <v>OUI</v>
          </cell>
        </row>
        <row r="349">
          <cell r="A349">
            <v>1088</v>
          </cell>
          <cell r="B349">
            <v>668</v>
          </cell>
          <cell r="C349" t="str">
            <v>16-11593 G1</v>
          </cell>
          <cell r="D349" t="str">
            <v>16-11593</v>
          </cell>
          <cell r="E349" t="str">
            <v>911716</v>
          </cell>
          <cell r="F349" t="str">
            <v>Majestic G1 - MAISON ALFORT</v>
          </cell>
          <cell r="G349" t="str">
            <v>MAISON ALFORT - 164 LOGTS -BNP</v>
          </cell>
          <cell r="H349" t="str">
            <v>Accessoires de Grues</v>
          </cell>
          <cell r="I349" t="str">
            <v>Caméra</v>
          </cell>
          <cell r="J349" t="str">
            <v>ORLACO</v>
          </cell>
          <cell r="K349" t="str">
            <v>AMCS15</v>
          </cell>
          <cell r="L349" t="str">
            <v>280 ECH 12 - 9 (G1)</v>
          </cell>
          <cell r="M349" t="str">
            <v xml:space="preserve">CAM0092 </v>
          </cell>
          <cell r="N349" t="str">
            <v>G1</v>
          </cell>
          <cell r="O349" t="b">
            <v>1</v>
          </cell>
          <cell r="P349" t="str">
            <v>A M C S TECHNOLOGIES</v>
          </cell>
          <cell r="Q349"/>
          <cell r="R349">
            <v>43173</v>
          </cell>
          <cell r="S349">
            <v>43301</v>
          </cell>
          <cell r="T349"/>
          <cell r="U349"/>
          <cell r="V349">
            <v>320</v>
          </cell>
          <cell r="W349"/>
          <cell r="X349" t="str">
            <v>AMCS</v>
          </cell>
          <cell r="Y349" t="str">
            <v>OUI</v>
          </cell>
          <cell r="Z349" t="str">
            <v>LEGENDRE IDF - GO</v>
          </cell>
          <cell r="AA349" t="str">
            <v>AMCS</v>
          </cell>
          <cell r="AB349" t="str">
            <v>OUI</v>
          </cell>
        </row>
        <row r="350">
          <cell r="A350">
            <v>399</v>
          </cell>
          <cell r="B350">
            <v>399</v>
          </cell>
          <cell r="C350" t="str">
            <v>16-11607 G2</v>
          </cell>
          <cell r="D350" t="str">
            <v>16-11607</v>
          </cell>
          <cell r="E350" t="str">
            <v>911627</v>
          </cell>
          <cell r="F350" t="str">
            <v>Victoria Park G2 - SERRIS</v>
          </cell>
          <cell r="G350" t="str">
            <v>SERRIS-129 LOGTS - LEGENDRE IMMO</v>
          </cell>
          <cell r="H350" t="str">
            <v>Grues</v>
          </cell>
          <cell r="I350" t="str">
            <v>10T</v>
          </cell>
          <cell r="J350" t="str">
            <v>MDT218A J10 1C SM/DM</v>
          </cell>
          <cell r="K350" t="str">
            <v>MDT218A J10 1C SM/DM</v>
          </cell>
          <cell r="L350" t="str">
            <v>MDT218A J10 1C SM/DM (G2)</v>
          </cell>
          <cell r="M350" t="str">
            <v>601 244</v>
          </cell>
          <cell r="N350" t="str">
            <v>G2</v>
          </cell>
          <cell r="O350" t="b">
            <v>0</v>
          </cell>
          <cell r="P350" t="str">
            <v xml:space="preserve"> LEGENDRE MATERIEL</v>
          </cell>
          <cell r="Q350" t="str">
            <v>Tue Apr 12 00:00:00 CEST 2011</v>
          </cell>
          <cell r="R350">
            <v>42850</v>
          </cell>
          <cell r="S350">
            <v>43283</v>
          </cell>
          <cell r="T350">
            <v>42804</v>
          </cell>
          <cell r="U350" t="str">
            <v>2017 T1</v>
          </cell>
          <cell r="V350">
            <v>2900</v>
          </cell>
          <cell r="W350" t="str">
            <v>41</v>
          </cell>
          <cell r="X350" t="str">
            <v>SYS</v>
          </cell>
          <cell r="Y350" t="str">
            <v>OUI</v>
          </cell>
          <cell r="Z350" t="str">
            <v>LEGENDRE IDF - GO</v>
          </cell>
          <cell r="AA350" t="str">
            <v>DOUS</v>
          </cell>
          <cell r="AB350" t="str">
            <v>OUI</v>
          </cell>
        </row>
        <row r="351">
          <cell r="A351">
            <v>455</v>
          </cell>
          <cell r="B351">
            <v>399</v>
          </cell>
          <cell r="C351" t="str">
            <v>16-11607 G2</v>
          </cell>
          <cell r="D351" t="str">
            <v>16-11607</v>
          </cell>
          <cell r="E351" t="str">
            <v>911627</v>
          </cell>
          <cell r="F351" t="str">
            <v>Victoria Park G2 - SERRIS</v>
          </cell>
          <cell r="G351" t="str">
            <v>SERRIS-129 LOGTS - LEGENDRE IMMO</v>
          </cell>
          <cell r="H351" t="str">
            <v>Accessoires de Grues</v>
          </cell>
          <cell r="I351" t="str">
            <v>Anti-collisions</v>
          </cell>
          <cell r="J351" t="str">
            <v>AMCS DCS60</v>
          </cell>
          <cell r="K351" t="str">
            <v>AMCS DCS60 - 89</v>
          </cell>
          <cell r="L351" t="str">
            <v>MDT218A J10 1C SM/DM (G2)</v>
          </cell>
          <cell r="M351" t="str">
            <v>1507-4310</v>
          </cell>
          <cell r="N351" t="str">
            <v>G2</v>
          </cell>
          <cell r="O351" t="b">
            <v>1</v>
          </cell>
          <cell r="P351" t="str">
            <v>A M C S TECHNOLOGIES</v>
          </cell>
          <cell r="Q351"/>
          <cell r="R351">
            <v>42850</v>
          </cell>
          <cell r="S351">
            <v>43283</v>
          </cell>
          <cell r="T351"/>
          <cell r="U351"/>
          <cell r="V351">
            <v>365</v>
          </cell>
          <cell r="W351"/>
          <cell r="X351" t="str">
            <v>AMCS</v>
          </cell>
          <cell r="Y351" t="str">
            <v>OUI</v>
          </cell>
          <cell r="Z351" t="str">
            <v>LEGENDRE IDF - GO</v>
          </cell>
          <cell r="AA351" t="str">
            <v>AMCS</v>
          </cell>
          <cell r="AB351" t="str">
            <v>OUI</v>
          </cell>
        </row>
        <row r="352">
          <cell r="A352">
            <v>485</v>
          </cell>
          <cell r="B352">
            <v>485</v>
          </cell>
          <cell r="C352" t="str">
            <v>16-11607 G1</v>
          </cell>
          <cell r="D352" t="str">
            <v>16-11607</v>
          </cell>
          <cell r="E352" t="str">
            <v>911627</v>
          </cell>
          <cell r="F352" t="str">
            <v>Victoria Park G1 - SERRIS</v>
          </cell>
          <cell r="G352" t="str">
            <v>SERRIS-129 LOGTS - LEGENDRE IMMO</v>
          </cell>
          <cell r="H352" t="str">
            <v>Grues</v>
          </cell>
          <cell r="I352" t="str">
            <v>12T</v>
          </cell>
          <cell r="J352" t="str">
            <v>250ECB</v>
          </cell>
          <cell r="K352" t="str">
            <v>250ECB - 2</v>
          </cell>
          <cell r="L352" t="str">
            <v>250ECB - 2 (G1)</v>
          </cell>
          <cell r="M352" t="str">
            <v>52 863</v>
          </cell>
          <cell r="N352" t="str">
            <v>G1</v>
          </cell>
          <cell r="O352" t="b">
            <v>1</v>
          </cell>
          <cell r="P352" t="str">
            <v>SAINT YVES SERVICES</v>
          </cell>
          <cell r="Q352"/>
          <cell r="R352">
            <v>42830</v>
          </cell>
          <cell r="S352">
            <v>43222</v>
          </cell>
          <cell r="T352">
            <v>42771</v>
          </cell>
          <cell r="U352" t="str">
            <v>2017 T1</v>
          </cell>
          <cell r="V352">
            <v>4300</v>
          </cell>
          <cell r="W352" t="str">
            <v>35</v>
          </cell>
          <cell r="X352" t="str">
            <v>SYS</v>
          </cell>
          <cell r="Y352" t="str">
            <v>OUI</v>
          </cell>
          <cell r="Z352" t="str">
            <v>LEGENDRE IDF - GO</v>
          </cell>
          <cell r="AA352" t="str">
            <v>SYS</v>
          </cell>
          <cell r="AB352" t="str">
            <v>OUI</v>
          </cell>
        </row>
        <row r="353">
          <cell r="A353">
            <v>456</v>
          </cell>
          <cell r="B353"/>
          <cell r="C353" t="str">
            <v>16-11607 G1</v>
          </cell>
          <cell r="D353" t="str">
            <v>16-11607</v>
          </cell>
          <cell r="E353" t="str">
            <v>911627</v>
          </cell>
          <cell r="F353" t="str">
            <v>Victoria Park G1 - SERRIS</v>
          </cell>
          <cell r="G353" t="str">
            <v>SERRIS-129 LOGTS - LEGENDRE IMMO</v>
          </cell>
          <cell r="H353" t="str">
            <v>Accessoires de Grues</v>
          </cell>
          <cell r="I353" t="str">
            <v>Anti-collisions</v>
          </cell>
          <cell r="J353" t="str">
            <v>AMCS DCS60</v>
          </cell>
          <cell r="K353" t="str">
            <v>AMCS DCS60 - 78</v>
          </cell>
          <cell r="L353"/>
          <cell r="M353" t="str">
            <v/>
          </cell>
          <cell r="N353" t="str">
            <v>G1</v>
          </cell>
          <cell r="O353" t="b">
            <v>1</v>
          </cell>
          <cell r="P353" t="str">
            <v>A M C S TECHNOLOGIES</v>
          </cell>
          <cell r="Q353"/>
          <cell r="R353">
            <v>42828</v>
          </cell>
          <cell r="S353">
            <v>43145</v>
          </cell>
          <cell r="T353"/>
          <cell r="U353"/>
          <cell r="V353">
            <v>365</v>
          </cell>
          <cell r="W353"/>
          <cell r="X353" t="str">
            <v>AMCS</v>
          </cell>
          <cell r="Y353" t="str">
            <v>OUI</v>
          </cell>
          <cell r="Z353" t="str">
            <v>LEGENDRE IDF - GO</v>
          </cell>
          <cell r="AA353" t="str">
            <v>AMCS</v>
          </cell>
          <cell r="AB353" t="str">
            <v>OUI</v>
          </cell>
        </row>
        <row r="354">
          <cell r="A354">
            <v>641</v>
          </cell>
          <cell r="B354">
            <v>641</v>
          </cell>
          <cell r="C354" t="str">
            <v>16-11619 G1</v>
          </cell>
          <cell r="D354" t="str">
            <v>16-11619</v>
          </cell>
          <cell r="E354" t="str">
            <v>941703</v>
          </cell>
          <cell r="F354" t="str">
            <v>Onyx Beaujoire G1 - NANTES</v>
          </cell>
          <cell r="G354" t="str">
            <v>ONYX  - LA BEAUJOIRE - BATINANTES</v>
          </cell>
          <cell r="H354" t="str">
            <v>Grues</v>
          </cell>
          <cell r="I354" t="str">
            <v>10T</v>
          </cell>
          <cell r="J354" t="str">
            <v>MD238 J10 2C</v>
          </cell>
          <cell r="K354" t="str">
            <v>MD238 J10 2C - 1</v>
          </cell>
          <cell r="L354" t="str">
            <v>MD238 J10 2C - 1 (G1)</v>
          </cell>
          <cell r="M354" t="str">
            <v>90 875</v>
          </cell>
          <cell r="N354" t="str">
            <v>G1</v>
          </cell>
          <cell r="O354" t="b">
            <v>1</v>
          </cell>
          <cell r="P354" t="str">
            <v>SAINT YVES SERVICES</v>
          </cell>
          <cell r="Q354"/>
          <cell r="R354">
            <v>42982</v>
          </cell>
          <cell r="S354">
            <v>43437</v>
          </cell>
          <cell r="T354">
            <v>42879</v>
          </cell>
          <cell r="U354" t="str">
            <v>2017 T2</v>
          </cell>
          <cell r="V354">
            <v>3400</v>
          </cell>
          <cell r="W354" t="str">
            <v>75</v>
          </cell>
          <cell r="X354" t="str">
            <v>SYS</v>
          </cell>
          <cell r="Y354" t="str">
            <v>OUI</v>
          </cell>
          <cell r="Z354" t="str">
            <v>LEGENDRE LOIRE</v>
          </cell>
          <cell r="AA354" t="str">
            <v>SYS</v>
          </cell>
          <cell r="AB354" t="str">
            <v>OUI</v>
          </cell>
        </row>
        <row r="355">
          <cell r="A355">
            <v>717</v>
          </cell>
          <cell r="B355">
            <v>641</v>
          </cell>
          <cell r="C355" t="str">
            <v>16-11619 G1</v>
          </cell>
          <cell r="D355" t="str">
            <v>16-11619</v>
          </cell>
          <cell r="E355" t="str">
            <v>941703</v>
          </cell>
          <cell r="F355" t="str">
            <v>Onyx Beaujoire G1 - NANTES</v>
          </cell>
          <cell r="G355" t="str">
            <v>ONYX  - LA BEAUJOIRE - BATINANTES</v>
          </cell>
          <cell r="H355" t="str">
            <v>Accessoires de Grues</v>
          </cell>
          <cell r="I355" t="str">
            <v>Panneaux rétro-éclairés</v>
          </cell>
          <cell r="J355" t="str">
            <v>OSCILLANT LEG</v>
          </cell>
          <cell r="K355" t="str">
            <v>OSCILLANT LEG - 6</v>
          </cell>
          <cell r="L355" t="str">
            <v>MD238 J10 2C - 1 (G1)</v>
          </cell>
          <cell r="M355" t="str">
            <v>OSC LEG6</v>
          </cell>
          <cell r="N355" t="str">
            <v>G1</v>
          </cell>
          <cell r="O355" t="b">
            <v>0</v>
          </cell>
          <cell r="P355" t="str">
            <v xml:space="preserve"> LEGENDRE MATERIEL</v>
          </cell>
          <cell r="Q355"/>
          <cell r="R355">
            <v>42982</v>
          </cell>
          <cell r="S355">
            <v>43437</v>
          </cell>
          <cell r="T355"/>
          <cell r="U355"/>
          <cell r="V355">
            <v>250</v>
          </cell>
          <cell r="W355"/>
          <cell r="X355" t="str">
            <v>ATG</v>
          </cell>
          <cell r="Y355" t="str">
            <v>OUI</v>
          </cell>
          <cell r="Z355" t="str">
            <v>LEGENDRE LOIRE</v>
          </cell>
          <cell r="AA355" t="str">
            <v>ATG</v>
          </cell>
          <cell r="AB355" t="str">
            <v>OUI</v>
          </cell>
        </row>
        <row r="356">
          <cell r="A356">
            <v>319</v>
          </cell>
          <cell r="B356">
            <v>319</v>
          </cell>
          <cell r="C356" t="str">
            <v xml:space="preserve">16-11702 </v>
          </cell>
          <cell r="D356" t="str">
            <v>16-11702</v>
          </cell>
          <cell r="E356" t="str">
            <v>911618</v>
          </cell>
          <cell r="F356" t="str">
            <v>Arborea G1- ST MICHEL SUR ORGE</v>
          </cell>
          <cell r="G356" t="str">
            <v>ARBOREA</v>
          </cell>
          <cell r="H356" t="str">
            <v>Grues</v>
          </cell>
          <cell r="I356" t="str">
            <v>12T</v>
          </cell>
          <cell r="J356" t="str">
            <v>MDT268 J12 1C SM/DM</v>
          </cell>
          <cell r="K356" t="str">
            <v>MDT268 J12 1C SM/DM - 1</v>
          </cell>
          <cell r="L356" t="str">
            <v>MDT268 J12 1C SM/DM - 1</v>
          </cell>
          <cell r="M356" t="str">
            <v>415 167</v>
          </cell>
          <cell r="N356" t="str">
            <v/>
          </cell>
          <cell r="O356" t="b">
            <v>0</v>
          </cell>
          <cell r="P356" t="str">
            <v xml:space="preserve"> LEGENDRE MATERIEL</v>
          </cell>
          <cell r="Q356" t="str">
            <v>Thu Sep 08 00:00:00 CEST 2011</v>
          </cell>
          <cell r="R356">
            <v>42671</v>
          </cell>
          <cell r="S356">
            <v>42975</v>
          </cell>
          <cell r="T356"/>
          <cell r="U356" t="str">
            <v>2016 T4</v>
          </cell>
          <cell r="V356">
            <v>3900</v>
          </cell>
          <cell r="W356"/>
          <cell r="X356"/>
          <cell r="Y356"/>
          <cell r="Z356" t="str">
            <v>LEGENDRE IDF - GO</v>
          </cell>
          <cell r="AA356"/>
          <cell r="AB356"/>
        </row>
        <row r="357">
          <cell r="A357">
            <v>322</v>
          </cell>
          <cell r="B357">
            <v>319</v>
          </cell>
          <cell r="C357" t="str">
            <v xml:space="preserve">16-11702 </v>
          </cell>
          <cell r="D357" t="str">
            <v>16-11702</v>
          </cell>
          <cell r="E357" t="str">
            <v>911618</v>
          </cell>
          <cell r="F357" t="str">
            <v>Arborea G1- ST MICHEL SUR ORGE</v>
          </cell>
          <cell r="G357" t="str">
            <v>ARBOREA</v>
          </cell>
          <cell r="H357" t="str">
            <v>Accessoires de Grues</v>
          </cell>
          <cell r="I357" t="str">
            <v>Anti-collisions</v>
          </cell>
          <cell r="J357" t="str">
            <v>AMCS DCS60</v>
          </cell>
          <cell r="K357" t="str">
            <v>AMCS DCS60 - 20</v>
          </cell>
          <cell r="L357" t="str">
            <v>MDT268 J12 1C SM/DM - 1</v>
          </cell>
          <cell r="M357" t="str">
            <v>LEG020 - 807</v>
          </cell>
          <cell r="N357" t="str">
            <v/>
          </cell>
          <cell r="O357" t="b">
            <v>0</v>
          </cell>
          <cell r="P357" t="str">
            <v xml:space="preserve"> LEGENDRE MATERIEL</v>
          </cell>
          <cell r="Q357" t="str">
            <v>Thu Sep 19 00:00:00 CEST 2013</v>
          </cell>
          <cell r="R357">
            <v>42671</v>
          </cell>
          <cell r="S357">
            <v>42975</v>
          </cell>
          <cell r="T357"/>
          <cell r="U357"/>
          <cell r="V357">
            <v>300</v>
          </cell>
          <cell r="W357"/>
          <cell r="X357" t="str">
            <v>LOGA</v>
          </cell>
          <cell r="Y357" t="str">
            <v>OUI</v>
          </cell>
          <cell r="Z357" t="str">
            <v>LEGENDRE IDF - GO</v>
          </cell>
          <cell r="AA357" t="str">
            <v>LOGA</v>
          </cell>
          <cell r="AB357" t="str">
            <v>OUI</v>
          </cell>
        </row>
        <row r="358">
          <cell r="A358">
            <v>654</v>
          </cell>
          <cell r="B358">
            <v>654</v>
          </cell>
          <cell r="C358" t="str">
            <v>16-11702 G2</v>
          </cell>
          <cell r="D358" t="str">
            <v>16-11702</v>
          </cell>
          <cell r="E358" t="str">
            <v>911618</v>
          </cell>
          <cell r="F358" t="str">
            <v>Arborea G2 - ST MICHEL SUR ORGE</v>
          </cell>
          <cell r="G358" t="str">
            <v>ARBOREA</v>
          </cell>
          <cell r="H358" t="str">
            <v>Grues</v>
          </cell>
          <cell r="I358" t="str">
            <v>10T</v>
          </cell>
          <cell r="J358" t="str">
            <v>MDT219 J10 1C SM/DM</v>
          </cell>
          <cell r="K358" t="str">
            <v>MDT219 J10 1C SM/DM - 8</v>
          </cell>
          <cell r="L358" t="str">
            <v>MDT219 J10 1C SM/DM - 8 (G2)</v>
          </cell>
          <cell r="M358" t="str">
            <v>609 053</v>
          </cell>
          <cell r="N358" t="str">
            <v>G2</v>
          </cell>
          <cell r="O358" t="b">
            <v>1</v>
          </cell>
          <cell r="P358" t="str">
            <v>LOGA</v>
          </cell>
          <cell r="Q358"/>
          <cell r="R358">
            <v>42908</v>
          </cell>
          <cell r="S358">
            <v>43178</v>
          </cell>
          <cell r="T358"/>
          <cell r="U358" t="str">
            <v>2017 T2</v>
          </cell>
          <cell r="V358">
            <v>3600</v>
          </cell>
          <cell r="W358" t="str">
            <v>58</v>
          </cell>
          <cell r="X358" t="str">
            <v>LOGA</v>
          </cell>
          <cell r="Y358" t="str">
            <v>OUI</v>
          </cell>
          <cell r="Z358" t="str">
            <v>LEGENDRE IDF - GO</v>
          </cell>
          <cell r="AA358" t="str">
            <v>LOGA</v>
          </cell>
          <cell r="AB358" t="str">
            <v>OUI</v>
          </cell>
        </row>
        <row r="359">
          <cell r="A359">
            <v>794</v>
          </cell>
          <cell r="B359">
            <v>654</v>
          </cell>
          <cell r="C359" t="str">
            <v>16-11702 G2</v>
          </cell>
          <cell r="D359" t="str">
            <v>16-11702</v>
          </cell>
          <cell r="E359" t="str">
            <v>911618</v>
          </cell>
          <cell r="F359" t="str">
            <v>Arborea G2 - ST MICHEL SUR ORGE</v>
          </cell>
          <cell r="G359" t="str">
            <v>ARBOREA</v>
          </cell>
          <cell r="H359" t="str">
            <v>Accessoires de Grues</v>
          </cell>
          <cell r="I359" t="str">
            <v>Anti-collisions</v>
          </cell>
          <cell r="J359" t="str">
            <v>AMCS DCS60</v>
          </cell>
          <cell r="K359" t="str">
            <v>AMCS DCS60 - 37</v>
          </cell>
          <cell r="L359" t="str">
            <v>MDT219 J10 1C SM/DM - 8 (G2)</v>
          </cell>
          <cell r="M359" t="str">
            <v/>
          </cell>
          <cell r="N359" t="str">
            <v>G2</v>
          </cell>
          <cell r="O359" t="b">
            <v>1</v>
          </cell>
          <cell r="P359" t="str">
            <v>A M C S TECHNOLOGIES</v>
          </cell>
          <cell r="Q359"/>
          <cell r="R359">
            <v>42908</v>
          </cell>
          <cell r="S359">
            <v>43178</v>
          </cell>
          <cell r="T359"/>
          <cell r="U359"/>
          <cell r="V359">
            <v>365</v>
          </cell>
          <cell r="W359"/>
          <cell r="X359" t="str">
            <v>AMCS</v>
          </cell>
          <cell r="Y359" t="str">
            <v>OUI</v>
          </cell>
          <cell r="Z359" t="str">
            <v>LEGENDRE IDF - GO</v>
          </cell>
          <cell r="AA359" t="str">
            <v>AMCS</v>
          </cell>
          <cell r="AB359" t="str">
            <v>OUI</v>
          </cell>
        </row>
        <row r="360">
          <cell r="A360">
            <v>684</v>
          </cell>
          <cell r="B360">
            <v>684</v>
          </cell>
          <cell r="C360" t="str">
            <v>16-11708 G1</v>
          </cell>
          <cell r="D360" t="str">
            <v>16-11708</v>
          </cell>
          <cell r="E360" t="str">
            <v>911717</v>
          </cell>
          <cell r="F360" t="str">
            <v>Acqueville G1 - VILLENNES</v>
          </cell>
          <cell r="G360" t="str">
            <v>VILLENNES - 145LOGEMENTS - ICADE</v>
          </cell>
          <cell r="H360" t="str">
            <v>Grues</v>
          </cell>
          <cell r="I360" t="str">
            <v>Grosses 12T</v>
          </cell>
          <cell r="J360" t="str">
            <v>280 ECH 12</v>
          </cell>
          <cell r="K360" t="str">
            <v>280ECH12 - 3</v>
          </cell>
          <cell r="L360" t="str">
            <v>280ECH12 - 3 (G1)</v>
          </cell>
          <cell r="M360" t="str">
            <v>51 588</v>
          </cell>
          <cell r="N360" t="str">
            <v>G1</v>
          </cell>
          <cell r="O360" t="b">
            <v>0</v>
          </cell>
          <cell r="P360" t="str">
            <v xml:space="preserve"> LEGENDRE MATERIEL</v>
          </cell>
          <cell r="Q360" t="str">
            <v>Wed Dec 18 00:00:00 CET 2013</v>
          </cell>
          <cell r="R360">
            <v>42976</v>
          </cell>
          <cell r="S360">
            <v>43390</v>
          </cell>
          <cell r="T360"/>
          <cell r="U360" t="str">
            <v>2017 T3</v>
          </cell>
          <cell r="V360">
            <v>4700</v>
          </cell>
          <cell r="W360" t="str">
            <v>74</v>
          </cell>
          <cell r="X360" t="str">
            <v>SYS</v>
          </cell>
          <cell r="Y360" t="str">
            <v>OUI</v>
          </cell>
          <cell r="Z360" t="str">
            <v>LEGENDRE IDF - GO</v>
          </cell>
          <cell r="AA360" t="str">
            <v>DOUS</v>
          </cell>
          <cell r="AB360" t="str">
            <v>OUI</v>
          </cell>
        </row>
        <row r="361">
          <cell r="A361">
            <v>800</v>
          </cell>
          <cell r="B361">
            <v>684</v>
          </cell>
          <cell r="C361" t="str">
            <v>16-11708 G1</v>
          </cell>
          <cell r="D361" t="str">
            <v>16-11708</v>
          </cell>
          <cell r="E361" t="str">
            <v>911717</v>
          </cell>
          <cell r="F361" t="str">
            <v>Acqueville G1 - VILLENNES</v>
          </cell>
          <cell r="G361" t="str">
            <v>VILLENNES - 145LOGEMENTS - ICADE</v>
          </cell>
          <cell r="H361" t="str">
            <v>Accessoires de Grues</v>
          </cell>
          <cell r="I361" t="str">
            <v>Anti-collisions</v>
          </cell>
          <cell r="J361" t="str">
            <v>AMCS DCS60</v>
          </cell>
          <cell r="K361" t="str">
            <v>AMCS DCS60 - 20</v>
          </cell>
          <cell r="L361" t="str">
            <v>280ECH12 - 3 (G1)</v>
          </cell>
          <cell r="M361" t="str">
            <v>LEG020 - 807</v>
          </cell>
          <cell r="N361" t="str">
            <v>G1</v>
          </cell>
          <cell r="O361" t="b">
            <v>0</v>
          </cell>
          <cell r="P361" t="str">
            <v xml:space="preserve"> LEGENDRE MATERIEL</v>
          </cell>
          <cell r="Q361" t="str">
            <v>Thu Sep 19 00:00:00 CEST 2013</v>
          </cell>
          <cell r="R361">
            <v>42976</v>
          </cell>
          <cell r="S361">
            <v>43390</v>
          </cell>
          <cell r="T361"/>
          <cell r="U361"/>
          <cell r="V361">
            <v>300</v>
          </cell>
          <cell r="W361"/>
          <cell r="X361" t="str">
            <v>AMCS</v>
          </cell>
          <cell r="Y361" t="str">
            <v>OUI</v>
          </cell>
          <cell r="Z361" t="str">
            <v>LEGENDRE IDF - GO</v>
          </cell>
          <cell r="AA361" t="str">
            <v>AMCS</v>
          </cell>
          <cell r="AB361" t="str">
            <v>OUI</v>
          </cell>
        </row>
        <row r="362">
          <cell r="A362">
            <v>801</v>
          </cell>
          <cell r="B362">
            <v>801</v>
          </cell>
          <cell r="C362" t="str">
            <v>16-11708 G2</v>
          </cell>
          <cell r="D362" t="str">
            <v>16-11708</v>
          </cell>
          <cell r="E362" t="str">
            <v>911717</v>
          </cell>
          <cell r="F362" t="str">
            <v>Acqueville G2 - VILLENNES</v>
          </cell>
          <cell r="G362" t="str">
            <v>VILLENNES - 145LOGEMENTS - ICADE</v>
          </cell>
          <cell r="H362" t="str">
            <v>Grues</v>
          </cell>
          <cell r="I362" t="str">
            <v>10T</v>
          </cell>
          <cell r="J362" t="str">
            <v>MDT218A J10 1C SM/DM</v>
          </cell>
          <cell r="K362" t="str">
            <v>MDT218A J10 1C SM/DM</v>
          </cell>
          <cell r="L362" t="str">
            <v>MDT218A J10 1C SM/DM (G2)</v>
          </cell>
          <cell r="M362" t="str">
            <v>601 241</v>
          </cell>
          <cell r="N362" t="str">
            <v>G2</v>
          </cell>
          <cell r="O362" t="b">
            <v>0</v>
          </cell>
          <cell r="P362" t="str">
            <v xml:space="preserve"> LEGENDRE MATERIEL</v>
          </cell>
          <cell r="Q362" t="str">
            <v>Mon Mar 07 00:00:00 CET 2011</v>
          </cell>
          <cell r="R362">
            <v>43012</v>
          </cell>
          <cell r="S362">
            <v>43339</v>
          </cell>
          <cell r="T362"/>
          <cell r="U362" t="str">
            <v>2017 T3</v>
          </cell>
          <cell r="V362">
            <v>2900</v>
          </cell>
          <cell r="W362" t="str">
            <v>93</v>
          </cell>
          <cell r="X362" t="str">
            <v>SYS</v>
          </cell>
          <cell r="Y362" t="str">
            <v>OUI</v>
          </cell>
          <cell r="Z362" t="str">
            <v>LEGENDRE IDF - GO</v>
          </cell>
          <cell r="AA362" t="str">
            <v>DOUS</v>
          </cell>
          <cell r="AB362" t="str">
            <v>OUI</v>
          </cell>
        </row>
        <row r="363">
          <cell r="A363">
            <v>857</v>
          </cell>
          <cell r="B363">
            <v>801</v>
          </cell>
          <cell r="C363" t="str">
            <v>16-11708 G2</v>
          </cell>
          <cell r="D363" t="str">
            <v>16-11708</v>
          </cell>
          <cell r="E363" t="str">
            <v>911717</v>
          </cell>
          <cell r="F363" t="str">
            <v>Acqueville G2 - VILLENNES</v>
          </cell>
          <cell r="G363" t="str">
            <v>VILLENNES - 145LOGEMENTS - ICADE</v>
          </cell>
          <cell r="H363" t="str">
            <v>Accessoires de Grues</v>
          </cell>
          <cell r="I363" t="str">
            <v>Panneaux rétro-éclairés</v>
          </cell>
          <cell r="J363" t="str">
            <v>MDT LEG</v>
          </cell>
          <cell r="K363" t="str">
            <v>MDT - 28</v>
          </cell>
          <cell r="L363" t="str">
            <v>MDT218A J10 1C SM/DM (G2)</v>
          </cell>
          <cell r="M363" t="str">
            <v>MDT LEG28</v>
          </cell>
          <cell r="N363" t="str">
            <v>G2</v>
          </cell>
          <cell r="O363" t="b">
            <v>0</v>
          </cell>
          <cell r="P363" t="str">
            <v xml:space="preserve"> LEGENDRE MATERIEL</v>
          </cell>
          <cell r="Q363"/>
          <cell r="R363">
            <v>43012</v>
          </cell>
          <cell r="S363">
            <v>43339</v>
          </cell>
          <cell r="T363"/>
          <cell r="U363"/>
          <cell r="V363">
            <v>250</v>
          </cell>
          <cell r="W363"/>
          <cell r="X363" t="str">
            <v>ATG</v>
          </cell>
          <cell r="Y363" t="str">
            <v>OUI</v>
          </cell>
          <cell r="Z363" t="str">
            <v>LEGENDRE IDF - GO</v>
          </cell>
          <cell r="AA363" t="str">
            <v>ATG</v>
          </cell>
          <cell r="AB363" t="str">
            <v>OUI</v>
          </cell>
        </row>
        <row r="364">
          <cell r="A364">
            <v>802</v>
          </cell>
          <cell r="B364">
            <v>801</v>
          </cell>
          <cell r="C364" t="str">
            <v>16-11708 G2</v>
          </cell>
          <cell r="D364" t="str">
            <v>16-11708</v>
          </cell>
          <cell r="E364" t="str">
            <v>911717</v>
          </cell>
          <cell r="F364" t="str">
            <v>Acqueville G2 - VILLENNES</v>
          </cell>
          <cell r="G364" t="str">
            <v>VILLENNES - 145LOGEMENTS - ICADE</v>
          </cell>
          <cell r="H364" t="str">
            <v>Accessoires de Grues</v>
          </cell>
          <cell r="I364" t="str">
            <v>Anti-collisions</v>
          </cell>
          <cell r="J364" t="str">
            <v>AMCS DCS60</v>
          </cell>
          <cell r="K364" t="str">
            <v>AMCS DCS60 - 99</v>
          </cell>
          <cell r="L364" t="str">
            <v>MDT218A J10 1C SM/DM (G2)</v>
          </cell>
          <cell r="M364" t="str">
            <v>1810-026203</v>
          </cell>
          <cell r="N364" t="str">
            <v>G2</v>
          </cell>
          <cell r="O364" t="b">
            <v>1</v>
          </cell>
          <cell r="P364" t="str">
            <v>A M C S TECHNOLOGIES</v>
          </cell>
          <cell r="Q364"/>
          <cell r="R364">
            <v>43012</v>
          </cell>
          <cell r="S364">
            <v>43339</v>
          </cell>
          <cell r="T364"/>
          <cell r="U364"/>
          <cell r="V364">
            <v>365</v>
          </cell>
          <cell r="W364"/>
          <cell r="X364" t="str">
            <v>AMCS</v>
          </cell>
          <cell r="Y364" t="str">
            <v>OUI</v>
          </cell>
          <cell r="Z364" t="str">
            <v>LEGENDRE IDF - GO</v>
          </cell>
          <cell r="AA364" t="str">
            <v>AMCS</v>
          </cell>
          <cell r="AB364" t="str">
            <v>OUI</v>
          </cell>
        </row>
        <row r="365">
          <cell r="A365">
            <v>419</v>
          </cell>
          <cell r="B365">
            <v>419</v>
          </cell>
          <cell r="C365" t="str">
            <v>16-11716 G2</v>
          </cell>
          <cell r="D365" t="str">
            <v>16-11716</v>
          </cell>
          <cell r="E365" t="str">
            <v>911702</v>
          </cell>
          <cell r="F365" t="str">
            <v>Bureau NEXITY G2 - VERSAILLES</v>
          </cell>
          <cell r="G365" t="str">
            <v>VERSAILLES - BUREAUX - NEXITY</v>
          </cell>
          <cell r="H365" t="str">
            <v>Grues</v>
          </cell>
          <cell r="I365" t="str">
            <v>Grosses 12T</v>
          </cell>
          <cell r="J365" t="str">
            <v>280 ECH 12</v>
          </cell>
          <cell r="K365" t="str">
            <v>280 ECH 12 - 8</v>
          </cell>
          <cell r="L365" t="str">
            <v>280 ECH 12 - 8 (G2)</v>
          </cell>
          <cell r="M365" t="str">
            <v>47 198</v>
          </cell>
          <cell r="N365" t="str">
            <v>G2</v>
          </cell>
          <cell r="O365" t="b">
            <v>1</v>
          </cell>
          <cell r="P365" t="str">
            <v>SARL  DOUS</v>
          </cell>
          <cell r="Q365"/>
          <cell r="R365">
            <v>42850</v>
          </cell>
          <cell r="S365">
            <v>43358</v>
          </cell>
          <cell r="T365">
            <v>42791</v>
          </cell>
          <cell r="U365" t="str">
            <v>2017 T1</v>
          </cell>
          <cell r="V365">
            <v>4500</v>
          </cell>
          <cell r="W365" t="str">
            <v>42</v>
          </cell>
          <cell r="X365" t="str">
            <v>DOUS</v>
          </cell>
          <cell r="Y365" t="str">
            <v>OUI</v>
          </cell>
          <cell r="Z365" t="str">
            <v>LEGENDRE IDF - GO</v>
          </cell>
          <cell r="AA365" t="str">
            <v>DOUS</v>
          </cell>
          <cell r="AB365" t="str">
            <v>OUI</v>
          </cell>
        </row>
        <row r="366">
          <cell r="A366">
            <v>610</v>
          </cell>
          <cell r="B366">
            <v>419</v>
          </cell>
          <cell r="C366" t="str">
            <v>16-11716 G2</v>
          </cell>
          <cell r="D366" t="str">
            <v>16-11716</v>
          </cell>
          <cell r="E366" t="str">
            <v>911702</v>
          </cell>
          <cell r="F366" t="str">
            <v>Bureau NEXITY G2 - VERSAILLES</v>
          </cell>
          <cell r="G366" t="str">
            <v>VERSAILLES - BUREAUX - NEXITY</v>
          </cell>
          <cell r="H366" t="str">
            <v>Accessoires de Grues</v>
          </cell>
          <cell r="I366" t="str">
            <v>Panneaux rétro-éclairés</v>
          </cell>
          <cell r="J366" t="str">
            <v>OSCILLANT LEG</v>
          </cell>
          <cell r="K366" t="str">
            <v>OSCILLANT LEG - 2</v>
          </cell>
          <cell r="L366" t="str">
            <v>280 ECH 12 - 8 (G2)</v>
          </cell>
          <cell r="M366" t="str">
            <v>OSC LEG2</v>
          </cell>
          <cell r="N366" t="str">
            <v>G2</v>
          </cell>
          <cell r="O366" t="b">
            <v>0</v>
          </cell>
          <cell r="P366" t="str">
            <v xml:space="preserve"> LEGENDRE MATERIEL</v>
          </cell>
          <cell r="Q366"/>
          <cell r="R366">
            <v>42850</v>
          </cell>
          <cell r="S366">
            <v>43358</v>
          </cell>
          <cell r="T366"/>
          <cell r="U366"/>
          <cell r="V366">
            <v>250</v>
          </cell>
          <cell r="W366"/>
          <cell r="X366" t="str">
            <v>ATG</v>
          </cell>
          <cell r="Y366" t="str">
            <v>OUI</v>
          </cell>
          <cell r="Z366" t="str">
            <v>LEGENDRE IDF - GO</v>
          </cell>
          <cell r="AA366" t="str">
            <v>ATG</v>
          </cell>
          <cell r="AB366" t="str">
            <v>OUI</v>
          </cell>
        </row>
        <row r="367">
          <cell r="A367">
            <v>458</v>
          </cell>
          <cell r="B367">
            <v>419</v>
          </cell>
          <cell r="C367" t="str">
            <v>16-11716 G2</v>
          </cell>
          <cell r="D367" t="str">
            <v>16-11716</v>
          </cell>
          <cell r="E367" t="str">
            <v>911702</v>
          </cell>
          <cell r="F367" t="str">
            <v>Bureau NEXITY G2 - VERSAILLES</v>
          </cell>
          <cell r="G367" t="str">
            <v>VERSAILLES - BUREAUX - NEXITY</v>
          </cell>
          <cell r="H367" t="str">
            <v>Accessoires de Grues</v>
          </cell>
          <cell r="I367" t="str">
            <v>Anti-collisions</v>
          </cell>
          <cell r="J367" t="str">
            <v>AMCS DCS60</v>
          </cell>
          <cell r="K367" t="str">
            <v>AMCS DCS60 - 80</v>
          </cell>
          <cell r="L367" t="str">
            <v>280 ECH 12 - 8 (G2)</v>
          </cell>
          <cell r="M367" t="str">
            <v>1610-010372</v>
          </cell>
          <cell r="N367" t="str">
            <v>G2</v>
          </cell>
          <cell r="O367" t="b">
            <v>1</v>
          </cell>
          <cell r="P367" t="str">
            <v>A M C S TECHNOLOGIES</v>
          </cell>
          <cell r="Q367"/>
          <cell r="R367">
            <v>42850</v>
          </cell>
          <cell r="S367">
            <v>43358</v>
          </cell>
          <cell r="T367"/>
          <cell r="U367"/>
          <cell r="V367">
            <v>365</v>
          </cell>
          <cell r="W367"/>
          <cell r="X367" t="str">
            <v>AMCS</v>
          </cell>
          <cell r="Y367" t="str">
            <v>OUI</v>
          </cell>
          <cell r="Z367" t="str">
            <v>LEGENDRE IDF - GO</v>
          </cell>
          <cell r="AA367" t="str">
            <v>AMCS</v>
          </cell>
          <cell r="AB367" t="str">
            <v>OUI</v>
          </cell>
        </row>
        <row r="368">
          <cell r="A368">
            <v>421</v>
          </cell>
          <cell r="B368">
            <v>421</v>
          </cell>
          <cell r="C368" t="str">
            <v>16-11716 G3</v>
          </cell>
          <cell r="D368" t="str">
            <v>16-11716</v>
          </cell>
          <cell r="E368" t="str">
            <v>911702</v>
          </cell>
          <cell r="F368" t="str">
            <v>Bureau NEXITY G3 - VERSAILLES</v>
          </cell>
          <cell r="G368" t="str">
            <v>VERSAILLES - BUREAUX - NEXITY</v>
          </cell>
          <cell r="H368" t="str">
            <v>Grues</v>
          </cell>
          <cell r="I368" t="str">
            <v>12T</v>
          </cell>
          <cell r="J368" t="str">
            <v>MDT222</v>
          </cell>
          <cell r="K368" t="str">
            <v>MDT222 - 3</v>
          </cell>
          <cell r="L368" t="str">
            <v>MDT222 - 3 (G3)</v>
          </cell>
          <cell r="M368" t="str">
            <v>405 064</v>
          </cell>
          <cell r="N368" t="str">
            <v>G3</v>
          </cell>
          <cell r="O368" t="b">
            <v>1</v>
          </cell>
          <cell r="P368" t="str">
            <v>SARL  DOUS</v>
          </cell>
          <cell r="Q368"/>
          <cell r="R368">
            <v>42908</v>
          </cell>
          <cell r="S368">
            <v>43281</v>
          </cell>
          <cell r="T368">
            <v>42847</v>
          </cell>
          <cell r="U368" t="str">
            <v>2017 T2</v>
          </cell>
          <cell r="V368">
            <v>3800</v>
          </cell>
          <cell r="W368" t="str">
            <v>60</v>
          </cell>
          <cell r="X368" t="str">
            <v>DOUS</v>
          </cell>
          <cell r="Y368" t="str">
            <v>OUI</v>
          </cell>
          <cell r="Z368" t="str">
            <v>LEGENDRE IDF - GO</v>
          </cell>
          <cell r="AA368" t="str">
            <v>DOUS</v>
          </cell>
          <cell r="AB368" t="str">
            <v>OUI</v>
          </cell>
        </row>
        <row r="369">
          <cell r="A369">
            <v>798</v>
          </cell>
          <cell r="B369">
            <v>421</v>
          </cell>
          <cell r="C369" t="str">
            <v>16-11716 G3</v>
          </cell>
          <cell r="D369" t="str">
            <v>16-11716</v>
          </cell>
          <cell r="E369" t="str">
            <v>911702</v>
          </cell>
          <cell r="F369" t="str">
            <v>Bureau NEXITY G3 - VERSAILLES</v>
          </cell>
          <cell r="G369" t="str">
            <v>VERSAILLES - BUREAUX - NEXITY</v>
          </cell>
          <cell r="H369" t="str">
            <v>Accessoires de Grues</v>
          </cell>
          <cell r="I369" t="str">
            <v>Monte-grutier</v>
          </cell>
          <cell r="J369" t="str">
            <v>XL X UP</v>
          </cell>
          <cell r="K369" t="str">
            <v>XL X UP - 4</v>
          </cell>
          <cell r="L369" t="str">
            <v>MDT222 - 3 (G3)</v>
          </cell>
          <cell r="M369" t="str">
            <v/>
          </cell>
          <cell r="N369" t="str">
            <v>G3</v>
          </cell>
          <cell r="O369" t="b">
            <v>1</v>
          </cell>
          <cell r="P369" t="str">
            <v>SARL  DOUS</v>
          </cell>
          <cell r="Q369"/>
          <cell r="R369">
            <v>42908</v>
          </cell>
          <cell r="S369">
            <v>43281</v>
          </cell>
          <cell r="T369"/>
          <cell r="U369"/>
          <cell r="V369">
            <v>1600</v>
          </cell>
          <cell r="W369"/>
          <cell r="X369" t="str">
            <v>DOUS</v>
          </cell>
          <cell r="Y369" t="str">
            <v>OUI</v>
          </cell>
          <cell r="Z369" t="str">
            <v>LEGENDRE IDF - GO</v>
          </cell>
          <cell r="AA369" t="str">
            <v>DOUS</v>
          </cell>
          <cell r="AB369" t="str">
            <v>OUI</v>
          </cell>
        </row>
        <row r="370">
          <cell r="A370">
            <v>459</v>
          </cell>
          <cell r="B370">
            <v>421</v>
          </cell>
          <cell r="C370" t="str">
            <v>16-11716 G3</v>
          </cell>
          <cell r="D370" t="str">
            <v>16-11716</v>
          </cell>
          <cell r="E370" t="str">
            <v>911702</v>
          </cell>
          <cell r="F370" t="str">
            <v>Bureau NEXITY G3 - VERSAILLES</v>
          </cell>
          <cell r="G370" t="str">
            <v>VERSAILLES - BUREAUX - NEXITY</v>
          </cell>
          <cell r="H370" t="str">
            <v>Accessoires de Grues</v>
          </cell>
          <cell r="I370" t="str">
            <v>Anti-collisions</v>
          </cell>
          <cell r="J370" t="str">
            <v>AMCS DCS60</v>
          </cell>
          <cell r="K370" t="str">
            <v>AMCS DCS60 - 90</v>
          </cell>
          <cell r="L370" t="str">
            <v>MDT222 - 3 (G3)</v>
          </cell>
          <cell r="M370" t="str">
            <v>1512-6478</v>
          </cell>
          <cell r="N370" t="str">
            <v>G3</v>
          </cell>
          <cell r="O370" t="b">
            <v>1</v>
          </cell>
          <cell r="P370" t="str">
            <v>A M C S TECHNOLOGIES</v>
          </cell>
          <cell r="Q370"/>
          <cell r="R370">
            <v>42909</v>
          </cell>
          <cell r="S370">
            <v>43281</v>
          </cell>
          <cell r="T370"/>
          <cell r="U370"/>
          <cell r="V370">
            <v>365</v>
          </cell>
          <cell r="W370"/>
          <cell r="X370" t="str">
            <v>AMCS</v>
          </cell>
          <cell r="Y370" t="str">
            <v>OUI</v>
          </cell>
          <cell r="Z370" t="str">
            <v>LEGENDRE IDF - GO</v>
          </cell>
          <cell r="AA370" t="str">
            <v>AMCS</v>
          </cell>
          <cell r="AB370" t="str">
            <v>OUI</v>
          </cell>
        </row>
        <row r="371">
          <cell r="A371">
            <v>604</v>
          </cell>
          <cell r="B371">
            <v>604</v>
          </cell>
          <cell r="C371" t="str">
            <v>16-11716 G1</v>
          </cell>
          <cell r="D371" t="str">
            <v>16-11716</v>
          </cell>
          <cell r="E371" t="str">
            <v>911702</v>
          </cell>
          <cell r="F371" t="str">
            <v>Bureau NEXITY G1 - VERSAILLES</v>
          </cell>
          <cell r="G371" t="str">
            <v>VERSAILLES - BUREAUX - NEXITY</v>
          </cell>
          <cell r="H371" t="str">
            <v>Grues</v>
          </cell>
          <cell r="I371" t="str">
            <v>8T</v>
          </cell>
          <cell r="J371" t="str">
            <v>160ECB</v>
          </cell>
          <cell r="K371" t="str">
            <v>160ECB - 2</v>
          </cell>
          <cell r="L371" t="str">
            <v>160ECB - 2 (G1)</v>
          </cell>
          <cell r="M371" t="str">
            <v>48 371</v>
          </cell>
          <cell r="N371" t="str">
            <v>G1</v>
          </cell>
          <cell r="O371" t="b">
            <v>1</v>
          </cell>
          <cell r="P371" t="str">
            <v>SARL  DOUS</v>
          </cell>
          <cell r="Q371"/>
          <cell r="R371">
            <v>42823</v>
          </cell>
          <cell r="S371">
            <v>43133</v>
          </cell>
          <cell r="T371">
            <v>42764</v>
          </cell>
          <cell r="U371" t="str">
            <v>2017 T1</v>
          </cell>
          <cell r="V371">
            <v>2800</v>
          </cell>
          <cell r="W371" t="str">
            <v>28</v>
          </cell>
          <cell r="X371" t="str">
            <v>DOUS</v>
          </cell>
          <cell r="Y371" t="str">
            <v>OUI</v>
          </cell>
          <cell r="Z371" t="str">
            <v>LEGENDRE IDF - GO</v>
          </cell>
          <cell r="AA371" t="str">
            <v>DOUS</v>
          </cell>
          <cell r="AB371" t="str">
            <v>OUI</v>
          </cell>
        </row>
        <row r="372">
          <cell r="A372">
            <v>512</v>
          </cell>
          <cell r="B372">
            <v>604</v>
          </cell>
          <cell r="C372" t="str">
            <v>16-11716 G1</v>
          </cell>
          <cell r="D372" t="str">
            <v>16-11716</v>
          </cell>
          <cell r="E372" t="str">
            <v>911702</v>
          </cell>
          <cell r="F372" t="str">
            <v>Bureau NEXITY G1 - VERSAILLES</v>
          </cell>
          <cell r="G372" t="str">
            <v>VERSAILLES - BUREAUX - NEXITY</v>
          </cell>
          <cell r="H372" t="str">
            <v>Accessoires de Grues</v>
          </cell>
          <cell r="I372" t="str">
            <v>Anti-collisions</v>
          </cell>
          <cell r="J372" t="str">
            <v>AMCS DCS60</v>
          </cell>
          <cell r="K372" t="str">
            <v>AMCS DCS60 - 91</v>
          </cell>
          <cell r="L372" t="str">
            <v>160ECB - 2 (G1)</v>
          </cell>
          <cell r="M372" t="str">
            <v>1801-019483</v>
          </cell>
          <cell r="N372" t="str">
            <v>G1</v>
          </cell>
          <cell r="O372" t="b">
            <v>1</v>
          </cell>
          <cell r="P372" t="str">
            <v>A M C S TECHNOLOGIES</v>
          </cell>
          <cell r="Q372"/>
          <cell r="R372">
            <v>42823</v>
          </cell>
          <cell r="S372">
            <v>43133</v>
          </cell>
          <cell r="T372"/>
          <cell r="U372"/>
          <cell r="V372">
            <v>365</v>
          </cell>
          <cell r="W372"/>
          <cell r="X372" t="str">
            <v>AMCS</v>
          </cell>
          <cell r="Y372" t="str">
            <v>OUI</v>
          </cell>
          <cell r="Z372" t="str">
            <v>LEGENDRE IDF - GO</v>
          </cell>
          <cell r="AA372" t="str">
            <v>AMCS</v>
          </cell>
          <cell r="AB372" t="str">
            <v>OUI</v>
          </cell>
        </row>
        <row r="373">
          <cell r="A373">
            <v>321</v>
          </cell>
          <cell r="B373">
            <v>321</v>
          </cell>
          <cell r="C373" t="str">
            <v>16-11727 G3</v>
          </cell>
          <cell r="D373" t="str">
            <v>16-11727</v>
          </cell>
          <cell r="E373" t="str">
            <v>941606</v>
          </cell>
          <cell r="F373" t="str">
            <v>O2 Parc G3 - NANTES</v>
          </cell>
          <cell r="G373" t="str">
            <v>O2 PARCS-MARIGNAN</v>
          </cell>
          <cell r="H373" t="str">
            <v>Grues</v>
          </cell>
          <cell r="I373" t="str">
            <v>12T</v>
          </cell>
          <cell r="J373" t="str">
            <v>MDT308A 1C SM/DM</v>
          </cell>
          <cell r="K373" t="str">
            <v>MDT308A 1C SM/DM - 3</v>
          </cell>
          <cell r="L373" t="str">
            <v>MDT308A 1C SM/DM - 3 (G3)</v>
          </cell>
          <cell r="M373" t="str">
            <v>605 914</v>
          </cell>
          <cell r="N373" t="str">
            <v>G3</v>
          </cell>
          <cell r="O373" t="b">
            <v>0</v>
          </cell>
          <cell r="P373" t="str">
            <v xml:space="preserve"> LEGENDRE MATERIEL</v>
          </cell>
          <cell r="Q373" t="str">
            <v>Tue Mar 15 00:00:00 CET 2016</v>
          </cell>
          <cell r="R373">
            <v>42814</v>
          </cell>
          <cell r="S373">
            <v>43290</v>
          </cell>
          <cell r="T373"/>
          <cell r="U373" t="str">
            <v>2017 T1</v>
          </cell>
          <cell r="V373">
            <v>4300</v>
          </cell>
          <cell r="W373" t="str">
            <v>24</v>
          </cell>
          <cell r="X373" t="str">
            <v>MANITOWOC</v>
          </cell>
          <cell r="Y373" t="str">
            <v>OUI</v>
          </cell>
          <cell r="Z373" t="str">
            <v>LEGENDRE LOIRE</v>
          </cell>
          <cell r="AA373" t="str">
            <v>MANITOWOC</v>
          </cell>
          <cell r="AB373" t="str">
            <v>OUI</v>
          </cell>
        </row>
        <row r="374">
          <cell r="A374">
            <v>651</v>
          </cell>
          <cell r="B374">
            <v>321</v>
          </cell>
          <cell r="C374" t="str">
            <v>16-11727 G3</v>
          </cell>
          <cell r="D374" t="str">
            <v>16-11727</v>
          </cell>
          <cell r="E374" t="str">
            <v>941606</v>
          </cell>
          <cell r="F374" t="str">
            <v>O2 Parc G3 - NANTES</v>
          </cell>
          <cell r="G374" t="str">
            <v>O2 PARCS-MARIGNAN</v>
          </cell>
          <cell r="H374" t="str">
            <v>Accessoires de Grues</v>
          </cell>
          <cell r="I374" t="str">
            <v>Monte-grutier</v>
          </cell>
          <cell r="J374" t="str">
            <v>ALIMAK POTAIN TCL</v>
          </cell>
          <cell r="K374" t="str">
            <v>ALIMAK POTAIN TCL - 1</v>
          </cell>
          <cell r="L374" t="str">
            <v>MDT308A 1C SM/DM - 3 (G3)</v>
          </cell>
          <cell r="M374" t="str">
            <v/>
          </cell>
          <cell r="N374" t="str">
            <v>G3</v>
          </cell>
          <cell r="O374" t="b">
            <v>1</v>
          </cell>
          <cell r="P374" t="str">
            <v xml:space="preserve"> ETABLISSEMENT DUPONCHEL</v>
          </cell>
          <cell r="Q374"/>
          <cell r="R374">
            <v>42814</v>
          </cell>
          <cell r="S374">
            <v>43290</v>
          </cell>
          <cell r="T374"/>
          <cell r="U374"/>
          <cell r="V374">
            <v>1150</v>
          </cell>
          <cell r="W374"/>
          <cell r="X374" t="str">
            <v>MANITOWOC</v>
          </cell>
          <cell r="Y374" t="str">
            <v>OUI</v>
          </cell>
          <cell r="Z374" t="str">
            <v>LEGENDRE LOIRE</v>
          </cell>
          <cell r="AA374" t="str">
            <v>DUPONCHEL</v>
          </cell>
          <cell r="AB374" t="str">
            <v>OUI</v>
          </cell>
        </row>
        <row r="375">
          <cell r="A375">
            <v>965</v>
          </cell>
          <cell r="B375">
            <v>321</v>
          </cell>
          <cell r="C375" t="str">
            <v>16-11727 G3</v>
          </cell>
          <cell r="D375" t="str">
            <v>16-11727</v>
          </cell>
          <cell r="E375" t="str">
            <v>941606</v>
          </cell>
          <cell r="F375" t="str">
            <v>O2 Parc G3 - NANTES</v>
          </cell>
          <cell r="G375" t="str">
            <v>O2 PARCS-MARIGNAN</v>
          </cell>
          <cell r="H375" t="str">
            <v>Accessoires de Grues</v>
          </cell>
          <cell r="I375" t="str">
            <v>Caméra</v>
          </cell>
          <cell r="J375" t="str">
            <v>ORLACO</v>
          </cell>
          <cell r="K375" t="str">
            <v>AMCS26</v>
          </cell>
          <cell r="L375" t="str">
            <v>MDT308A 1C SM/DM - 3 (G3)</v>
          </cell>
          <cell r="M375" t="str">
            <v/>
          </cell>
          <cell r="N375" t="str">
            <v>G3</v>
          </cell>
          <cell r="O375" t="b">
            <v>1</v>
          </cell>
          <cell r="P375" t="str">
            <v>A M C S TECHNOLOGIES</v>
          </cell>
          <cell r="Q375"/>
          <cell r="R375">
            <v>43091</v>
          </cell>
          <cell r="S375">
            <v>43290</v>
          </cell>
          <cell r="T375"/>
          <cell r="U375"/>
          <cell r="V375">
            <v>365</v>
          </cell>
          <cell r="W375"/>
          <cell r="X375" t="str">
            <v>AMCS</v>
          </cell>
          <cell r="Y375" t="str">
            <v>OUI</v>
          </cell>
          <cell r="Z375" t="str">
            <v>LEGENDRE LOIRE</v>
          </cell>
          <cell r="AA375" t="str">
            <v>AMCS</v>
          </cell>
          <cell r="AB375" t="str">
            <v>OUI</v>
          </cell>
        </row>
        <row r="376">
          <cell r="A376">
            <v>534</v>
          </cell>
          <cell r="B376">
            <v>321</v>
          </cell>
          <cell r="C376" t="str">
            <v>16-11727 G3</v>
          </cell>
          <cell r="D376" t="str">
            <v>16-11727</v>
          </cell>
          <cell r="E376" t="str">
            <v>941606</v>
          </cell>
          <cell r="F376" t="str">
            <v>O2 Parc G3 - NANTES</v>
          </cell>
          <cell r="G376" t="str">
            <v>O2 PARCS-MARIGNAN</v>
          </cell>
          <cell r="H376" t="str">
            <v>Accessoires de Grues</v>
          </cell>
          <cell r="I376" t="str">
            <v>Anti-collisions</v>
          </cell>
          <cell r="J376" t="str">
            <v>AMCS DCS60</v>
          </cell>
          <cell r="K376" t="str">
            <v>AMCS DCS60 - 8</v>
          </cell>
          <cell r="L376" t="str">
            <v>MDT308A 1C SM/DM - 3 (G3)</v>
          </cell>
          <cell r="M376" t="str">
            <v>LEG008 - 778</v>
          </cell>
          <cell r="N376" t="str">
            <v>G3</v>
          </cell>
          <cell r="O376" t="b">
            <v>0</v>
          </cell>
          <cell r="P376" t="str">
            <v xml:space="preserve"> LEGENDRE MATERIEL</v>
          </cell>
          <cell r="Q376" t="str">
            <v>Wed Aug 28 00:00:00 CEST 2013</v>
          </cell>
          <cell r="R376">
            <v>42814</v>
          </cell>
          <cell r="S376">
            <v>43290</v>
          </cell>
          <cell r="T376"/>
          <cell r="U376"/>
          <cell r="V376">
            <v>300</v>
          </cell>
          <cell r="W376"/>
          <cell r="X376" t="str">
            <v>AMCS</v>
          </cell>
          <cell r="Y376" t="str">
            <v>OUI</v>
          </cell>
          <cell r="Z376" t="str">
            <v>LEGENDRE LOIRE</v>
          </cell>
          <cell r="AA376" t="str">
            <v>AMCS</v>
          </cell>
          <cell r="AB376" t="str">
            <v>OUI</v>
          </cell>
        </row>
        <row r="377">
          <cell r="A377">
            <v>924</v>
          </cell>
          <cell r="B377">
            <v>321</v>
          </cell>
          <cell r="C377" t="str">
            <v>16-11727 G3</v>
          </cell>
          <cell r="D377" t="str">
            <v>16-11727</v>
          </cell>
          <cell r="E377" t="str">
            <v>941606</v>
          </cell>
          <cell r="F377" t="str">
            <v>O2 Parc G3 - NANTES</v>
          </cell>
          <cell r="G377" t="str">
            <v>O2 PARCS-MARIGNAN</v>
          </cell>
          <cell r="H377" t="str">
            <v>Accessoires de Grues</v>
          </cell>
          <cell r="I377" t="str">
            <v>Panneaux rétro-éclairés</v>
          </cell>
          <cell r="J377" t="str">
            <v>MDT LEG</v>
          </cell>
          <cell r="K377" t="str">
            <v>MDT - 23</v>
          </cell>
          <cell r="L377" t="str">
            <v>MDT308A 1C SM/DM - 3 (G3)</v>
          </cell>
          <cell r="M377" t="str">
            <v>MDT LEG23</v>
          </cell>
          <cell r="N377" t="str">
            <v>G3</v>
          </cell>
          <cell r="O377" t="b">
            <v>0</v>
          </cell>
          <cell r="P377" t="str">
            <v xml:space="preserve"> LEGENDRE MATERIEL</v>
          </cell>
          <cell r="Q377"/>
          <cell r="R377">
            <v>42814</v>
          </cell>
          <cell r="S377">
            <v>43290</v>
          </cell>
          <cell r="T377"/>
          <cell r="U377"/>
          <cell r="V377">
            <v>250</v>
          </cell>
          <cell r="W377"/>
          <cell r="X377" t="str">
            <v>ATG</v>
          </cell>
          <cell r="Y377" t="str">
            <v>OUI</v>
          </cell>
          <cell r="Z377" t="str">
            <v>LEGENDRE LOIRE</v>
          </cell>
          <cell r="AA377" t="str">
            <v>ATG</v>
          </cell>
          <cell r="AB377" t="str">
            <v>OUI</v>
          </cell>
        </row>
        <row r="378">
          <cell r="A378">
            <v>404</v>
          </cell>
          <cell r="B378">
            <v>404</v>
          </cell>
          <cell r="C378" t="str">
            <v>16-11727 G2</v>
          </cell>
          <cell r="D378" t="str">
            <v>16-11727</v>
          </cell>
          <cell r="E378" t="str">
            <v>941606</v>
          </cell>
          <cell r="F378" t="str">
            <v>O2 PARC- G2- NANTES</v>
          </cell>
          <cell r="G378" t="str">
            <v>O2 PARCS-MARIGNAN</v>
          </cell>
          <cell r="H378" t="str">
            <v>Grues</v>
          </cell>
          <cell r="I378" t="str">
            <v>8T</v>
          </cell>
          <cell r="J378" t="str">
            <v>MDT178 2C</v>
          </cell>
          <cell r="K378" t="str">
            <v>MDT1782C</v>
          </cell>
          <cell r="L378" t="str">
            <v>MDT1782C (G2)</v>
          </cell>
          <cell r="M378" t="str">
            <v>96 126</v>
          </cell>
          <cell r="N378" t="str">
            <v>G2</v>
          </cell>
          <cell r="O378" t="b">
            <v>0</v>
          </cell>
          <cell r="P378" t="str">
            <v xml:space="preserve"> LEGENDRE MATERIEL</v>
          </cell>
          <cell r="Q378" t="str">
            <v>Sun Feb 01 00:00:00 CET 2004</v>
          </cell>
          <cell r="R378">
            <v>42829</v>
          </cell>
          <cell r="S378">
            <v>43078</v>
          </cell>
          <cell r="T378"/>
          <cell r="U378" t="str">
            <v>2017 T2</v>
          </cell>
          <cell r="V378">
            <v>2600</v>
          </cell>
          <cell r="W378" t="str">
            <v>32</v>
          </cell>
          <cell r="X378"/>
          <cell r="Y378"/>
          <cell r="Z378" t="str">
            <v>LEGENDRE LOIRE</v>
          </cell>
          <cell r="AA378"/>
          <cell r="AB378"/>
        </row>
        <row r="379">
          <cell r="A379">
            <v>639</v>
          </cell>
          <cell r="B379">
            <v>404</v>
          </cell>
          <cell r="C379" t="str">
            <v>16-11727 G2</v>
          </cell>
          <cell r="D379" t="str">
            <v>16-11727</v>
          </cell>
          <cell r="E379" t="str">
            <v>941606</v>
          </cell>
          <cell r="F379" t="str">
            <v>O2 PARC- G2- NANTES</v>
          </cell>
          <cell r="G379" t="str">
            <v>O2 PARCS-MARIGNAN</v>
          </cell>
          <cell r="H379" t="str">
            <v>Accessoires de Grues</v>
          </cell>
          <cell r="I379" t="str">
            <v>Anti-collisions</v>
          </cell>
          <cell r="J379" t="str">
            <v>AMCS DCS60</v>
          </cell>
          <cell r="K379" t="str">
            <v>AMCS DCS60 - 11</v>
          </cell>
          <cell r="L379" t="str">
            <v>MDT1782C (G2)</v>
          </cell>
          <cell r="M379" t="str">
            <v>LEG011 - 788</v>
          </cell>
          <cell r="N379" t="str">
            <v>G2</v>
          </cell>
          <cell r="O379" t="b">
            <v>0</v>
          </cell>
          <cell r="P379" t="str">
            <v xml:space="preserve"> LEGENDRE MATERIEL</v>
          </cell>
          <cell r="Q379" t="str">
            <v>Thu Sep 12 00:00:00 CEST 2013</v>
          </cell>
          <cell r="R379">
            <v>42831</v>
          </cell>
          <cell r="S379">
            <v>43078</v>
          </cell>
          <cell r="T379"/>
          <cell r="U379"/>
          <cell r="V379">
            <v>300</v>
          </cell>
          <cell r="W379"/>
          <cell r="X379" t="str">
            <v>-</v>
          </cell>
          <cell r="Y379" t="str">
            <v>OUI</v>
          </cell>
          <cell r="Z379" t="str">
            <v>LEGENDRE LOIRE</v>
          </cell>
          <cell r="AA379" t="str">
            <v>MANITOWOC</v>
          </cell>
          <cell r="AB379" t="str">
            <v>OUI</v>
          </cell>
        </row>
        <row r="380">
          <cell r="A380">
            <v>410</v>
          </cell>
          <cell r="B380">
            <v>410</v>
          </cell>
          <cell r="C380" t="str">
            <v xml:space="preserve">16-11752 </v>
          </cell>
          <cell r="D380" t="str">
            <v>16-11752</v>
          </cell>
          <cell r="E380" t="str">
            <v>911614</v>
          </cell>
          <cell r="F380"/>
          <cell r="G380" t="str">
            <v>SUITECASE HOTEL</v>
          </cell>
          <cell r="H380" t="str">
            <v>Grues</v>
          </cell>
          <cell r="I380" t="str">
            <v>10T</v>
          </cell>
          <cell r="J380" t="str">
            <v>MD238A J10 2C</v>
          </cell>
          <cell r="K380" t="str">
            <v>MD238A J10 2C - 1</v>
          </cell>
          <cell r="L380" t="str">
            <v>MD238A J10 2C - 1</v>
          </cell>
          <cell r="M380" t="str">
            <v>402 622</v>
          </cell>
          <cell r="N380" t="str">
            <v/>
          </cell>
          <cell r="O380" t="b">
            <v>1</v>
          </cell>
          <cell r="P380" t="str">
            <v>LOGA</v>
          </cell>
          <cell r="Q380"/>
          <cell r="R380">
            <v>42611</v>
          </cell>
          <cell r="S380">
            <v>42989</v>
          </cell>
          <cell r="T380"/>
          <cell r="U380" t="str">
            <v>2016 T3</v>
          </cell>
          <cell r="V380">
            <v>3100</v>
          </cell>
          <cell r="W380"/>
          <cell r="X380"/>
          <cell r="Y380"/>
          <cell r="Z380" t="str">
            <v>LEGENDRE IDF - GO</v>
          </cell>
          <cell r="AA380"/>
          <cell r="AB380"/>
        </row>
        <row r="381">
          <cell r="A381">
            <v>354</v>
          </cell>
          <cell r="B381">
            <v>410</v>
          </cell>
          <cell r="C381" t="str">
            <v xml:space="preserve">16-11752 </v>
          </cell>
          <cell r="D381" t="str">
            <v>16-11752</v>
          </cell>
          <cell r="E381" t="str">
            <v>911614</v>
          </cell>
          <cell r="F381"/>
          <cell r="G381" t="str">
            <v>SUITECASE HOTEL</v>
          </cell>
          <cell r="H381" t="str">
            <v>Accessoires de Grues</v>
          </cell>
          <cell r="I381" t="str">
            <v>Anti-collisions</v>
          </cell>
          <cell r="J381" t="str">
            <v>AMCS DCS60</v>
          </cell>
          <cell r="K381" t="str">
            <v>AMCS DCS60 - 54</v>
          </cell>
          <cell r="L381" t="str">
            <v>MD238A J10 2C - 1</v>
          </cell>
          <cell r="M381" t="str">
            <v>1806-023215</v>
          </cell>
          <cell r="N381" t="str">
            <v/>
          </cell>
          <cell r="O381" t="b">
            <v>1</v>
          </cell>
          <cell r="P381" t="str">
            <v>A M C S TECHNOLOGIES</v>
          </cell>
          <cell r="Q381"/>
          <cell r="R381">
            <v>42611</v>
          </cell>
          <cell r="S381">
            <v>42989</v>
          </cell>
          <cell r="T381"/>
          <cell r="U381"/>
          <cell r="V381">
            <v>365</v>
          </cell>
          <cell r="W381"/>
          <cell r="X381" t="str">
            <v>AMCS</v>
          </cell>
          <cell r="Y381"/>
          <cell r="Z381" t="str">
            <v>LEGENDRE IDF - GO</v>
          </cell>
          <cell r="AA381" t="str">
            <v>AMCS</v>
          </cell>
          <cell r="AB381"/>
        </row>
        <row r="382">
          <cell r="A382">
            <v>495</v>
          </cell>
          <cell r="B382">
            <v>410</v>
          </cell>
          <cell r="C382" t="str">
            <v xml:space="preserve">16-11752 </v>
          </cell>
          <cell r="D382" t="str">
            <v>16-11752</v>
          </cell>
          <cell r="E382" t="str">
            <v>911614</v>
          </cell>
          <cell r="F382"/>
          <cell r="G382" t="str">
            <v>SUITECASE HOTEL</v>
          </cell>
          <cell r="H382" t="str">
            <v>Accessoires de Grues</v>
          </cell>
          <cell r="I382" t="str">
            <v>Caméra</v>
          </cell>
          <cell r="J382" t="str">
            <v>ORLACO</v>
          </cell>
          <cell r="K382" t="str">
            <v>AMCS08</v>
          </cell>
          <cell r="L382" t="str">
            <v>MD238A J10 2C - 1</v>
          </cell>
          <cell r="M382" t="str">
            <v>CAM0054</v>
          </cell>
          <cell r="N382" t="str">
            <v/>
          </cell>
          <cell r="O382" t="b">
            <v>1</v>
          </cell>
          <cell r="P382" t="str">
            <v>A M C S TECHNOLOGIES</v>
          </cell>
          <cell r="Q382"/>
          <cell r="R382">
            <v>42705</v>
          </cell>
          <cell r="S382">
            <v>42989</v>
          </cell>
          <cell r="T382"/>
          <cell r="U382"/>
          <cell r="V382">
            <v>365</v>
          </cell>
          <cell r="W382"/>
          <cell r="X382" t="str">
            <v>AMCS</v>
          </cell>
          <cell r="Y382"/>
          <cell r="Z382" t="str">
            <v>LEGENDRE IDF - GO</v>
          </cell>
          <cell r="AA382" t="str">
            <v>AMCS</v>
          </cell>
          <cell r="AB382"/>
        </row>
        <row r="383">
          <cell r="A383">
            <v>441</v>
          </cell>
          <cell r="B383">
            <v>441</v>
          </cell>
          <cell r="C383" t="str">
            <v xml:space="preserve">16-11759 </v>
          </cell>
          <cell r="D383" t="str">
            <v>16-11759</v>
          </cell>
          <cell r="E383" t="str">
            <v>951719</v>
          </cell>
          <cell r="F383"/>
          <cell r="G383" t="str">
            <v>BATIMENT KEROMAN</v>
          </cell>
          <cell r="H383" t="str">
            <v>Grues</v>
          </cell>
          <cell r="I383" t="str">
            <v>8T</v>
          </cell>
          <cell r="J383" t="str">
            <v>MDT178 1C SM/DM</v>
          </cell>
          <cell r="K383" t="str">
            <v>MDT178 1C SM/DM - 14</v>
          </cell>
          <cell r="L383" t="str">
            <v>MDT178 1C SM/DM - 14</v>
          </cell>
          <cell r="M383" t="str">
            <v/>
          </cell>
          <cell r="N383" t="str">
            <v/>
          </cell>
          <cell r="O383" t="b">
            <v>1</v>
          </cell>
          <cell r="P383" t="str">
            <v>SAINT YVES SERVICES</v>
          </cell>
          <cell r="Q383"/>
          <cell r="R383">
            <v>42667</v>
          </cell>
          <cell r="S383">
            <v>42775</v>
          </cell>
          <cell r="T383"/>
          <cell r="U383" t="str">
            <v>2016 T4</v>
          </cell>
          <cell r="V383">
            <v>2900</v>
          </cell>
          <cell r="W383"/>
          <cell r="X383"/>
          <cell r="Y383"/>
          <cell r="Z383" t="str">
            <v>LEGENDRE OUEST - VANNES</v>
          </cell>
          <cell r="AA383"/>
          <cell r="AB383"/>
        </row>
        <row r="384">
          <cell r="A384">
            <v>980</v>
          </cell>
          <cell r="B384">
            <v>980</v>
          </cell>
          <cell r="C384" t="str">
            <v>16-11766 G1</v>
          </cell>
          <cell r="D384" t="str">
            <v>16-11766</v>
          </cell>
          <cell r="E384" t="str">
            <v>8O1803</v>
          </cell>
          <cell r="F384" t="str">
            <v>Ataraxia - BEGLES</v>
          </cell>
          <cell r="G384" t="str">
            <v>ATARAXIA -31 LGTS - BEGLES</v>
          </cell>
          <cell r="H384" t="str">
            <v>Grues</v>
          </cell>
          <cell r="I384" t="str">
            <v>8T</v>
          </cell>
          <cell r="J384" t="str">
            <v>MDT178 1C SM/DM</v>
          </cell>
          <cell r="K384" t="str">
            <v>MDT178 1C SM/DM - 22</v>
          </cell>
          <cell r="L384" t="str">
            <v>MDT178 1C SM/DM - 22 (G1)</v>
          </cell>
          <cell r="M384" t="str">
            <v>96 098</v>
          </cell>
          <cell r="N384" t="str">
            <v>G1</v>
          </cell>
          <cell r="O384" t="b">
            <v>1</v>
          </cell>
          <cell r="P384" t="str">
            <v>MATEBAT OUEST</v>
          </cell>
          <cell r="Q384"/>
          <cell r="R384">
            <v>43439</v>
          </cell>
          <cell r="S384">
            <v>43724</v>
          </cell>
          <cell r="T384">
            <v>43304</v>
          </cell>
          <cell r="U384" t="str">
            <v>2018 T1</v>
          </cell>
          <cell r="V384">
            <v>3200</v>
          </cell>
          <cell r="W384" t="str">
            <v>88</v>
          </cell>
          <cell r="X384" t="str">
            <v>MATEBAT</v>
          </cell>
          <cell r="Y384" t="str">
            <v>OUI</v>
          </cell>
          <cell r="Z384" t="str">
            <v>LEGENDRE AQUITAINE</v>
          </cell>
          <cell r="AA384" t="str">
            <v>MATEBAT</v>
          </cell>
          <cell r="AB384" t="str">
            <v>NON</v>
          </cell>
        </row>
        <row r="385">
          <cell r="A385">
            <v>1638</v>
          </cell>
          <cell r="B385">
            <v>980</v>
          </cell>
          <cell r="C385" t="str">
            <v>16-11766 G1</v>
          </cell>
          <cell r="D385" t="str">
            <v>16-11766</v>
          </cell>
          <cell r="E385" t="str">
            <v>8O1803</v>
          </cell>
          <cell r="F385" t="str">
            <v>Ataraxia - BEGLES</v>
          </cell>
          <cell r="G385" t="str">
            <v>ATARAXIA -31 LGTS - BEGLES</v>
          </cell>
          <cell r="H385" t="str">
            <v>Accessoires de Grues</v>
          </cell>
          <cell r="I385" t="str">
            <v>Projecteurs</v>
          </cell>
          <cell r="J385" t="str">
            <v>4 Matures + 0 Flèche</v>
          </cell>
          <cell r="K385" t="str">
            <v>4M + 0F - 100</v>
          </cell>
          <cell r="L385" t="str">
            <v>MDT178 1C SM/DM - 22 (G1)</v>
          </cell>
          <cell r="M385" t="str">
            <v>BOU 100</v>
          </cell>
          <cell r="N385" t="str">
            <v>G1</v>
          </cell>
          <cell r="O385" t="b">
            <v>0</v>
          </cell>
          <cell r="P385" t="str">
            <v xml:space="preserve"> LEGENDRE MATERIEL</v>
          </cell>
          <cell r="Q385"/>
          <cell r="R385">
            <v>43439</v>
          </cell>
          <cell r="S385">
            <v>43724</v>
          </cell>
          <cell r="T385"/>
          <cell r="U385"/>
          <cell r="V385">
            <v>0</v>
          </cell>
          <cell r="W385"/>
          <cell r="X385"/>
          <cell r="Y385"/>
          <cell r="Z385" t="str">
            <v>LEGENDRE AQUITAINE</v>
          </cell>
          <cell r="AA385"/>
          <cell r="AB385"/>
        </row>
        <row r="386">
          <cell r="A386">
            <v>1541</v>
          </cell>
          <cell r="B386">
            <v>980</v>
          </cell>
          <cell r="C386" t="str">
            <v>16-11766 G1</v>
          </cell>
          <cell r="D386" t="str">
            <v>16-11766</v>
          </cell>
          <cell r="E386" t="str">
            <v>8O1803</v>
          </cell>
          <cell r="F386" t="str">
            <v>Ataraxia - BEGLES</v>
          </cell>
          <cell r="G386" t="str">
            <v>ATARAXIA -31 LGTS - BEGLES</v>
          </cell>
          <cell r="H386" t="str">
            <v>Accessoires de Grues</v>
          </cell>
          <cell r="I386" t="str">
            <v>Panneaux standards</v>
          </cell>
          <cell r="J386" t="str">
            <v>Type MDT LEGENDRE</v>
          </cell>
          <cell r="K386" t="str">
            <v>Type MDT LEGENDRE - 34</v>
          </cell>
          <cell r="L386" t="str">
            <v>MDT178 1C SM/DM - 22 (G1)</v>
          </cell>
          <cell r="M386" t="str">
            <v>MDT LEG34</v>
          </cell>
          <cell r="N386" t="str">
            <v>G1</v>
          </cell>
          <cell r="O386" t="b">
            <v>0</v>
          </cell>
          <cell r="P386" t="str">
            <v xml:space="preserve"> LEGENDRE MATERIEL</v>
          </cell>
          <cell r="Q386"/>
          <cell r="R386">
            <v>43439</v>
          </cell>
          <cell r="S386">
            <v>43724</v>
          </cell>
          <cell r="T386"/>
          <cell r="U386"/>
          <cell r="V386">
            <v>0</v>
          </cell>
          <cell r="W386"/>
          <cell r="X386"/>
          <cell r="Y386"/>
          <cell r="Z386" t="str">
            <v>LEGENDRE AQUITAINE</v>
          </cell>
          <cell r="AA386"/>
          <cell r="AB386"/>
        </row>
        <row r="387">
          <cell r="A387">
            <v>1383</v>
          </cell>
          <cell r="B387">
            <v>980</v>
          </cell>
          <cell r="C387" t="str">
            <v>16-11766 G1</v>
          </cell>
          <cell r="D387" t="str">
            <v>16-11766</v>
          </cell>
          <cell r="E387" t="str">
            <v>8O1803</v>
          </cell>
          <cell r="F387" t="str">
            <v>Ataraxia - BEGLES</v>
          </cell>
          <cell r="G387" t="str">
            <v>ATARAXIA -31 LGTS - BEGLES</v>
          </cell>
          <cell r="H387" t="str">
            <v>Accessoires de Grues</v>
          </cell>
          <cell r="I387" t="str">
            <v>Caméra</v>
          </cell>
          <cell r="J387" t="str">
            <v>ORLACO</v>
          </cell>
          <cell r="K387" t="str">
            <v>ORLACO - 37</v>
          </cell>
          <cell r="L387" t="str">
            <v>MDT178 1C SM/DM - 22 (G1)</v>
          </cell>
          <cell r="M387" t="str">
            <v xml:space="preserve">CAM003 </v>
          </cell>
          <cell r="N387" t="str">
            <v>G1</v>
          </cell>
          <cell r="O387" t="b">
            <v>1</v>
          </cell>
          <cell r="P387" t="str">
            <v>A M C S TECHNOLOGIES</v>
          </cell>
          <cell r="Q387"/>
          <cell r="R387">
            <v>43439</v>
          </cell>
          <cell r="S387">
            <v>43724</v>
          </cell>
          <cell r="T387"/>
          <cell r="U387"/>
          <cell r="V387">
            <v>365</v>
          </cell>
          <cell r="W387"/>
          <cell r="X387" t="str">
            <v>AMCS</v>
          </cell>
          <cell r="Y387" t="str">
            <v>OUI</v>
          </cell>
          <cell r="Z387" t="str">
            <v>LEGENDRE AQUITAINE</v>
          </cell>
          <cell r="AA387" t="str">
            <v>AMCS</v>
          </cell>
          <cell r="AB387"/>
        </row>
        <row r="388">
          <cell r="A388">
            <v>981</v>
          </cell>
          <cell r="B388">
            <v>980</v>
          </cell>
          <cell r="C388" t="str">
            <v>16-11766 G1</v>
          </cell>
          <cell r="D388" t="str">
            <v>16-11766</v>
          </cell>
          <cell r="E388" t="str">
            <v>8O1803</v>
          </cell>
          <cell r="F388" t="str">
            <v>Ataraxia - BEGLES</v>
          </cell>
          <cell r="G388" t="str">
            <v>ATARAXIA -31 LGTS - BEGLES</v>
          </cell>
          <cell r="H388" t="str">
            <v>Accessoires de Grues</v>
          </cell>
          <cell r="I388" t="str">
            <v>Anti-collisions</v>
          </cell>
          <cell r="J388" t="str">
            <v>AMCS DCS60</v>
          </cell>
          <cell r="K388" t="str">
            <v>AMCS DCS60 - 11</v>
          </cell>
          <cell r="L388" t="str">
            <v>MDT178 1C SM/DM - 22 (G1)</v>
          </cell>
          <cell r="M388" t="str">
            <v>LEG011 - 788</v>
          </cell>
          <cell r="N388" t="str">
            <v>G1</v>
          </cell>
          <cell r="O388" t="b">
            <v>0</v>
          </cell>
          <cell r="P388" t="str">
            <v xml:space="preserve"> LEGENDRE MATERIEL</v>
          </cell>
          <cell r="Q388" t="str">
            <v>Thu Sep 12 00:00:00 CEST 2013</v>
          </cell>
          <cell r="R388">
            <v>43439</v>
          </cell>
          <cell r="S388">
            <v>43724</v>
          </cell>
          <cell r="T388"/>
          <cell r="U388"/>
          <cell r="V388">
            <v>300</v>
          </cell>
          <cell r="W388"/>
          <cell r="X388" t="str">
            <v>AMCS</v>
          </cell>
          <cell r="Y388" t="str">
            <v>OUI</v>
          </cell>
          <cell r="Z388" t="str">
            <v>LEGENDRE AQUITAINE</v>
          </cell>
          <cell r="AA388" t="str">
            <v>AMCS</v>
          </cell>
          <cell r="AB388" t="str">
            <v>NON</v>
          </cell>
        </row>
        <row r="389">
          <cell r="A389">
            <v>433</v>
          </cell>
          <cell r="B389">
            <v>433</v>
          </cell>
          <cell r="C389" t="str">
            <v>16-11804 LECLERC BREST G2</v>
          </cell>
          <cell r="D389" t="str">
            <v>16-11804</v>
          </cell>
          <cell r="E389" t="str">
            <v>891705</v>
          </cell>
          <cell r="F389" t="str">
            <v>Parking Leclerc KERGARADEC</v>
          </cell>
          <cell r="G389" t="str">
            <v>BREST - PARKING LECLERC - KERGARADEC</v>
          </cell>
          <cell r="H389" t="str">
            <v>Grues</v>
          </cell>
          <cell r="I389" t="str">
            <v>Grosses 12T</v>
          </cell>
          <cell r="J389" t="str">
            <v>MD365B L16 1C</v>
          </cell>
          <cell r="K389" t="str">
            <v>MD365B L16 1C - 1</v>
          </cell>
          <cell r="L389" t="str">
            <v>MD365B L16 1C - 1 (LECLERC BREST G2)</v>
          </cell>
          <cell r="M389" t="str">
            <v>400578</v>
          </cell>
          <cell r="N389" t="str">
            <v>LECLERC BREST G2</v>
          </cell>
          <cell r="O389" t="b">
            <v>1</v>
          </cell>
          <cell r="P389" t="str">
            <v>MATEBAT OUEST</v>
          </cell>
          <cell r="Q389"/>
          <cell r="R389">
            <v>42807</v>
          </cell>
          <cell r="S389">
            <v>42954</v>
          </cell>
          <cell r="T389">
            <v>43076</v>
          </cell>
          <cell r="U389" t="str">
            <v>2017 T4</v>
          </cell>
          <cell r="V389">
            <v>6200</v>
          </cell>
          <cell r="W389" t="str">
            <v>18</v>
          </cell>
          <cell r="X389"/>
          <cell r="Y389"/>
          <cell r="Z389" t="str">
            <v>LEGENDRE GENIE CIVIL</v>
          </cell>
          <cell r="AA389"/>
          <cell r="AB389"/>
        </row>
        <row r="390">
          <cell r="A390">
            <v>515</v>
          </cell>
          <cell r="B390">
            <v>433</v>
          </cell>
          <cell r="C390" t="str">
            <v>16-11804 LECLERC BREST G2</v>
          </cell>
          <cell r="D390" t="str">
            <v>16-11804</v>
          </cell>
          <cell r="E390" t="str">
            <v>891705</v>
          </cell>
          <cell r="F390" t="str">
            <v>Parking Leclerc KERGARADEC</v>
          </cell>
          <cell r="G390" t="str">
            <v>BREST - PARKING LECLERC - KERGARADEC</v>
          </cell>
          <cell r="H390" t="str">
            <v>Accessoires de Grues</v>
          </cell>
          <cell r="I390" t="str">
            <v>Balisag</v>
          </cell>
          <cell r="J390" t="str">
            <v>NOCTURNE</v>
          </cell>
          <cell r="K390" t="str">
            <v>NOCTURNE - 9</v>
          </cell>
          <cell r="L390" t="str">
            <v>MD365B L16 1C - 1 (LECLERC BREST G2)</v>
          </cell>
          <cell r="M390" t="str">
            <v/>
          </cell>
          <cell r="N390" t="str">
            <v>LECLERC BREST G2</v>
          </cell>
          <cell r="O390" t="b">
            <v>1</v>
          </cell>
          <cell r="P390" t="str">
            <v>MATEBAT OUEST</v>
          </cell>
          <cell r="Q390"/>
          <cell r="R390">
            <v>42807</v>
          </cell>
          <cell r="S390">
            <v>42954</v>
          </cell>
          <cell r="T390"/>
          <cell r="U390"/>
          <cell r="V390">
            <v>320</v>
          </cell>
          <cell r="W390"/>
          <cell r="X390"/>
          <cell r="Y390"/>
          <cell r="Z390" t="str">
            <v>LEGENDRE GENIE CIVIL</v>
          </cell>
          <cell r="AA390"/>
          <cell r="AB390"/>
        </row>
        <row r="391">
          <cell r="A391">
            <v>435</v>
          </cell>
          <cell r="B391">
            <v>435</v>
          </cell>
          <cell r="C391" t="str">
            <v>16-11804 LECLERC BREST G1</v>
          </cell>
          <cell r="D391" t="str">
            <v>16-11804</v>
          </cell>
          <cell r="E391" t="str">
            <v>891705</v>
          </cell>
          <cell r="F391" t="str">
            <v>Parking Leclerc KERGARADEC</v>
          </cell>
          <cell r="G391" t="str">
            <v>BREST - PARKING LECLERC - KERGARADEC</v>
          </cell>
          <cell r="H391" t="str">
            <v>Grues</v>
          </cell>
          <cell r="I391" t="str">
            <v>Grosses 12T</v>
          </cell>
          <cell r="J391" t="str">
            <v>MDT368 L16 1C</v>
          </cell>
          <cell r="K391" t="str">
            <v>MDT368A L16 1C - 1</v>
          </cell>
          <cell r="L391" t="str">
            <v>MDT368A L16 1C - 1 (LECLERC BREST G1)</v>
          </cell>
          <cell r="M391" t="str">
            <v>413553</v>
          </cell>
          <cell r="N391" t="str">
            <v>LECLERC BREST G1</v>
          </cell>
          <cell r="O391" t="b">
            <v>1</v>
          </cell>
          <cell r="P391" t="str">
            <v>MATEBAT OUEST</v>
          </cell>
          <cell r="Q391"/>
          <cell r="R391">
            <v>42809</v>
          </cell>
          <cell r="S391">
            <v>42947</v>
          </cell>
          <cell r="T391"/>
          <cell r="U391" t="str">
            <v>2017 T1</v>
          </cell>
          <cell r="V391">
            <v>6900</v>
          </cell>
          <cell r="W391" t="str">
            <v>20</v>
          </cell>
          <cell r="X391"/>
          <cell r="Y391"/>
          <cell r="Z391" t="str">
            <v>LEGENDRE GENIE CIVIL</v>
          </cell>
          <cell r="AA391"/>
          <cell r="AB391"/>
        </row>
        <row r="392">
          <cell r="A392">
            <v>514</v>
          </cell>
          <cell r="B392">
            <v>435</v>
          </cell>
          <cell r="C392" t="str">
            <v>16-11804 LECLERC BREST G2</v>
          </cell>
          <cell r="D392" t="str">
            <v>16-11804</v>
          </cell>
          <cell r="E392" t="str">
            <v>891705</v>
          </cell>
          <cell r="F392" t="str">
            <v>Parking Leclerc KERGARADEC</v>
          </cell>
          <cell r="G392" t="str">
            <v>BREST - PARKING LECLERC - KERGARADEC</v>
          </cell>
          <cell r="H392" t="str">
            <v>Accessoires de Grues</v>
          </cell>
          <cell r="I392" t="str">
            <v>Anti-collisions</v>
          </cell>
          <cell r="J392" t="str">
            <v>AMCS DCS60</v>
          </cell>
          <cell r="K392" t="str">
            <v>AMCS DCS60 - 101</v>
          </cell>
          <cell r="L392" t="str">
            <v>MDT368A L16 1C - 1 (LECLERC BREST G2)</v>
          </cell>
          <cell r="M392" t="str">
            <v>1501-2659</v>
          </cell>
          <cell r="N392" t="str">
            <v>LECLERC BREST G2</v>
          </cell>
          <cell r="O392" t="b">
            <v>1</v>
          </cell>
          <cell r="P392" t="str">
            <v>A M C S TECHNOLOGIES</v>
          </cell>
          <cell r="Q392"/>
          <cell r="R392">
            <v>42807</v>
          </cell>
          <cell r="S392">
            <v>42947</v>
          </cell>
          <cell r="T392"/>
          <cell r="U392"/>
          <cell r="V392">
            <v>400</v>
          </cell>
          <cell r="W392"/>
          <cell r="X392" t="str">
            <v>AMCS</v>
          </cell>
          <cell r="Y392"/>
          <cell r="Z392" t="str">
            <v>LEGENDRE GENIE CIVIL</v>
          </cell>
          <cell r="AA392" t="str">
            <v>AMCS</v>
          </cell>
          <cell r="AB392"/>
        </row>
        <row r="393">
          <cell r="A393">
            <v>525</v>
          </cell>
          <cell r="B393">
            <v>435</v>
          </cell>
          <cell r="C393" t="str">
            <v>16-11804 LECLERC G2</v>
          </cell>
          <cell r="D393" t="str">
            <v>16-11804</v>
          </cell>
          <cell r="E393" t="str">
            <v>891705</v>
          </cell>
          <cell r="F393" t="str">
            <v>Parking Leclerc KERGARADEC</v>
          </cell>
          <cell r="G393" t="str">
            <v>BREST - PARKING LECLERC - KERGARADEC</v>
          </cell>
          <cell r="H393" t="str">
            <v>Accessoires de Grues</v>
          </cell>
          <cell r="I393" t="str">
            <v>Panneaux rétro-éclairés</v>
          </cell>
          <cell r="J393" t="str">
            <v>MDT LEG</v>
          </cell>
          <cell r="K393" t="str">
            <v>MDT - 22</v>
          </cell>
          <cell r="L393" t="str">
            <v>MDT368A L16 1C - 1 (LECLERC G2)</v>
          </cell>
          <cell r="M393" t="str">
            <v>MDT LEG22</v>
          </cell>
          <cell r="N393" t="str">
            <v>LECLERC G2</v>
          </cell>
          <cell r="O393" t="b">
            <v>0</v>
          </cell>
          <cell r="P393" t="str">
            <v xml:space="preserve"> LEGENDRE MATERIEL</v>
          </cell>
          <cell r="Q393"/>
          <cell r="R393">
            <v>42807</v>
          </cell>
          <cell r="S393">
            <v>42947</v>
          </cell>
          <cell r="T393"/>
          <cell r="U393"/>
          <cell r="V393">
            <v>250</v>
          </cell>
          <cell r="W393"/>
          <cell r="X393" t="str">
            <v>ATG</v>
          </cell>
          <cell r="Y393"/>
          <cell r="Z393" t="str">
            <v>LEGENDRE GENIE CIVIL</v>
          </cell>
          <cell r="AA393" t="str">
            <v>ATG</v>
          </cell>
          <cell r="AB393"/>
        </row>
        <row r="394">
          <cell r="A394">
            <v>524</v>
          </cell>
          <cell r="B394"/>
          <cell r="C394" t="str">
            <v>16-11804 LECLERC G1</v>
          </cell>
          <cell r="D394" t="str">
            <v>16-11804</v>
          </cell>
          <cell r="E394" t="str">
            <v>891705</v>
          </cell>
          <cell r="F394" t="str">
            <v>Parking Leclerc KERGARADEC</v>
          </cell>
          <cell r="G394" t="str">
            <v>BREST - PARKING LECLERC - KERGARADEC</v>
          </cell>
          <cell r="H394" t="str">
            <v>Accessoires de Grues</v>
          </cell>
          <cell r="I394" t="str">
            <v>Panneaux rétro-éclairés</v>
          </cell>
          <cell r="J394" t="str">
            <v>OSCILLANT LEG</v>
          </cell>
          <cell r="K394" t="str">
            <v>OSCILLANT LEG - 6</v>
          </cell>
          <cell r="L394"/>
          <cell r="M394" t="str">
            <v>OSC LEG6</v>
          </cell>
          <cell r="N394" t="str">
            <v>LECLERC G1</v>
          </cell>
          <cell r="O394" t="b">
            <v>0</v>
          </cell>
          <cell r="P394" t="str">
            <v xml:space="preserve"> LEGENDRE MATERIEL</v>
          </cell>
          <cell r="Q394"/>
          <cell r="R394">
            <v>42807</v>
          </cell>
          <cell r="S394">
            <v>42957</v>
          </cell>
          <cell r="T394"/>
          <cell r="U394"/>
          <cell r="V394">
            <v>250</v>
          </cell>
          <cell r="W394"/>
          <cell r="X394" t="str">
            <v>ATG</v>
          </cell>
          <cell r="Y394"/>
          <cell r="Z394" t="str">
            <v>LEGENDRE GENIE CIVIL</v>
          </cell>
          <cell r="AA394" t="str">
            <v>ATG</v>
          </cell>
          <cell r="AB394"/>
        </row>
        <row r="395">
          <cell r="A395">
            <v>513</v>
          </cell>
          <cell r="B395"/>
          <cell r="C395" t="str">
            <v>16-11804 LECLERC BREST G1</v>
          </cell>
          <cell r="D395" t="str">
            <v>16-11804</v>
          </cell>
          <cell r="E395" t="str">
            <v>891705</v>
          </cell>
          <cell r="F395" t="str">
            <v>Parking Leclerc KERGARADEC</v>
          </cell>
          <cell r="G395" t="str">
            <v>BREST - PARKING LECLERC - KERGARADEC</v>
          </cell>
          <cell r="H395" t="str">
            <v>Accessoires de Grues</v>
          </cell>
          <cell r="I395" t="str">
            <v>Anti-collisions</v>
          </cell>
          <cell r="J395" t="str">
            <v>AMCS DCS60</v>
          </cell>
          <cell r="K395" t="str">
            <v>AMCS DCS60 - 100</v>
          </cell>
          <cell r="L395"/>
          <cell r="M395" t="str">
            <v/>
          </cell>
          <cell r="N395" t="str">
            <v>LECLERC BREST G1</v>
          </cell>
          <cell r="O395" t="b">
            <v>1</v>
          </cell>
          <cell r="P395" t="str">
            <v>A M C S TECHNOLOGIES</v>
          </cell>
          <cell r="Q395"/>
          <cell r="R395">
            <v>42807</v>
          </cell>
          <cell r="S395">
            <v>42957</v>
          </cell>
          <cell r="T395"/>
          <cell r="U395"/>
          <cell r="V395">
            <v>400</v>
          </cell>
          <cell r="W395"/>
          <cell r="X395" t="str">
            <v>AMCS</v>
          </cell>
          <cell r="Y395"/>
          <cell r="Z395" t="str">
            <v>LEGENDRE GENIE CIVIL</v>
          </cell>
          <cell r="AA395" t="str">
            <v>AMCS</v>
          </cell>
          <cell r="AB395"/>
        </row>
        <row r="396">
          <cell r="A396">
            <v>1052</v>
          </cell>
          <cell r="B396">
            <v>1052</v>
          </cell>
          <cell r="C396" t="str">
            <v>16-11815 G1</v>
          </cell>
          <cell r="D396" t="str">
            <v>16-11815</v>
          </cell>
          <cell r="E396" t="str">
            <v>911619</v>
          </cell>
          <cell r="F396" t="str">
            <v xml:space="preserve">123 Soleil - VILLEJUIF </v>
          </cell>
          <cell r="G396" t="str">
            <v>123 SOLEIL - VILLEJUIF</v>
          </cell>
          <cell r="H396" t="str">
            <v>Grues</v>
          </cell>
          <cell r="I396" t="str">
            <v>Grosses 12T</v>
          </cell>
          <cell r="J396" t="str">
            <v>MD365B L12 1C SM/DM</v>
          </cell>
          <cell r="K396" t="str">
            <v>MD365BL121CSM/DM - 1</v>
          </cell>
          <cell r="L396" t="str">
            <v>MD365BL121CSM/DM - 1 (G1)</v>
          </cell>
          <cell r="M396" t="str">
            <v>402 608</v>
          </cell>
          <cell r="N396" t="str">
            <v>G1</v>
          </cell>
          <cell r="O396" t="b">
            <v>0</v>
          </cell>
          <cell r="P396" t="str">
            <v xml:space="preserve"> LEGENDRE MATERIEL</v>
          </cell>
          <cell r="Q396" t="str">
            <v>Sun Jan 01 00:00:00 CET 2006</v>
          </cell>
          <cell r="R396">
            <v>43472</v>
          </cell>
          <cell r="S396">
            <v>43830</v>
          </cell>
          <cell r="T396"/>
          <cell r="U396"/>
          <cell r="V396">
            <v>4700</v>
          </cell>
          <cell r="W396"/>
          <cell r="X396" t="str">
            <v>DOUS</v>
          </cell>
          <cell r="Y396" t="str">
            <v>OUI</v>
          </cell>
          <cell r="Z396" t="str">
            <v>LEGENDRE IDF TCE</v>
          </cell>
          <cell r="AA396" t="str">
            <v>DOUS</v>
          </cell>
          <cell r="AB396" t="str">
            <v>NON</v>
          </cell>
        </row>
        <row r="397">
          <cell r="A397">
            <v>1056</v>
          </cell>
          <cell r="B397">
            <v>1052</v>
          </cell>
          <cell r="C397" t="str">
            <v>16-11815 G1</v>
          </cell>
          <cell r="D397" t="str">
            <v>16-11815</v>
          </cell>
          <cell r="E397" t="str">
            <v>911619</v>
          </cell>
          <cell r="F397" t="str">
            <v xml:space="preserve">123 Soleil - VILLEJUIF </v>
          </cell>
          <cell r="G397" t="str">
            <v>123 SOLEIL - VILLEJUIF</v>
          </cell>
          <cell r="H397" t="str">
            <v>Accessoires de Grues</v>
          </cell>
          <cell r="I397" t="str">
            <v>Caméra</v>
          </cell>
          <cell r="J397" t="str">
            <v>ORLACO</v>
          </cell>
          <cell r="K397" t="str">
            <v>AMCS18</v>
          </cell>
          <cell r="L397" t="str">
            <v>MD365BL121CSM/DM - 1 (G1)</v>
          </cell>
          <cell r="M397" t="str">
            <v/>
          </cell>
          <cell r="N397" t="str">
            <v>G1</v>
          </cell>
          <cell r="O397" t="b">
            <v>1</v>
          </cell>
          <cell r="P397" t="str">
            <v>A M C S TECHNOLOGIES</v>
          </cell>
          <cell r="Q397"/>
          <cell r="R397">
            <v>43472</v>
          </cell>
          <cell r="S397">
            <v>43830</v>
          </cell>
          <cell r="T397"/>
          <cell r="U397"/>
          <cell r="V397">
            <v>365</v>
          </cell>
          <cell r="W397"/>
          <cell r="X397" t="str">
            <v>AMCS</v>
          </cell>
          <cell r="Y397" t="str">
            <v>OUI</v>
          </cell>
          <cell r="Z397" t="str">
            <v>LEGENDRE IDF TCE</v>
          </cell>
          <cell r="AA397" t="str">
            <v>AMCS</v>
          </cell>
          <cell r="AB397" t="str">
            <v>NON</v>
          </cell>
        </row>
        <row r="398">
          <cell r="A398">
            <v>1639</v>
          </cell>
          <cell r="B398">
            <v>1052</v>
          </cell>
          <cell r="C398" t="str">
            <v>16-11815 G1</v>
          </cell>
          <cell r="D398" t="str">
            <v>16-11815</v>
          </cell>
          <cell r="E398" t="str">
            <v>911619</v>
          </cell>
          <cell r="F398" t="str">
            <v xml:space="preserve">123 Soleil - VILLEJUIF </v>
          </cell>
          <cell r="G398" t="str">
            <v>123 SOLEIL - VILLEJUIF</v>
          </cell>
          <cell r="H398" t="str">
            <v>Accessoires de Grues</v>
          </cell>
          <cell r="I398" t="str">
            <v>Projecteurs</v>
          </cell>
          <cell r="J398" t="str">
            <v>4 Matures + 0 Flèche</v>
          </cell>
          <cell r="K398" t="str">
            <v>4M + 0F - 209</v>
          </cell>
          <cell r="L398" t="str">
            <v>MD365BL121CSM/DM - 1 (G1)</v>
          </cell>
          <cell r="M398" t="str">
            <v>IDF 209</v>
          </cell>
          <cell r="N398" t="str">
            <v>G1</v>
          </cell>
          <cell r="O398" t="b">
            <v>0</v>
          </cell>
          <cell r="P398" t="str">
            <v>LEGENDRE MATERIEL</v>
          </cell>
          <cell r="Q398"/>
          <cell r="R398">
            <v>43472</v>
          </cell>
          <cell r="S398">
            <v>43830</v>
          </cell>
          <cell r="T398"/>
          <cell r="U398"/>
          <cell r="V398">
            <v>0</v>
          </cell>
          <cell r="W398"/>
          <cell r="X398" t="str">
            <v>ATG</v>
          </cell>
          <cell r="Y398"/>
          <cell r="Z398" t="str">
            <v>LEGENDRE IDF TCE</v>
          </cell>
          <cell r="AA398" t="str">
            <v>ATG</v>
          </cell>
          <cell r="AB398"/>
        </row>
        <row r="399">
          <cell r="A399">
            <v>1459</v>
          </cell>
          <cell r="B399">
            <v>1052</v>
          </cell>
          <cell r="C399" t="str">
            <v>16-11815 G1</v>
          </cell>
          <cell r="D399" t="str">
            <v>16-11815</v>
          </cell>
          <cell r="E399" t="str">
            <v>911619</v>
          </cell>
          <cell r="F399" t="str">
            <v xml:space="preserve">123 Soleil - VILLEJUIF </v>
          </cell>
          <cell r="G399" t="str">
            <v>123 SOLEIL - VILLEJUIF</v>
          </cell>
          <cell r="H399" t="str">
            <v>Accessoires de Grues</v>
          </cell>
          <cell r="I399" t="str">
            <v>Anti-collisions</v>
          </cell>
          <cell r="J399" t="str">
            <v>AMCS DCS60</v>
          </cell>
          <cell r="K399" t="str">
            <v>AMCS DCS60 - 8</v>
          </cell>
          <cell r="L399" t="str">
            <v>MD365BL121CSM/DM - 1 (G1)</v>
          </cell>
          <cell r="M399" t="str">
            <v>LEG008 - 778</v>
          </cell>
          <cell r="N399" t="str">
            <v>G1</v>
          </cell>
          <cell r="O399" t="b">
            <v>0</v>
          </cell>
          <cell r="P399" t="str">
            <v xml:space="preserve"> LEGENDRE MATERIEL</v>
          </cell>
          <cell r="Q399"/>
          <cell r="R399">
            <v>43475</v>
          </cell>
          <cell r="S399">
            <v>43830</v>
          </cell>
          <cell r="T399"/>
          <cell r="U399"/>
          <cell r="V399">
            <v>300</v>
          </cell>
          <cell r="W399"/>
          <cell r="X399"/>
          <cell r="Y399"/>
          <cell r="Z399" t="str">
            <v>LEGENDRE IDF TCE</v>
          </cell>
          <cell r="AA399"/>
          <cell r="AB399"/>
        </row>
        <row r="400">
          <cell r="A400">
            <v>1544</v>
          </cell>
          <cell r="B400">
            <v>1052</v>
          </cell>
          <cell r="C400" t="str">
            <v>16-11815 G1</v>
          </cell>
          <cell r="D400" t="str">
            <v>16-11815</v>
          </cell>
          <cell r="E400" t="str">
            <v>911619</v>
          </cell>
          <cell r="F400" t="str">
            <v xml:space="preserve">123 Soleil - VILLEJUIF </v>
          </cell>
          <cell r="G400" t="str">
            <v>123 SOLEIL - VILLEJUIF</v>
          </cell>
          <cell r="H400" t="str">
            <v>Accessoires de Grues</v>
          </cell>
          <cell r="I400" t="str">
            <v>Panneaux standards</v>
          </cell>
          <cell r="J400" t="str">
            <v>Type OSCILLANT LEGENDRE</v>
          </cell>
          <cell r="K400" t="str">
            <v>Type OSCILLANT LEG - 4</v>
          </cell>
          <cell r="L400" t="str">
            <v>MD365BL121CSM/DM - 1 (G1)</v>
          </cell>
          <cell r="M400" t="str">
            <v>OSC LEG4</v>
          </cell>
          <cell r="N400" t="str">
            <v>G1</v>
          </cell>
          <cell r="O400" t="b">
            <v>0</v>
          </cell>
          <cell r="P400" t="str">
            <v xml:space="preserve"> LEGENDRE MATERIEL</v>
          </cell>
          <cell r="Q400"/>
          <cell r="R400">
            <v>43472</v>
          </cell>
          <cell r="S400">
            <v>43830</v>
          </cell>
          <cell r="T400"/>
          <cell r="U400"/>
          <cell r="V400">
            <v>0</v>
          </cell>
          <cell r="W400"/>
          <cell r="X400"/>
          <cell r="Y400"/>
          <cell r="Z400" t="str">
            <v>LEGENDRE IDF TCE</v>
          </cell>
          <cell r="AA400"/>
          <cell r="AB400"/>
        </row>
        <row r="401">
          <cell r="A401">
            <v>432</v>
          </cell>
          <cell r="B401">
            <v>432</v>
          </cell>
          <cell r="C401" t="str">
            <v xml:space="preserve">16-11946 </v>
          </cell>
          <cell r="D401" t="str">
            <v>16-11946</v>
          </cell>
          <cell r="E401" t="str">
            <v>951633</v>
          </cell>
          <cell r="F401"/>
          <cell r="G401" t="str">
            <v>LE PARC DES LUMIERES</v>
          </cell>
          <cell r="H401" t="str">
            <v>Grues</v>
          </cell>
          <cell r="I401" t="str">
            <v>Grosses 12T</v>
          </cell>
          <cell r="J401" t="str">
            <v>MD345B L12 2C</v>
          </cell>
          <cell r="K401" t="str">
            <v>MD345BL122C - 2</v>
          </cell>
          <cell r="L401" t="str">
            <v>MD345BL122C - 2</v>
          </cell>
          <cell r="M401" t="str">
            <v>99 081</v>
          </cell>
          <cell r="N401" t="str">
            <v/>
          </cell>
          <cell r="O401" t="b">
            <v>0</v>
          </cell>
          <cell r="P401" t="str">
            <v xml:space="preserve"> LEGENDRE MATERIEL</v>
          </cell>
          <cell r="Q401" t="str">
            <v>Wed Jun 01 00:00:00 CEST 2005</v>
          </cell>
          <cell r="R401">
            <v>42779</v>
          </cell>
          <cell r="S401">
            <v>43072</v>
          </cell>
          <cell r="T401">
            <v>42717</v>
          </cell>
          <cell r="U401" t="str">
            <v>2016 T4</v>
          </cell>
          <cell r="V401">
            <v>4500</v>
          </cell>
          <cell r="W401" t="str">
            <v>8</v>
          </cell>
          <cell r="X401"/>
          <cell r="Y401"/>
          <cell r="Z401" t="str">
            <v>LEGENDRE OUEST - CHARTRES</v>
          </cell>
          <cell r="AA401"/>
          <cell r="AB401"/>
        </row>
        <row r="402">
          <cell r="A402">
            <v>943</v>
          </cell>
          <cell r="B402">
            <v>432</v>
          </cell>
          <cell r="C402" t="str">
            <v xml:space="preserve">16-11946 </v>
          </cell>
          <cell r="D402" t="str">
            <v>16-11946</v>
          </cell>
          <cell r="E402" t="str">
            <v>951633</v>
          </cell>
          <cell r="F402"/>
          <cell r="G402" t="str">
            <v>LE PARC DES LUMIERES</v>
          </cell>
          <cell r="H402" t="str">
            <v>Accessoires de Grues</v>
          </cell>
          <cell r="I402" t="str">
            <v>Anti-collisions</v>
          </cell>
          <cell r="J402" t="str">
            <v>AMCS DCS60</v>
          </cell>
          <cell r="K402" t="str">
            <v>AMCS DCS60 - 32</v>
          </cell>
          <cell r="L402" t="str">
            <v>MD345BL122C - 2</v>
          </cell>
          <cell r="M402" t="str">
            <v/>
          </cell>
          <cell r="N402" t="str">
            <v/>
          </cell>
          <cell r="O402" t="b">
            <v>1</v>
          </cell>
          <cell r="P402" t="str">
            <v>A M C S TECHNOLOGIES</v>
          </cell>
          <cell r="Q402"/>
          <cell r="R402">
            <v>42779</v>
          </cell>
          <cell r="S402">
            <v>43072</v>
          </cell>
          <cell r="T402"/>
          <cell r="U402"/>
          <cell r="V402">
            <v>300</v>
          </cell>
          <cell r="W402"/>
          <cell r="X402" t="str">
            <v>AMCS</v>
          </cell>
          <cell r="Y402"/>
          <cell r="Z402" t="str">
            <v>LEGENDRE OUEST - CHARTRES</v>
          </cell>
          <cell r="AA402" t="str">
            <v>AMCS</v>
          </cell>
          <cell r="AB402"/>
        </row>
        <row r="403">
          <cell r="A403">
            <v>1310</v>
          </cell>
          <cell r="B403">
            <v>1310</v>
          </cell>
          <cell r="C403" t="str">
            <v>16-11955 G1</v>
          </cell>
          <cell r="D403" t="str">
            <v>16-11955</v>
          </cell>
          <cell r="E403" t="str">
            <v>911724</v>
          </cell>
          <cell r="F403" t="str">
            <v>RUEIL MALMAISON</v>
          </cell>
          <cell r="G403" t="str">
            <v>RUEIL MALMAISON - 9 RUE DU COLONNEL DE ROCHEBRUNE</v>
          </cell>
          <cell r="H403" t="str">
            <v>Grues</v>
          </cell>
          <cell r="I403" t="str">
            <v>10T</v>
          </cell>
          <cell r="J403" t="str">
            <v>MDT218A J10 2C SM/DM</v>
          </cell>
          <cell r="K403" t="str">
            <v>MDT218A J10 2C SM/DM - 5</v>
          </cell>
          <cell r="L403" t="str">
            <v>MDT218A J10 2C SM/DM - 5 (G1)</v>
          </cell>
          <cell r="M403" t="str">
            <v>412 706</v>
          </cell>
          <cell r="N403" t="str">
            <v>G1</v>
          </cell>
          <cell r="O403" t="b">
            <v>1</v>
          </cell>
          <cell r="P403" t="str">
            <v>LOGA</v>
          </cell>
          <cell r="Q403"/>
          <cell r="R403">
            <v>43011</v>
          </cell>
          <cell r="S403">
            <v>43521</v>
          </cell>
          <cell r="T403">
            <v>43076</v>
          </cell>
          <cell r="U403" t="str">
            <v>2017 T4</v>
          </cell>
          <cell r="V403">
            <v>3500</v>
          </cell>
          <cell r="W403" t="str">
            <v>91</v>
          </cell>
          <cell r="X403" t="str">
            <v>LOGA</v>
          </cell>
          <cell r="Y403" t="str">
            <v>OUI</v>
          </cell>
          <cell r="Z403" t="str">
            <v>LEGENDRE IDF - GO</v>
          </cell>
          <cell r="AA403" t="str">
            <v>LOGA</v>
          </cell>
          <cell r="AB403" t="str">
            <v>OUI</v>
          </cell>
        </row>
        <row r="404">
          <cell r="A404">
            <v>1494</v>
          </cell>
          <cell r="B404">
            <v>1310</v>
          </cell>
          <cell r="C404" t="str">
            <v>16-11955 G1</v>
          </cell>
          <cell r="D404" t="str">
            <v>16-11955</v>
          </cell>
          <cell r="E404" t="str">
            <v>911724</v>
          </cell>
          <cell r="F404" t="str">
            <v>RUEIL MALMAISON</v>
          </cell>
          <cell r="G404" t="str">
            <v>RUEIL MALMAISON - 9 RUE DU COLONNEL DE ROCHEBRUNE</v>
          </cell>
          <cell r="H404" t="str">
            <v>Accessoires de Grues</v>
          </cell>
          <cell r="I404" t="str">
            <v>Panneaux standards</v>
          </cell>
          <cell r="J404" t="str">
            <v>Type MDT LEGENDRE</v>
          </cell>
          <cell r="K404" t="str">
            <v>Type MDT LEGENDRE - 5</v>
          </cell>
          <cell r="L404" t="str">
            <v>MDT218A J10 2C SM/DM - 5 (G1)</v>
          </cell>
          <cell r="M404" t="str">
            <v>MDT LEG5</v>
          </cell>
          <cell r="N404" t="str">
            <v>G1</v>
          </cell>
          <cell r="O404" t="b">
            <v>0</v>
          </cell>
          <cell r="P404" t="str">
            <v xml:space="preserve"> LEGENDRE MATERIEL</v>
          </cell>
          <cell r="Q404"/>
          <cell r="R404">
            <v>43011</v>
          </cell>
          <cell r="S404">
            <v>43521</v>
          </cell>
          <cell r="T404"/>
          <cell r="U404"/>
          <cell r="V404">
            <v>0</v>
          </cell>
          <cell r="W404"/>
          <cell r="X404" t="str">
            <v>LOGA</v>
          </cell>
          <cell r="Y404"/>
          <cell r="Z404" t="str">
            <v>LEGENDRE IDF - GO</v>
          </cell>
          <cell r="AA404" t="str">
            <v>LOGA</v>
          </cell>
          <cell r="AB404"/>
        </row>
        <row r="405">
          <cell r="A405">
            <v>1640</v>
          </cell>
          <cell r="B405">
            <v>1310</v>
          </cell>
          <cell r="C405" t="str">
            <v>16-11955 G1</v>
          </cell>
          <cell r="D405" t="str">
            <v>16-11955</v>
          </cell>
          <cell r="E405" t="str">
            <v>911724</v>
          </cell>
          <cell r="F405" t="str">
            <v>RUEIL MALMAISON</v>
          </cell>
          <cell r="G405" t="str">
            <v>RUEIL MALMAISON - 9 RUE DU COLONNEL DE ROCHEBRUNE</v>
          </cell>
          <cell r="H405" t="str">
            <v>Accessoires de Grues</v>
          </cell>
          <cell r="I405" t="str">
            <v>Projecteurs</v>
          </cell>
          <cell r="J405" t="str">
            <v>4 Matures + 0 Flèche</v>
          </cell>
          <cell r="K405" t="str">
            <v>4M + 0F - 204</v>
          </cell>
          <cell r="L405" t="str">
            <v>MDT218A J10 2C SM/DM - 5 (G1)</v>
          </cell>
          <cell r="M405" t="str">
            <v>IDF 204</v>
          </cell>
          <cell r="N405" t="str">
            <v>G1</v>
          </cell>
          <cell r="O405" t="b">
            <v>0</v>
          </cell>
          <cell r="P405" t="str">
            <v>LEGENDRE MATERIEL</v>
          </cell>
          <cell r="Q405"/>
          <cell r="R405">
            <v>43011</v>
          </cell>
          <cell r="S405">
            <v>43521</v>
          </cell>
          <cell r="T405"/>
          <cell r="U405"/>
          <cell r="V405">
            <v>0</v>
          </cell>
          <cell r="W405"/>
          <cell r="X405" t="str">
            <v>ATG</v>
          </cell>
          <cell r="Y405"/>
          <cell r="Z405" t="str">
            <v>LEGENDRE IDF - GO</v>
          </cell>
          <cell r="AA405" t="str">
            <v>ATG</v>
          </cell>
          <cell r="AB405"/>
        </row>
        <row r="406">
          <cell r="A406">
            <v>1311</v>
          </cell>
          <cell r="B406">
            <v>1310</v>
          </cell>
          <cell r="C406" t="str">
            <v>16-11955 G1</v>
          </cell>
          <cell r="D406" t="str">
            <v>16-11955</v>
          </cell>
          <cell r="E406" t="str">
            <v>911724</v>
          </cell>
          <cell r="F406" t="str">
            <v>RUEIL MALMAISON</v>
          </cell>
          <cell r="G406" t="str">
            <v>RUEIL MALMAISON - 9 RUE DU COLONNEL DE ROCHEBRUNE</v>
          </cell>
          <cell r="H406" t="str">
            <v>Accessoires de Grues</v>
          </cell>
          <cell r="I406" t="str">
            <v>Anti-collisions</v>
          </cell>
          <cell r="J406" t="str">
            <v>AMCS DCS60</v>
          </cell>
          <cell r="K406" t="str">
            <v>AMCS DCS60 - 35</v>
          </cell>
          <cell r="L406" t="str">
            <v>MDT218A J10 2C SM/DM - 5 (G1)</v>
          </cell>
          <cell r="M406" t="str">
            <v>1606-8834</v>
          </cell>
          <cell r="N406" t="str">
            <v>G1</v>
          </cell>
          <cell r="O406" t="b">
            <v>1</v>
          </cell>
          <cell r="P406" t="str">
            <v>A M C S TECHNOLOGIES</v>
          </cell>
          <cell r="Q406"/>
          <cell r="R406">
            <v>43011</v>
          </cell>
          <cell r="S406">
            <v>43521</v>
          </cell>
          <cell r="T406"/>
          <cell r="U406"/>
          <cell r="V406">
            <v>365</v>
          </cell>
          <cell r="W406"/>
          <cell r="X406" t="str">
            <v>AMCS</v>
          </cell>
          <cell r="Y406"/>
          <cell r="Z406" t="str">
            <v>LEGENDRE IDF - GO</v>
          </cell>
          <cell r="AA406" t="str">
            <v>AMCS</v>
          </cell>
          <cell r="AB406"/>
        </row>
        <row r="407">
          <cell r="A407">
            <v>1589</v>
          </cell>
          <cell r="B407">
            <v>1310</v>
          </cell>
          <cell r="C407" t="str">
            <v>16-11955 G1</v>
          </cell>
          <cell r="D407" t="str">
            <v>16-11955</v>
          </cell>
          <cell r="E407" t="str">
            <v>911724</v>
          </cell>
          <cell r="F407" t="str">
            <v>RUEIL MALMAISON</v>
          </cell>
          <cell r="G407" t="str">
            <v>RUEIL MALMAISON - 9 RUE DU COLONNEL DE ROCHEBRUNE</v>
          </cell>
          <cell r="H407" t="str">
            <v>Accessoires de Grues</v>
          </cell>
          <cell r="I407" t="str">
            <v>Drapeau</v>
          </cell>
          <cell r="J407" t="str">
            <v>Mat drapeau</v>
          </cell>
          <cell r="K407" t="str">
            <v>Mat drapeau - 1</v>
          </cell>
          <cell r="L407" t="str">
            <v>MDT218A J10 2C SM/DM - 5 (G1)</v>
          </cell>
          <cell r="M407" t="str">
            <v>Mat WIS01</v>
          </cell>
          <cell r="N407" t="str">
            <v>G1</v>
          </cell>
          <cell r="O407" t="b">
            <v>0</v>
          </cell>
          <cell r="P407" t="str">
            <v>LEGENDRE MATERIEL</v>
          </cell>
          <cell r="Q407"/>
          <cell r="R407">
            <v>43011</v>
          </cell>
          <cell r="S407">
            <v>43521</v>
          </cell>
          <cell r="T407"/>
          <cell r="U407"/>
          <cell r="V407">
            <v>0</v>
          </cell>
          <cell r="W407"/>
          <cell r="X407" t="str">
            <v>ATG</v>
          </cell>
          <cell r="Y407"/>
          <cell r="Z407" t="str">
            <v>LEGENDRE IDF - GO</v>
          </cell>
          <cell r="AA407" t="str">
            <v>ATG</v>
          </cell>
          <cell r="AB407"/>
        </row>
        <row r="408">
          <cell r="A408">
            <v>833</v>
          </cell>
          <cell r="B408">
            <v>833</v>
          </cell>
          <cell r="C408" t="str">
            <v>16-11961 G1</v>
          </cell>
          <cell r="D408" t="str">
            <v>16-11961</v>
          </cell>
          <cell r="E408" t="str">
            <v>911732</v>
          </cell>
          <cell r="F408" t="str">
            <v>Rue Jacques DECOUR - SURESNES</v>
          </cell>
          <cell r="G408" t="str">
            <v>CONSTRUCTION DE 44 LGTS EMERIGE</v>
          </cell>
          <cell r="H408" t="str">
            <v>Grues</v>
          </cell>
          <cell r="I408" t="str">
            <v>8T</v>
          </cell>
          <cell r="J408" t="str">
            <v>MDT178 1C SM/DM</v>
          </cell>
          <cell r="K408" t="str">
            <v>MDT178 1C SM/DM - 15</v>
          </cell>
          <cell r="L408" t="str">
            <v>MDT178 1C SM/DM - 15 (G1)</v>
          </cell>
          <cell r="M408" t="str">
            <v>410 627</v>
          </cell>
          <cell r="N408" t="str">
            <v>G1</v>
          </cell>
          <cell r="O408" t="b">
            <v>1</v>
          </cell>
          <cell r="P408" t="str">
            <v>SARL  DOUS</v>
          </cell>
          <cell r="Q408"/>
          <cell r="R408">
            <v>43043</v>
          </cell>
          <cell r="S408">
            <v>43372</v>
          </cell>
          <cell r="T408">
            <v>43010</v>
          </cell>
          <cell r="U408" t="str">
            <v>2017 T4</v>
          </cell>
          <cell r="V408">
            <v>2900</v>
          </cell>
          <cell r="W408" t="str">
            <v>98</v>
          </cell>
          <cell r="X408" t="str">
            <v>DOUS</v>
          </cell>
          <cell r="Y408" t="str">
            <v>OUI</v>
          </cell>
          <cell r="Z408" t="str">
            <v>LEGENDRE IDF TCE</v>
          </cell>
          <cell r="AA408" t="str">
            <v>DOUS</v>
          </cell>
          <cell r="AB408" t="str">
            <v>OUI</v>
          </cell>
        </row>
        <row r="409">
          <cell r="A409">
            <v>834</v>
          </cell>
          <cell r="B409">
            <v>833</v>
          </cell>
          <cell r="C409" t="str">
            <v>16-11961 G1</v>
          </cell>
          <cell r="D409" t="str">
            <v>16-11961</v>
          </cell>
          <cell r="E409" t="str">
            <v>911732</v>
          </cell>
          <cell r="F409" t="str">
            <v>Rue Jacques DECOUR - SURESNES</v>
          </cell>
          <cell r="G409" t="str">
            <v>CONSTRUCTION DE 44 LGTS EMERIGE</v>
          </cell>
          <cell r="H409" t="str">
            <v>Accessoires de Grues</v>
          </cell>
          <cell r="I409" t="str">
            <v>Anti-collisions</v>
          </cell>
          <cell r="J409" t="str">
            <v>AMCS DCS60</v>
          </cell>
          <cell r="K409" t="str">
            <v>AMCS DCS60 - 34</v>
          </cell>
          <cell r="L409" t="str">
            <v>MDT178 1C SM/DM - 15 (G1)</v>
          </cell>
          <cell r="M409" t="str">
            <v xml:space="preserve"> 1406-0523</v>
          </cell>
          <cell r="N409" t="str">
            <v>G1</v>
          </cell>
          <cell r="O409" t="b">
            <v>1</v>
          </cell>
          <cell r="P409" t="str">
            <v>A M C S TECHNOLOGIES</v>
          </cell>
          <cell r="Q409"/>
          <cell r="R409">
            <v>43044</v>
          </cell>
          <cell r="S409">
            <v>43372</v>
          </cell>
          <cell r="T409"/>
          <cell r="U409"/>
          <cell r="V409">
            <v>365</v>
          </cell>
          <cell r="W409"/>
          <cell r="X409" t="str">
            <v>AMCS</v>
          </cell>
          <cell r="Y409" t="str">
            <v>OUI</v>
          </cell>
          <cell r="Z409" t="str">
            <v>LEGENDRE IDF TCE</v>
          </cell>
          <cell r="AA409" t="str">
            <v>AMCS</v>
          </cell>
          <cell r="AB409" t="str">
            <v>OUI</v>
          </cell>
        </row>
        <row r="410">
          <cell r="A410">
            <v>897</v>
          </cell>
          <cell r="B410">
            <v>833</v>
          </cell>
          <cell r="C410" t="str">
            <v>16-11961 G1</v>
          </cell>
          <cell r="D410" t="str">
            <v>16-11961</v>
          </cell>
          <cell r="E410" t="str">
            <v>911732</v>
          </cell>
          <cell r="F410" t="str">
            <v>Rue Jacques DECOUR - SURESNES</v>
          </cell>
          <cell r="G410" t="str">
            <v>CONSTRUCTION DE 44 LGTS EMERIGE</v>
          </cell>
          <cell r="H410" t="str">
            <v>Accessoires de Grues</v>
          </cell>
          <cell r="I410" t="str">
            <v>Panneaux rétro-éclairés</v>
          </cell>
          <cell r="J410" t="str">
            <v>MDT LEG</v>
          </cell>
          <cell r="K410" t="str">
            <v>MDT - 17</v>
          </cell>
          <cell r="L410" t="str">
            <v>MDT178 1C SM/DM - 15 (G1)</v>
          </cell>
          <cell r="M410" t="str">
            <v>MDT LEG17</v>
          </cell>
          <cell r="N410" t="str">
            <v>G1</v>
          </cell>
          <cell r="O410" t="b">
            <v>0</v>
          </cell>
          <cell r="P410" t="str">
            <v xml:space="preserve"> LEGENDRE MATERIEL</v>
          </cell>
          <cell r="Q410"/>
          <cell r="R410">
            <v>43043</v>
          </cell>
          <cell r="S410">
            <v>43372</v>
          </cell>
          <cell r="T410"/>
          <cell r="U410"/>
          <cell r="V410">
            <v>250</v>
          </cell>
          <cell r="W410"/>
          <cell r="X410" t="str">
            <v>ATG</v>
          </cell>
          <cell r="Y410" t="str">
            <v>OUI</v>
          </cell>
          <cell r="Z410" t="str">
            <v>LEGENDRE IDF TCE</v>
          </cell>
          <cell r="AA410" t="str">
            <v>ATG</v>
          </cell>
          <cell r="AB410" t="str">
            <v>OUI</v>
          </cell>
        </row>
        <row r="411">
          <cell r="A411">
            <v>709</v>
          </cell>
          <cell r="B411">
            <v>709</v>
          </cell>
          <cell r="C411" t="str">
            <v>16-12007 G1</v>
          </cell>
          <cell r="D411" t="str">
            <v>16-12007</v>
          </cell>
          <cell r="E411" t="str">
            <v>911721</v>
          </cell>
          <cell r="F411" t="str">
            <v xml:space="preserve">Residence Delaume - ATHIS MONS </v>
          </cell>
          <cell r="G411" t="str">
            <v>ATHIS MONS - 98 - 100 AV FRANCOIS MITTERAND</v>
          </cell>
          <cell r="H411" t="str">
            <v>Grues</v>
          </cell>
          <cell r="I411" t="str">
            <v>8T</v>
          </cell>
          <cell r="J411" t="str">
            <v>MDT178 2C</v>
          </cell>
          <cell r="K411" t="str">
            <v>MDT1782C</v>
          </cell>
          <cell r="L411" t="str">
            <v>MDT1782C (G1)</v>
          </cell>
          <cell r="M411" t="str">
            <v>96 129</v>
          </cell>
          <cell r="N411" t="str">
            <v>G1</v>
          </cell>
          <cell r="O411" t="b">
            <v>0</v>
          </cell>
          <cell r="P411" t="str">
            <v xml:space="preserve"> LEGENDRE MATERIEL</v>
          </cell>
          <cell r="Q411" t="str">
            <v>Sun Feb 01 00:00:00 CET 2004</v>
          </cell>
          <cell r="R411">
            <v>43091</v>
          </cell>
          <cell r="S411">
            <v>43388</v>
          </cell>
          <cell r="T411"/>
          <cell r="U411" t="str">
            <v>2017 T4</v>
          </cell>
          <cell r="V411">
            <v>2600</v>
          </cell>
          <cell r="W411" t="str">
            <v>109</v>
          </cell>
          <cell r="X411" t="str">
            <v>DOUS</v>
          </cell>
          <cell r="Y411" t="str">
            <v>OUI</v>
          </cell>
          <cell r="Z411" t="str">
            <v>LEGENDRE IDF - GO</v>
          </cell>
          <cell r="AA411" t="str">
            <v>SYS</v>
          </cell>
          <cell r="AB411" t="str">
            <v>OUI</v>
          </cell>
        </row>
        <row r="412">
          <cell r="A412">
            <v>1029</v>
          </cell>
          <cell r="B412">
            <v>709</v>
          </cell>
          <cell r="C412" t="str">
            <v>16-12007 G1</v>
          </cell>
          <cell r="D412" t="str">
            <v>16-12007</v>
          </cell>
          <cell r="E412" t="str">
            <v>911721</v>
          </cell>
          <cell r="F412" t="str">
            <v xml:space="preserve">Residence Delaume - ATHIS MONS </v>
          </cell>
          <cell r="G412" t="str">
            <v>ATHIS MONS - 98 - 100 AV FRANCOIS MITTERAND</v>
          </cell>
          <cell r="H412" t="str">
            <v>Accessoires de Grues</v>
          </cell>
          <cell r="I412" t="str">
            <v>Caméra</v>
          </cell>
          <cell r="J412" t="str">
            <v>ORLACO</v>
          </cell>
          <cell r="K412" t="str">
            <v>AMCS08</v>
          </cell>
          <cell r="L412" t="str">
            <v>MDT1782C (G1)</v>
          </cell>
          <cell r="M412" t="str">
            <v>CAM0054</v>
          </cell>
          <cell r="N412" t="str">
            <v>G1</v>
          </cell>
          <cell r="O412" t="b">
            <v>1</v>
          </cell>
          <cell r="P412" t="str">
            <v>A M C S TECHNOLOGIES</v>
          </cell>
          <cell r="Q412"/>
          <cell r="R412">
            <v>43091</v>
          </cell>
          <cell r="S412">
            <v>43388</v>
          </cell>
          <cell r="T412"/>
          <cell r="U412"/>
          <cell r="V412">
            <v>365</v>
          </cell>
          <cell r="W412"/>
          <cell r="X412" t="str">
            <v>AMCS</v>
          </cell>
          <cell r="Y412" t="str">
            <v>OUI</v>
          </cell>
          <cell r="Z412" t="str">
            <v>LEGENDRE IDF - GO</v>
          </cell>
          <cell r="AA412" t="str">
            <v>AMCS</v>
          </cell>
          <cell r="AB412" t="str">
            <v>OUI</v>
          </cell>
        </row>
        <row r="413">
          <cell r="A413">
            <v>710</v>
          </cell>
          <cell r="B413">
            <v>709</v>
          </cell>
          <cell r="C413" t="str">
            <v>16-12007 G1</v>
          </cell>
          <cell r="D413" t="str">
            <v>16-12007</v>
          </cell>
          <cell r="E413" t="str">
            <v>911721</v>
          </cell>
          <cell r="F413" t="str">
            <v xml:space="preserve">Residence Delaume - ATHIS MONS </v>
          </cell>
          <cell r="G413" t="str">
            <v>ATHIS MONS - 98 - 100 AV FRANCOIS MITTERAND</v>
          </cell>
          <cell r="H413" t="str">
            <v>Accessoires de Grues</v>
          </cell>
          <cell r="I413" t="str">
            <v>Anti-collisions</v>
          </cell>
          <cell r="J413" t="str">
            <v>AMCS DCS60</v>
          </cell>
          <cell r="K413" t="str">
            <v>AMCS DCS60 - 12</v>
          </cell>
          <cell r="L413" t="str">
            <v>MDT1782C (G1)</v>
          </cell>
          <cell r="M413" t="str">
            <v>LEG012 - 914</v>
          </cell>
          <cell r="N413" t="str">
            <v>G1</v>
          </cell>
          <cell r="O413" t="b">
            <v>0</v>
          </cell>
          <cell r="P413" t="str">
            <v xml:space="preserve"> LEGENDRE MATERIEL</v>
          </cell>
          <cell r="Q413" t="str">
            <v>Tue Dec 10 00:00:00 CET 2013</v>
          </cell>
          <cell r="R413">
            <v>43091</v>
          </cell>
          <cell r="S413">
            <v>43388</v>
          </cell>
          <cell r="T413"/>
          <cell r="U413"/>
          <cell r="V413">
            <v>300</v>
          </cell>
          <cell r="W413"/>
          <cell r="X413" t="str">
            <v>AMCS</v>
          </cell>
          <cell r="Y413" t="str">
            <v>OUI</v>
          </cell>
          <cell r="Z413" t="str">
            <v>LEGENDRE IDF - GO</v>
          </cell>
          <cell r="AA413" t="str">
            <v>AMCS</v>
          </cell>
          <cell r="AB413" t="str">
            <v>OUI</v>
          </cell>
        </row>
        <row r="414">
          <cell r="A414">
            <v>861</v>
          </cell>
          <cell r="B414">
            <v>709</v>
          </cell>
          <cell r="C414" t="str">
            <v>16-12007 G1</v>
          </cell>
          <cell r="D414" t="str">
            <v>16-12007</v>
          </cell>
          <cell r="E414" t="str">
            <v>911721</v>
          </cell>
          <cell r="F414" t="str">
            <v xml:space="preserve">Residence Delaume - ATHIS MONS </v>
          </cell>
          <cell r="G414" t="str">
            <v>ATHIS MONS - 98 - 100 AV FRANCOIS MITTERAND</v>
          </cell>
          <cell r="H414" t="str">
            <v>Accessoires de Grues</v>
          </cell>
          <cell r="I414" t="str">
            <v>Balisag</v>
          </cell>
          <cell r="J414" t="str">
            <v>NOCTURNE</v>
          </cell>
          <cell r="K414" t="str">
            <v>NOCTURNE - 3</v>
          </cell>
          <cell r="L414" t="str">
            <v>MDT1782C (G1)</v>
          </cell>
          <cell r="M414" t="str">
            <v>359</v>
          </cell>
          <cell r="N414" t="str">
            <v>G1</v>
          </cell>
          <cell r="O414" t="b">
            <v>1</v>
          </cell>
          <cell r="P414" t="str">
            <v>A M C S TECHNOLOGIES</v>
          </cell>
          <cell r="Q414"/>
          <cell r="R414">
            <v>43091</v>
          </cell>
          <cell r="S414">
            <v>43388</v>
          </cell>
          <cell r="T414"/>
          <cell r="U414"/>
          <cell r="V414">
            <v>320</v>
          </cell>
          <cell r="W414"/>
          <cell r="X414" t="str">
            <v>AMCS</v>
          </cell>
          <cell r="Y414" t="str">
            <v>OUI</v>
          </cell>
          <cell r="Z414" t="str">
            <v>LEGENDRE IDF - GO</v>
          </cell>
          <cell r="AA414" t="str">
            <v>AMCS</v>
          </cell>
          <cell r="AB414" t="str">
            <v>OUI</v>
          </cell>
        </row>
        <row r="415">
          <cell r="A415">
            <v>402</v>
          </cell>
          <cell r="B415">
            <v>402</v>
          </cell>
          <cell r="C415" t="str">
            <v xml:space="preserve">16-12031 </v>
          </cell>
          <cell r="D415" t="str">
            <v>16-12031</v>
          </cell>
          <cell r="E415" t="str">
            <v>951628</v>
          </cell>
          <cell r="F415"/>
          <cell r="G415" t="str">
            <v>NOVO NORDISK</v>
          </cell>
          <cell r="H415" t="str">
            <v>Grues</v>
          </cell>
          <cell r="I415" t="str">
            <v>10T</v>
          </cell>
          <cell r="J415" t="str">
            <v>MDT218A J10 1C SM/DM</v>
          </cell>
          <cell r="K415" t="str">
            <v>MDT218A J10 1C SM/DM</v>
          </cell>
          <cell r="L415" t="str">
            <v>MDT218A J10 1C SM/DM</v>
          </cell>
          <cell r="M415" t="str">
            <v>601 244</v>
          </cell>
          <cell r="N415" t="str">
            <v/>
          </cell>
          <cell r="O415" t="b">
            <v>0</v>
          </cell>
          <cell r="P415" t="str">
            <v xml:space="preserve"> LEGENDRE MATERIEL</v>
          </cell>
          <cell r="Q415" t="str">
            <v>Tue Apr 12 00:00:00 CEST 2011</v>
          </cell>
          <cell r="R415">
            <v>42688</v>
          </cell>
          <cell r="S415">
            <v>42849</v>
          </cell>
          <cell r="T415"/>
          <cell r="U415" t="str">
            <v>2016 T4</v>
          </cell>
          <cell r="V415">
            <v>2900</v>
          </cell>
          <cell r="W415"/>
          <cell r="X415"/>
          <cell r="Y415"/>
          <cell r="Z415" t="str">
            <v>LEGENDRE OUEST - CHARTRES</v>
          </cell>
          <cell r="AA415"/>
          <cell r="AB415"/>
        </row>
        <row r="416">
          <cell r="A416">
            <v>409</v>
          </cell>
          <cell r="B416">
            <v>402</v>
          </cell>
          <cell r="C416" t="str">
            <v xml:space="preserve">16-12031 </v>
          </cell>
          <cell r="D416" t="str">
            <v>16-12031</v>
          </cell>
          <cell r="E416" t="str">
            <v>951628</v>
          </cell>
          <cell r="F416"/>
          <cell r="G416" t="str">
            <v>NOVO NORDISK</v>
          </cell>
          <cell r="H416" t="str">
            <v>Accessoires de Grues</v>
          </cell>
          <cell r="I416" t="str">
            <v>Anti-collisions</v>
          </cell>
          <cell r="J416" t="str">
            <v>AMCS DCS60</v>
          </cell>
          <cell r="K416" t="str">
            <v>AMCS DCS60 - 9</v>
          </cell>
          <cell r="L416" t="str">
            <v>MDT218A J10 1C SM/DM</v>
          </cell>
          <cell r="M416" t="str">
            <v>LEG009 - 761</v>
          </cell>
          <cell r="N416" t="str">
            <v/>
          </cell>
          <cell r="O416" t="b">
            <v>0</v>
          </cell>
          <cell r="P416" t="str">
            <v xml:space="preserve"> LEGENDRE MATERIEL</v>
          </cell>
          <cell r="Q416" t="str">
            <v>Mon Jul 29 00:00:00 CEST 2013</v>
          </cell>
          <cell r="R416">
            <v>42688</v>
          </cell>
          <cell r="S416">
            <v>42848</v>
          </cell>
          <cell r="T416"/>
          <cell r="U416"/>
          <cell r="V416">
            <v>300</v>
          </cell>
          <cell r="W416"/>
          <cell r="X416"/>
          <cell r="Y416"/>
          <cell r="Z416" t="str">
            <v>LEGENDRE OUEST - CHARTRES</v>
          </cell>
          <cell r="AA416"/>
          <cell r="AB416"/>
        </row>
        <row r="417">
          <cell r="A417">
            <v>510</v>
          </cell>
          <cell r="B417">
            <v>510</v>
          </cell>
          <cell r="C417" t="str">
            <v xml:space="preserve">16-12033 </v>
          </cell>
          <cell r="D417" t="str">
            <v>16-12033</v>
          </cell>
          <cell r="E417" t="str">
            <v>911620</v>
          </cell>
          <cell r="F417"/>
          <cell r="G417" t="str">
            <v>ST DENIS GABRIEL PERI</v>
          </cell>
          <cell r="H417" t="str">
            <v>Grues</v>
          </cell>
          <cell r="I417" t="str">
            <v>8T</v>
          </cell>
          <cell r="J417" t="str">
            <v>MDT178 1C SM/DM</v>
          </cell>
          <cell r="K417" t="str">
            <v>MDT178 1C SM/DM</v>
          </cell>
          <cell r="L417" t="str">
            <v>MDT178 1C SM/DM</v>
          </cell>
          <cell r="M417" t="str">
            <v>405 881</v>
          </cell>
          <cell r="N417" t="str">
            <v/>
          </cell>
          <cell r="O417" t="b">
            <v>0</v>
          </cell>
          <cell r="P417" t="str">
            <v xml:space="preserve"> LEGENDRE MATERIEL</v>
          </cell>
          <cell r="Q417" t="str">
            <v>Sun Apr 01 00:00:00 CEST 2007</v>
          </cell>
          <cell r="R417">
            <v>42787</v>
          </cell>
          <cell r="S417">
            <v>43061</v>
          </cell>
          <cell r="T417"/>
          <cell r="U417" t="str">
            <v>2017 T1</v>
          </cell>
          <cell r="V417">
            <v>2600</v>
          </cell>
          <cell r="W417" t="str">
            <v>12</v>
          </cell>
          <cell r="X417"/>
          <cell r="Y417"/>
          <cell r="Z417" t="str">
            <v>LEGENDRE IDF TCE</v>
          </cell>
          <cell r="AA417"/>
          <cell r="AB417"/>
        </row>
        <row r="418">
          <cell r="A418">
            <v>805</v>
          </cell>
          <cell r="B418">
            <v>510</v>
          </cell>
          <cell r="C418" t="str">
            <v xml:space="preserve">16-12033 </v>
          </cell>
          <cell r="D418" t="str">
            <v>16-12033</v>
          </cell>
          <cell r="E418" t="str">
            <v>911620</v>
          </cell>
          <cell r="F418"/>
          <cell r="G418" t="str">
            <v>ST DENIS GABRIEL PERI</v>
          </cell>
          <cell r="H418" t="str">
            <v>Accessoires de Grues</v>
          </cell>
          <cell r="I418" t="str">
            <v>Anti-collisions</v>
          </cell>
          <cell r="J418" t="str">
            <v>AMCS DCS60</v>
          </cell>
          <cell r="K418" t="str">
            <v>AMCS DCS60 - 13</v>
          </cell>
          <cell r="L418" t="str">
            <v>MDT178 1C SM/DM</v>
          </cell>
          <cell r="M418" t="str">
            <v>LEG013 - 919</v>
          </cell>
          <cell r="N418" t="str">
            <v/>
          </cell>
          <cell r="O418" t="b">
            <v>0</v>
          </cell>
          <cell r="P418" t="str">
            <v xml:space="preserve"> LEGENDRE MATERIEL</v>
          </cell>
          <cell r="Q418" t="str">
            <v>Tue Dec 10 00:00:00 CET 2013</v>
          </cell>
          <cell r="R418">
            <v>42787</v>
          </cell>
          <cell r="S418">
            <v>43061</v>
          </cell>
          <cell r="T418"/>
          <cell r="U418"/>
          <cell r="V418">
            <v>300</v>
          </cell>
          <cell r="W418"/>
          <cell r="X418" t="str">
            <v>-</v>
          </cell>
          <cell r="Y418" t="str">
            <v>OUI</v>
          </cell>
          <cell r="Z418" t="str">
            <v>LEGENDRE IDF TCE</v>
          </cell>
          <cell r="AA418" t="str">
            <v>DOUS</v>
          </cell>
          <cell r="AB418" t="str">
            <v>OUI</v>
          </cell>
        </row>
        <row r="419">
          <cell r="A419">
            <v>396</v>
          </cell>
          <cell r="B419">
            <v>396</v>
          </cell>
          <cell r="C419" t="str">
            <v>16-12037 G1</v>
          </cell>
          <cell r="D419" t="str">
            <v>16-12037</v>
          </cell>
          <cell r="E419" t="str">
            <v>911621</v>
          </cell>
          <cell r="F419" t="str">
            <v>Route du Fort G1 - SANNOIS</v>
          </cell>
          <cell r="G419" t="str">
            <v>ROUTE DU FORT</v>
          </cell>
          <cell r="H419" t="str">
            <v>Grues</v>
          </cell>
          <cell r="I419" t="str">
            <v>Grosses 12T</v>
          </cell>
          <cell r="J419" t="str">
            <v>MD365B L12 1C SM/DM</v>
          </cell>
          <cell r="K419" t="str">
            <v>MD365BL121CSM/DM - 4</v>
          </cell>
          <cell r="L419" t="str">
            <v>MD365BL121CSM/DM - 4 (G1)</v>
          </cell>
          <cell r="M419" t="str">
            <v>605 906</v>
          </cell>
          <cell r="N419" t="str">
            <v>G1</v>
          </cell>
          <cell r="O419" t="b">
            <v>0</v>
          </cell>
          <cell r="P419" t="str">
            <v xml:space="preserve"> LEGENDRE MATERIEL</v>
          </cell>
          <cell r="Q419" t="str">
            <v>Tue Mar 08 00:00:00 CET 2016</v>
          </cell>
          <cell r="R419">
            <v>42830</v>
          </cell>
          <cell r="S419">
            <v>43213</v>
          </cell>
          <cell r="T419"/>
          <cell r="U419" t="str">
            <v>2017 T2</v>
          </cell>
          <cell r="V419">
            <v>4700</v>
          </cell>
          <cell r="W419" t="str">
            <v>34</v>
          </cell>
          <cell r="X419" t="str">
            <v>DOUS</v>
          </cell>
          <cell r="Y419" t="str">
            <v>OUI</v>
          </cell>
          <cell r="Z419" t="str">
            <v>LEGENDRE IDF TCE</v>
          </cell>
          <cell r="AA419" t="str">
            <v>DOUS</v>
          </cell>
          <cell r="AB419" t="str">
            <v>OUI</v>
          </cell>
        </row>
        <row r="420">
          <cell r="A420">
            <v>467</v>
          </cell>
          <cell r="B420">
            <v>396</v>
          </cell>
          <cell r="C420" t="str">
            <v>16-12037 G1</v>
          </cell>
          <cell r="D420" t="str">
            <v>16-12037</v>
          </cell>
          <cell r="E420" t="str">
            <v>911621</v>
          </cell>
          <cell r="F420" t="str">
            <v>Route du Fort G1 - SANNOIS</v>
          </cell>
          <cell r="G420" t="str">
            <v>ROUTE DU FORT</v>
          </cell>
          <cell r="H420" t="str">
            <v>Accessoires de Grues</v>
          </cell>
          <cell r="I420" t="str">
            <v>Anti-collisions</v>
          </cell>
          <cell r="J420" t="str">
            <v>AMCS DCS60</v>
          </cell>
          <cell r="K420" t="str">
            <v>AMCS DCS60 - 85</v>
          </cell>
          <cell r="L420" t="str">
            <v>MD365BL121CSM/DM - 4 (G1)</v>
          </cell>
          <cell r="M420" t="str">
            <v>1603-7432</v>
          </cell>
          <cell r="N420" t="str">
            <v>G1</v>
          </cell>
          <cell r="O420" t="b">
            <v>1</v>
          </cell>
          <cell r="P420" t="str">
            <v>A M C S TECHNOLOGIES</v>
          </cell>
          <cell r="Q420"/>
          <cell r="R420">
            <v>42830</v>
          </cell>
          <cell r="S420">
            <v>43213</v>
          </cell>
          <cell r="T420"/>
          <cell r="U420"/>
          <cell r="V420">
            <v>365</v>
          </cell>
          <cell r="W420"/>
          <cell r="X420" t="str">
            <v>AMCS</v>
          </cell>
          <cell r="Y420" t="str">
            <v>OUI</v>
          </cell>
          <cell r="Z420" t="str">
            <v>LEGENDRE IDF TCE</v>
          </cell>
          <cell r="AA420" t="str">
            <v>AMCS</v>
          </cell>
          <cell r="AB420" t="str">
            <v>OUI</v>
          </cell>
        </row>
        <row r="421">
          <cell r="A421">
            <v>424</v>
          </cell>
          <cell r="B421">
            <v>424</v>
          </cell>
          <cell r="C421" t="str">
            <v>16-12037 G2</v>
          </cell>
          <cell r="D421" t="str">
            <v>16-12037</v>
          </cell>
          <cell r="E421" t="str">
            <v>911621</v>
          </cell>
          <cell r="F421" t="str">
            <v>Route du Fort G2 - SANNOIS</v>
          </cell>
          <cell r="G421" t="str">
            <v>ROUTE DU FORT</v>
          </cell>
          <cell r="H421" t="str">
            <v>Grues</v>
          </cell>
          <cell r="I421" t="str">
            <v>10T</v>
          </cell>
          <cell r="J421" t="str">
            <v>MDT219 J10 1C SM/DM</v>
          </cell>
          <cell r="K421" t="str">
            <v>MDT219 J10 1C SM/DM - 7</v>
          </cell>
          <cell r="L421" t="str">
            <v>MDT219 J10 1C SM/DM - 7 (G2)</v>
          </cell>
          <cell r="M421" t="str">
            <v>606 898</v>
          </cell>
          <cell r="N421" t="str">
            <v>G2</v>
          </cell>
          <cell r="O421" t="b">
            <v>1</v>
          </cell>
          <cell r="P421" t="str">
            <v>LOGA</v>
          </cell>
          <cell r="Q421"/>
          <cell r="R421">
            <v>42850</v>
          </cell>
          <cell r="S421">
            <v>43160</v>
          </cell>
          <cell r="T421"/>
          <cell r="U421" t="str">
            <v>2017 T2</v>
          </cell>
          <cell r="V421">
            <v>3600</v>
          </cell>
          <cell r="W421" t="str">
            <v>40</v>
          </cell>
          <cell r="X421" t="str">
            <v>LOGA</v>
          </cell>
          <cell r="Y421" t="str">
            <v>OUI</v>
          </cell>
          <cell r="Z421" t="str">
            <v>LEGENDRE IDF TCE</v>
          </cell>
          <cell r="AA421" t="str">
            <v>LOGA</v>
          </cell>
          <cell r="AB421" t="str">
            <v>OUI</v>
          </cell>
        </row>
        <row r="422">
          <cell r="A422">
            <v>471</v>
          </cell>
          <cell r="B422">
            <v>424</v>
          </cell>
          <cell r="C422" t="str">
            <v>16-12037 G2</v>
          </cell>
          <cell r="D422" t="str">
            <v>16-12037</v>
          </cell>
          <cell r="E422" t="str">
            <v>911621</v>
          </cell>
          <cell r="F422" t="str">
            <v>Route du Fort G2 - SANNOIS</v>
          </cell>
          <cell r="G422" t="str">
            <v>ROUTE DU FORT</v>
          </cell>
          <cell r="H422" t="str">
            <v>Accessoires de Grues</v>
          </cell>
          <cell r="I422" t="str">
            <v>Anti-collisions</v>
          </cell>
          <cell r="J422" t="str">
            <v>AMCS DCS60</v>
          </cell>
          <cell r="K422" t="str">
            <v>AMCS DCS60 - 56</v>
          </cell>
          <cell r="L422" t="str">
            <v>MDT219 J10 1C SM/DM - 7 (G2)</v>
          </cell>
          <cell r="M422" t="str">
            <v>1512-6528</v>
          </cell>
          <cell r="N422" t="str">
            <v>G2</v>
          </cell>
          <cell r="O422" t="b">
            <v>1</v>
          </cell>
          <cell r="P422" t="str">
            <v>A M C S TECHNOLOGIES</v>
          </cell>
          <cell r="Q422"/>
          <cell r="R422">
            <v>42850</v>
          </cell>
          <cell r="S422">
            <v>43160</v>
          </cell>
          <cell r="T422"/>
          <cell r="U422"/>
          <cell r="V422">
            <v>365</v>
          </cell>
          <cell r="W422"/>
          <cell r="X422" t="str">
            <v>AMCS</v>
          </cell>
          <cell r="Y422" t="str">
            <v>OUI</v>
          </cell>
          <cell r="Z422" t="str">
            <v>LEGENDRE IDF TCE</v>
          </cell>
          <cell r="AA422" t="str">
            <v>AMCS</v>
          </cell>
          <cell r="AB422" t="str">
            <v>OUI</v>
          </cell>
        </row>
        <row r="423">
          <cell r="A423">
            <v>879</v>
          </cell>
          <cell r="B423">
            <v>879</v>
          </cell>
          <cell r="C423" t="str">
            <v>16-12052 G1</v>
          </cell>
          <cell r="D423" t="str">
            <v>16-12052</v>
          </cell>
          <cell r="E423" t="str">
            <v>911733</v>
          </cell>
          <cell r="F423" t="str">
            <v>Opensky G1  - PLAISIR</v>
          </cell>
          <cell r="G423" t="str">
            <v>PLAISIR CENTRE COMMERCIAL OPEN SKY</v>
          </cell>
          <cell r="H423" t="str">
            <v>Grues</v>
          </cell>
          <cell r="I423" t="str">
            <v>Grosses 12T</v>
          </cell>
          <cell r="J423" t="str">
            <v>MD345B L12 1C SM/DM</v>
          </cell>
          <cell r="K423" t="str">
            <v>MD345B L12 1C SM/DM - 4</v>
          </cell>
          <cell r="L423" t="str">
            <v>MD345B L12 1C SM/DM - 4 (G1)</v>
          </cell>
          <cell r="M423" t="str">
            <v>404 313</v>
          </cell>
          <cell r="N423" t="str">
            <v>G1</v>
          </cell>
          <cell r="O423" t="b">
            <v>1</v>
          </cell>
          <cell r="P423" t="str">
            <v>LOGA</v>
          </cell>
          <cell r="Q423"/>
          <cell r="R423">
            <v>43164</v>
          </cell>
          <cell r="S423">
            <v>43542</v>
          </cell>
          <cell r="T423">
            <v>43081</v>
          </cell>
          <cell r="U423" t="str">
            <v>2017 T4</v>
          </cell>
          <cell r="V423">
            <v>5400</v>
          </cell>
          <cell r="W423" t="str">
            <v>18</v>
          </cell>
          <cell r="X423" t="str">
            <v>LOGA</v>
          </cell>
          <cell r="Y423" t="str">
            <v>OUI</v>
          </cell>
          <cell r="Z423" t="str">
            <v>LEGENDRE IDF - GO</v>
          </cell>
          <cell r="AA423" t="str">
            <v>LOGA</v>
          </cell>
          <cell r="AB423" t="str">
            <v>NON</v>
          </cell>
        </row>
        <row r="424">
          <cell r="A424">
            <v>880</v>
          </cell>
          <cell r="B424">
            <v>879</v>
          </cell>
          <cell r="C424" t="str">
            <v>16-12052 G1</v>
          </cell>
          <cell r="D424" t="str">
            <v>16-12052</v>
          </cell>
          <cell r="E424" t="str">
            <v>911733</v>
          </cell>
          <cell r="F424" t="str">
            <v>Opensky G1  - PLAISIR</v>
          </cell>
          <cell r="G424" t="str">
            <v>PLAISIR CENTRE COMMERCIAL OPEN SKY</v>
          </cell>
          <cell r="H424" t="str">
            <v>Accessoires de Grues</v>
          </cell>
          <cell r="I424" t="str">
            <v>Anti-collisions</v>
          </cell>
          <cell r="J424" t="str">
            <v>SMIE PROSITE</v>
          </cell>
          <cell r="K424" t="str">
            <v>SMIE PROSITE - 1</v>
          </cell>
          <cell r="L424" t="str">
            <v>MD345B L12 1C SM/DM - 4 (G1)</v>
          </cell>
          <cell r="M424" t="str">
            <v/>
          </cell>
          <cell r="N424" t="str">
            <v>G1</v>
          </cell>
          <cell r="O424" t="b">
            <v>1</v>
          </cell>
          <cell r="P424" t="str">
            <v>SOCIETE DE MATERIEL INDUSTRIEL ET D'EQUIPEMENT SMIE</v>
          </cell>
          <cell r="Q424"/>
          <cell r="R424">
            <v>43164</v>
          </cell>
          <cell r="S424">
            <v>43542</v>
          </cell>
          <cell r="T424"/>
          <cell r="U424"/>
          <cell r="V424">
            <v>375</v>
          </cell>
          <cell r="W424"/>
          <cell r="X424" t="str">
            <v>SMI</v>
          </cell>
          <cell r="Y424" t="str">
            <v>OUI</v>
          </cell>
          <cell r="Z424" t="str">
            <v>LEGENDRE IDF - GO</v>
          </cell>
          <cell r="AA424" t="str">
            <v>SMI</v>
          </cell>
          <cell r="AB424" t="str">
            <v>NON</v>
          </cell>
        </row>
        <row r="425">
          <cell r="A425">
            <v>1499</v>
          </cell>
          <cell r="B425">
            <v>879</v>
          </cell>
          <cell r="C425" t="str">
            <v>16-12052 G1</v>
          </cell>
          <cell r="D425" t="str">
            <v>16-12052</v>
          </cell>
          <cell r="E425" t="str">
            <v>911733</v>
          </cell>
          <cell r="F425" t="str">
            <v>Opensky G1  - PLAISIR</v>
          </cell>
          <cell r="G425" t="str">
            <v>PLAISIR CENTRE COMMERCIAL OPEN SKY</v>
          </cell>
          <cell r="H425" t="str">
            <v>Accessoires de Grues</v>
          </cell>
          <cell r="I425" t="str">
            <v>Panneaux standards</v>
          </cell>
          <cell r="J425" t="str">
            <v>Plaque Type B</v>
          </cell>
          <cell r="K425" t="str">
            <v>Plaque Type B - 1</v>
          </cell>
          <cell r="L425" t="str">
            <v>MD345B L12 1C SM/DM - 4 (G1)</v>
          </cell>
          <cell r="M425" t="str">
            <v>PLQ LEG1</v>
          </cell>
          <cell r="N425" t="str">
            <v>G1</v>
          </cell>
          <cell r="O425" t="b">
            <v>0</v>
          </cell>
          <cell r="P425" t="str">
            <v xml:space="preserve"> LEGENDRE MATERIEL</v>
          </cell>
          <cell r="Q425"/>
          <cell r="R425">
            <v>43164</v>
          </cell>
          <cell r="S425">
            <v>43542</v>
          </cell>
          <cell r="T425"/>
          <cell r="U425"/>
          <cell r="V425">
            <v>0</v>
          </cell>
          <cell r="W425"/>
          <cell r="X425" t="str">
            <v>LOGA</v>
          </cell>
          <cell r="Y425" t="str">
            <v>LOGA</v>
          </cell>
          <cell r="Z425" t="str">
            <v>LEGENDRE IDF - GO</v>
          </cell>
          <cell r="AA425" t="str">
            <v>LOGA</v>
          </cell>
          <cell r="AB425"/>
        </row>
        <row r="426">
          <cell r="A426">
            <v>1641</v>
          </cell>
          <cell r="B426">
            <v>879</v>
          </cell>
          <cell r="C426" t="str">
            <v>16-12052 G1</v>
          </cell>
          <cell r="D426" t="str">
            <v>16-12052</v>
          </cell>
          <cell r="E426" t="str">
            <v>911733</v>
          </cell>
          <cell r="F426" t="str">
            <v>Opensky G1  - PLAISIR</v>
          </cell>
          <cell r="G426" t="str">
            <v>PLAISIR CENTRE COMMERCIAL OPEN SKY</v>
          </cell>
          <cell r="H426" t="str">
            <v>Accessoires de Grues</v>
          </cell>
          <cell r="I426" t="str">
            <v>Projecteurs</v>
          </cell>
          <cell r="J426" t="str">
            <v>4 Matures + 0 Flèche</v>
          </cell>
          <cell r="K426" t="str">
            <v>4M + 0F - 261</v>
          </cell>
          <cell r="L426" t="str">
            <v>MD345B L12 1C SM/DM - 4 (G1)</v>
          </cell>
          <cell r="M426" t="str">
            <v>IDF 261</v>
          </cell>
          <cell r="N426" t="str">
            <v>G1</v>
          </cell>
          <cell r="O426" t="b">
            <v>0</v>
          </cell>
          <cell r="P426" t="str">
            <v>LEGENDRE MATERIEL</v>
          </cell>
          <cell r="Q426"/>
          <cell r="R426">
            <v>43164</v>
          </cell>
          <cell r="S426">
            <v>43542</v>
          </cell>
          <cell r="T426"/>
          <cell r="U426"/>
          <cell r="V426">
            <v>0</v>
          </cell>
          <cell r="W426"/>
          <cell r="X426" t="str">
            <v>ATG</v>
          </cell>
          <cell r="Y426"/>
          <cell r="Z426" t="str">
            <v>LEGENDRE IDF - GO</v>
          </cell>
          <cell r="AA426" t="str">
            <v>ATG</v>
          </cell>
          <cell r="AB426"/>
        </row>
        <row r="427">
          <cell r="A427">
            <v>927</v>
          </cell>
          <cell r="B427">
            <v>927</v>
          </cell>
          <cell r="C427" t="str">
            <v>16-12052 G2</v>
          </cell>
          <cell r="D427" t="str">
            <v>16-12052</v>
          </cell>
          <cell r="E427" t="str">
            <v>911733</v>
          </cell>
          <cell r="F427" t="str">
            <v>Opensky G2 - PLAISIR</v>
          </cell>
          <cell r="G427" t="str">
            <v>PLAISIR CENTRE COMMERCIAL OPEN SKY</v>
          </cell>
          <cell r="H427" t="str">
            <v>Grues</v>
          </cell>
          <cell r="I427" t="str">
            <v>Grosses 12T</v>
          </cell>
          <cell r="J427" t="str">
            <v>MD365B L12 1C SM/DM</v>
          </cell>
          <cell r="K427" t="str">
            <v>MD365BL121CSM/DM - 4</v>
          </cell>
          <cell r="L427" t="str">
            <v>MD365BL121CSM/DM - 4 (G2)</v>
          </cell>
          <cell r="M427" t="str">
            <v>605 906</v>
          </cell>
          <cell r="N427" t="str">
            <v>G2</v>
          </cell>
          <cell r="O427" t="b">
            <v>0</v>
          </cell>
          <cell r="P427" t="str">
            <v xml:space="preserve"> LEGENDRE MATERIEL</v>
          </cell>
          <cell r="Q427" t="str">
            <v>Tue Mar 08 00:00:00 CET 2016</v>
          </cell>
          <cell r="R427">
            <v>43299</v>
          </cell>
          <cell r="S427">
            <v>43614</v>
          </cell>
          <cell r="T427"/>
          <cell r="U427" t="str">
            <v>2018 T2</v>
          </cell>
          <cell r="V427">
            <v>4700</v>
          </cell>
          <cell r="W427" t="str">
            <v>49</v>
          </cell>
          <cell r="X427" t="str">
            <v>DOUS</v>
          </cell>
          <cell r="Y427" t="str">
            <v>OUI</v>
          </cell>
          <cell r="Z427" t="str">
            <v>LEGENDRE IDF - GO</v>
          </cell>
          <cell r="AA427" t="str">
            <v>DOUS</v>
          </cell>
          <cell r="AB427" t="str">
            <v>NON</v>
          </cell>
        </row>
        <row r="428">
          <cell r="A428">
            <v>929</v>
          </cell>
          <cell r="B428">
            <v>927</v>
          </cell>
          <cell r="C428" t="str">
            <v>16-12052 G2</v>
          </cell>
          <cell r="D428" t="str">
            <v>16-12052</v>
          </cell>
          <cell r="E428" t="str">
            <v>911733</v>
          </cell>
          <cell r="F428" t="str">
            <v>Opensky G2 - PLAISIR</v>
          </cell>
          <cell r="G428" t="str">
            <v>PLAISIR CENTRE COMMERCIAL OPEN SKY</v>
          </cell>
          <cell r="H428" t="str">
            <v>Accessoires de Grues</v>
          </cell>
          <cell r="I428" t="str">
            <v>Anti-collisions</v>
          </cell>
          <cell r="J428" t="str">
            <v>SMIE PROSITE</v>
          </cell>
          <cell r="K428" t="str">
            <v>SMIE PROSITE - 2</v>
          </cell>
          <cell r="L428" t="str">
            <v>MD365BL121CSM/DM - 4 (G2)</v>
          </cell>
          <cell r="M428" t="str">
            <v/>
          </cell>
          <cell r="N428" t="str">
            <v>G2</v>
          </cell>
          <cell r="O428" t="b">
            <v>1</v>
          </cell>
          <cell r="P428" t="str">
            <v>SOCIETE DE MATERIEL INDUSTRIEL ET D'EQUIPEMENT SMIE</v>
          </cell>
          <cell r="Q428"/>
          <cell r="R428">
            <v>43299</v>
          </cell>
          <cell r="S428">
            <v>43614</v>
          </cell>
          <cell r="T428"/>
          <cell r="U428"/>
          <cell r="V428">
            <v>375</v>
          </cell>
          <cell r="W428"/>
          <cell r="X428" t="str">
            <v>SMI</v>
          </cell>
          <cell r="Y428" t="str">
            <v>OUI</v>
          </cell>
          <cell r="Z428" t="str">
            <v>LEGENDRE IDF - GO</v>
          </cell>
          <cell r="AA428" t="str">
            <v>SMI</v>
          </cell>
          <cell r="AB428" t="str">
            <v>NON</v>
          </cell>
        </row>
        <row r="429">
          <cell r="A429">
            <v>1642</v>
          </cell>
          <cell r="B429">
            <v>927</v>
          </cell>
          <cell r="C429" t="str">
            <v>16-12052 G2</v>
          </cell>
          <cell r="D429" t="str">
            <v>16-12052</v>
          </cell>
          <cell r="E429" t="str">
            <v>911733</v>
          </cell>
          <cell r="F429" t="str">
            <v>Opensky G2 - PLAISIR</v>
          </cell>
          <cell r="G429" t="str">
            <v>PLAISIR CENTRE COMMERCIAL OPEN SKY</v>
          </cell>
          <cell r="H429" t="str">
            <v>Accessoires de Grues</v>
          </cell>
          <cell r="I429" t="str">
            <v>Projecteurs</v>
          </cell>
          <cell r="J429" t="str">
            <v>4 Matures + 0 Flèche</v>
          </cell>
          <cell r="K429" t="str">
            <v>4M + 0F - 206</v>
          </cell>
          <cell r="L429" t="str">
            <v>MD365BL121CSM/DM - 4 (G2)</v>
          </cell>
          <cell r="M429" t="str">
            <v>IDF 206</v>
          </cell>
          <cell r="N429" t="str">
            <v>G2</v>
          </cell>
          <cell r="O429" t="b">
            <v>0</v>
          </cell>
          <cell r="P429" t="str">
            <v>LEGENDRE MATERIEL</v>
          </cell>
          <cell r="Q429"/>
          <cell r="R429">
            <v>43299</v>
          </cell>
          <cell r="S429">
            <v>43614</v>
          </cell>
          <cell r="T429"/>
          <cell r="U429"/>
          <cell r="V429">
            <v>0</v>
          </cell>
          <cell r="W429"/>
          <cell r="X429" t="str">
            <v>ATG</v>
          </cell>
          <cell r="Y429"/>
          <cell r="Z429" t="str">
            <v>LEGENDRE IDF - GO</v>
          </cell>
          <cell r="AA429" t="str">
            <v>ATG</v>
          </cell>
          <cell r="AB429"/>
        </row>
        <row r="430">
          <cell r="A430">
            <v>1219</v>
          </cell>
          <cell r="B430">
            <v>927</v>
          </cell>
          <cell r="C430" t="str">
            <v>16-12052 G2</v>
          </cell>
          <cell r="D430" t="str">
            <v>16-12052</v>
          </cell>
          <cell r="E430" t="str">
            <v>911733</v>
          </cell>
          <cell r="F430" t="str">
            <v>Opensky G2 - PLAISIR</v>
          </cell>
          <cell r="G430" t="str">
            <v>PLAISIR CENTRE COMMERCIAL OPEN SKY</v>
          </cell>
          <cell r="H430" t="str">
            <v>Accessoires de Grues</v>
          </cell>
          <cell r="I430" t="str">
            <v>Monte-grutier</v>
          </cell>
          <cell r="J430" t="str">
            <v>GEDA 2PK</v>
          </cell>
          <cell r="K430" t="str">
            <v>GEDA 2PK - 8</v>
          </cell>
          <cell r="L430" t="str">
            <v>MD365BL121CSM/DM - 4 (G2)</v>
          </cell>
          <cell r="M430" t="str">
            <v/>
          </cell>
          <cell r="N430" t="str">
            <v>G2</v>
          </cell>
          <cell r="O430" t="b">
            <v>1</v>
          </cell>
          <cell r="P430" t="str">
            <v>EUROTECHNIQUE LEVAGE</v>
          </cell>
          <cell r="Q430"/>
          <cell r="R430">
            <v>43299</v>
          </cell>
          <cell r="S430">
            <v>43614</v>
          </cell>
          <cell r="T430"/>
          <cell r="U430"/>
          <cell r="V430">
            <v>1400</v>
          </cell>
          <cell r="W430"/>
          <cell r="X430" t="str">
            <v>EUROTECHNIQUE</v>
          </cell>
          <cell r="Y430" t="str">
            <v>OUI</v>
          </cell>
          <cell r="Z430" t="str">
            <v>LEGENDRE IDF - GO</v>
          </cell>
          <cell r="AA430" t="str">
            <v>EUROTECHNIQUE</v>
          </cell>
          <cell r="AB430" t="str">
            <v>NON</v>
          </cell>
        </row>
        <row r="431">
          <cell r="A431">
            <v>1515</v>
          </cell>
          <cell r="B431">
            <v>927</v>
          </cell>
          <cell r="C431" t="str">
            <v>16-12052 G2</v>
          </cell>
          <cell r="D431" t="str">
            <v>16-12052</v>
          </cell>
          <cell r="E431" t="str">
            <v>911733</v>
          </cell>
          <cell r="F431" t="str">
            <v>Opensky G2 - PLAISIR</v>
          </cell>
          <cell r="G431" t="str">
            <v>PLAISIR CENTRE COMMERCIAL OPEN SKY</v>
          </cell>
          <cell r="H431" t="str">
            <v>Accessoires de Grues</v>
          </cell>
          <cell r="I431" t="str">
            <v>Panneaux standards</v>
          </cell>
          <cell r="J431" t="str">
            <v>Type OSCILLANT LEGENDRE</v>
          </cell>
          <cell r="K431" t="str">
            <v>Type OSCILLANT LEG - 11</v>
          </cell>
          <cell r="L431" t="str">
            <v>MD365BL121CSM/DM - 4 (G2)</v>
          </cell>
          <cell r="M431" t="str">
            <v>OSC LEG11</v>
          </cell>
          <cell r="N431" t="str">
            <v>G2</v>
          </cell>
          <cell r="O431" t="b">
            <v>0</v>
          </cell>
          <cell r="P431" t="str">
            <v xml:space="preserve"> LEGENDRE MATERIEL</v>
          </cell>
          <cell r="Q431"/>
          <cell r="R431">
            <v>43299</v>
          </cell>
          <cell r="S431">
            <v>43614</v>
          </cell>
          <cell r="T431"/>
          <cell r="U431"/>
          <cell r="V431">
            <v>0</v>
          </cell>
          <cell r="W431"/>
          <cell r="X431" t="str">
            <v>DOUS</v>
          </cell>
          <cell r="Y431" t="str">
            <v>DOUS</v>
          </cell>
          <cell r="Z431" t="str">
            <v>LEGENDRE IDF - GO</v>
          </cell>
          <cell r="AA431" t="str">
            <v>DOUS</v>
          </cell>
          <cell r="AB431" t="str">
            <v>DOUS</v>
          </cell>
        </row>
        <row r="432">
          <cell r="A432">
            <v>625</v>
          </cell>
          <cell r="B432">
            <v>625</v>
          </cell>
          <cell r="C432" t="str">
            <v>16-12079 G1</v>
          </cell>
          <cell r="D432" t="str">
            <v>16-12079</v>
          </cell>
          <cell r="E432" t="str">
            <v>941708</v>
          </cell>
          <cell r="F432" t="str">
            <v>Urban Life Romanet G1 - NANTES</v>
          </cell>
          <cell r="G432" t="str">
            <v>NANTES - ROMANET</v>
          </cell>
          <cell r="H432" t="str">
            <v>Grues</v>
          </cell>
          <cell r="I432" t="str">
            <v>8T</v>
          </cell>
          <cell r="J432" t="str">
            <v>MDT178 1C SM/DM</v>
          </cell>
          <cell r="K432" t="str">
            <v>MDT178 1C SM/DM</v>
          </cell>
          <cell r="L432" t="str">
            <v>MDT178 1C SM/DM (G1)</v>
          </cell>
          <cell r="M432" t="str">
            <v>97 630</v>
          </cell>
          <cell r="N432" t="str">
            <v>G1</v>
          </cell>
          <cell r="O432" t="b">
            <v>0</v>
          </cell>
          <cell r="P432" t="str">
            <v xml:space="preserve"> LEGENDRE MATERIEL</v>
          </cell>
          <cell r="Q432" t="str">
            <v>Sat May 01 00:00:00 CEST 2004</v>
          </cell>
          <cell r="R432">
            <v>42907</v>
          </cell>
          <cell r="S432">
            <v>43276</v>
          </cell>
          <cell r="T432"/>
          <cell r="U432" t="str">
            <v>2017 T2</v>
          </cell>
          <cell r="V432">
            <v>2600</v>
          </cell>
          <cell r="W432" t="str">
            <v>57</v>
          </cell>
          <cell r="X432" t="str">
            <v>SYS</v>
          </cell>
          <cell r="Y432" t="str">
            <v>OUI</v>
          </cell>
          <cell r="Z432" t="str">
            <v>LEGENDRE LOIRE</v>
          </cell>
          <cell r="AA432" t="str">
            <v>SYS</v>
          </cell>
          <cell r="AB432" t="str">
            <v>OUI</v>
          </cell>
        </row>
        <row r="433">
          <cell r="A433">
            <v>722</v>
          </cell>
          <cell r="B433">
            <v>625</v>
          </cell>
          <cell r="C433" t="str">
            <v>16-12079 G1</v>
          </cell>
          <cell r="D433" t="str">
            <v>16-12079</v>
          </cell>
          <cell r="E433" t="str">
            <v>941708</v>
          </cell>
          <cell r="F433" t="str">
            <v>Urban Life Romanet G1 - NANTES</v>
          </cell>
          <cell r="G433" t="str">
            <v>NANTES - ROMANET</v>
          </cell>
          <cell r="H433" t="str">
            <v>Accessoires de Grues</v>
          </cell>
          <cell r="I433" t="str">
            <v>Panneaux rétro-éclairés</v>
          </cell>
          <cell r="J433" t="str">
            <v>MDT LEG</v>
          </cell>
          <cell r="K433" t="str">
            <v>MDT - 19</v>
          </cell>
          <cell r="L433" t="str">
            <v>MDT178 1C SM/DM (G1)</v>
          </cell>
          <cell r="M433" t="str">
            <v>MDT LEG19</v>
          </cell>
          <cell r="N433" t="str">
            <v>G1</v>
          </cell>
          <cell r="O433" t="b">
            <v>0</v>
          </cell>
          <cell r="P433" t="str">
            <v xml:space="preserve"> LEGENDRE MATERIEL</v>
          </cell>
          <cell r="Q433"/>
          <cell r="R433">
            <v>42907</v>
          </cell>
          <cell r="S433">
            <v>43276</v>
          </cell>
          <cell r="T433"/>
          <cell r="U433"/>
          <cell r="V433">
            <v>250</v>
          </cell>
          <cell r="W433"/>
          <cell r="X433" t="str">
            <v>ATG</v>
          </cell>
          <cell r="Y433" t="str">
            <v>OUI</v>
          </cell>
          <cell r="Z433" t="str">
            <v>LEGENDRE LOIRE</v>
          </cell>
          <cell r="AA433" t="str">
            <v>ATG</v>
          </cell>
          <cell r="AB433" t="str">
            <v>OUI</v>
          </cell>
        </row>
        <row r="434">
          <cell r="A434">
            <v>627</v>
          </cell>
          <cell r="B434">
            <v>625</v>
          </cell>
          <cell r="C434" t="str">
            <v>16-12079 G1</v>
          </cell>
          <cell r="D434" t="str">
            <v>16-12079</v>
          </cell>
          <cell r="E434" t="str">
            <v>941708</v>
          </cell>
          <cell r="F434" t="str">
            <v>Urban Life Romanet G1 - NANTES</v>
          </cell>
          <cell r="G434" t="str">
            <v>NANTES - ROMANET</v>
          </cell>
          <cell r="H434" t="str">
            <v>Accessoires de Grues</v>
          </cell>
          <cell r="I434" t="str">
            <v>Anti-collisions</v>
          </cell>
          <cell r="J434" t="str">
            <v>AMCS DCS60</v>
          </cell>
          <cell r="K434" t="str">
            <v>AMCS DCS60 - 9</v>
          </cell>
          <cell r="L434" t="str">
            <v>MDT178 1C SM/DM (G1)</v>
          </cell>
          <cell r="M434" t="str">
            <v>LEG009 - 761</v>
          </cell>
          <cell r="N434" t="str">
            <v>G1</v>
          </cell>
          <cell r="O434" t="b">
            <v>0</v>
          </cell>
          <cell r="P434" t="str">
            <v xml:space="preserve"> LEGENDRE MATERIEL</v>
          </cell>
          <cell r="Q434" t="str">
            <v>Mon Jul 29 00:00:00 CEST 2013</v>
          </cell>
          <cell r="R434">
            <v>42907</v>
          </cell>
          <cell r="S434">
            <v>43276</v>
          </cell>
          <cell r="T434"/>
          <cell r="U434"/>
          <cell r="V434">
            <v>300</v>
          </cell>
          <cell r="W434"/>
          <cell r="X434" t="str">
            <v>AMCS</v>
          </cell>
          <cell r="Y434" t="str">
            <v>OUI</v>
          </cell>
          <cell r="Z434" t="str">
            <v>LEGENDRE LOIRE</v>
          </cell>
          <cell r="AA434" t="str">
            <v>AMCS</v>
          </cell>
          <cell r="AB434" t="str">
            <v>OUI</v>
          </cell>
        </row>
        <row r="435">
          <cell r="A435">
            <v>686</v>
          </cell>
          <cell r="B435">
            <v>686</v>
          </cell>
          <cell r="C435" t="str">
            <v>16-12079 G2</v>
          </cell>
          <cell r="D435" t="str">
            <v>16-12079</v>
          </cell>
          <cell r="E435" t="str">
            <v>941708</v>
          </cell>
          <cell r="F435" t="str">
            <v>Urban Life Romanet G2 - NANTES</v>
          </cell>
          <cell r="G435" t="str">
            <v>NANTES - ROMANET</v>
          </cell>
          <cell r="H435" t="str">
            <v>Grues</v>
          </cell>
          <cell r="I435" t="str">
            <v>8T</v>
          </cell>
          <cell r="J435" t="str">
            <v>MDT178 2C</v>
          </cell>
          <cell r="K435" t="str">
            <v>MDT1782C</v>
          </cell>
          <cell r="L435" t="str">
            <v>MDT1782C (G2)</v>
          </cell>
          <cell r="M435" t="str">
            <v>96 127</v>
          </cell>
          <cell r="N435" t="str">
            <v>G2</v>
          </cell>
          <cell r="O435" t="b">
            <v>0</v>
          </cell>
          <cell r="P435" t="str">
            <v xml:space="preserve"> LEGENDRE MATERIEL</v>
          </cell>
          <cell r="Q435" t="str">
            <v>Tue Jun 01 00:00:00 CEST 2004</v>
          </cell>
          <cell r="R435">
            <v>43038</v>
          </cell>
          <cell r="S435">
            <v>43265</v>
          </cell>
          <cell r="T435"/>
          <cell r="U435" t="str">
            <v>2017 T3</v>
          </cell>
          <cell r="V435">
            <v>2600</v>
          </cell>
          <cell r="W435" t="str">
            <v>96</v>
          </cell>
          <cell r="X435" t="str">
            <v>SYS</v>
          </cell>
          <cell r="Y435" t="str">
            <v>OUI</v>
          </cell>
          <cell r="Z435" t="str">
            <v>LEGENDRE LOIRE</v>
          </cell>
          <cell r="AA435" t="str">
            <v>SYS</v>
          </cell>
          <cell r="AB435" t="str">
            <v>OUI</v>
          </cell>
        </row>
        <row r="436">
          <cell r="A436">
            <v>689</v>
          </cell>
          <cell r="B436">
            <v>686</v>
          </cell>
          <cell r="C436" t="str">
            <v>16-12079 G2</v>
          </cell>
          <cell r="D436" t="str">
            <v>16-12079</v>
          </cell>
          <cell r="E436" t="str">
            <v>941708</v>
          </cell>
          <cell r="F436" t="str">
            <v>Urban Life Romanet G2 - NANTES</v>
          </cell>
          <cell r="G436" t="str">
            <v>NANTES - ROMANET</v>
          </cell>
          <cell r="H436" t="str">
            <v>Accessoires de Grues</v>
          </cell>
          <cell r="I436" t="str">
            <v>Anti-collisions</v>
          </cell>
          <cell r="J436" t="str">
            <v>AMCS DCS60</v>
          </cell>
          <cell r="K436" t="str">
            <v>AMCS DCS60 - 3</v>
          </cell>
          <cell r="L436" t="str">
            <v>MDT1782C (G2)</v>
          </cell>
          <cell r="M436" t="str">
            <v>LEG003 - 492</v>
          </cell>
          <cell r="N436" t="str">
            <v>G2</v>
          </cell>
          <cell r="O436" t="b">
            <v>0</v>
          </cell>
          <cell r="P436" t="str">
            <v xml:space="preserve"> LEGENDRE MATERIEL</v>
          </cell>
          <cell r="Q436" t="str">
            <v>Tue Aug 20 00:00:00 CEST 2013</v>
          </cell>
          <cell r="R436">
            <v>43038</v>
          </cell>
          <cell r="S436">
            <v>43265</v>
          </cell>
          <cell r="T436"/>
          <cell r="U436"/>
          <cell r="V436">
            <v>300</v>
          </cell>
          <cell r="W436"/>
          <cell r="X436" t="str">
            <v>AMCS</v>
          </cell>
          <cell r="Y436" t="str">
            <v>OUI</v>
          </cell>
          <cell r="Z436" t="str">
            <v>LEGENDRE LOIRE</v>
          </cell>
          <cell r="AA436" t="str">
            <v>AMCS</v>
          </cell>
          <cell r="AB436" t="str">
            <v>OUI</v>
          </cell>
        </row>
        <row r="437">
          <cell r="A437">
            <v>948</v>
          </cell>
          <cell r="B437">
            <v>948</v>
          </cell>
          <cell r="C437" t="str">
            <v>16-12085 G5</v>
          </cell>
          <cell r="D437" t="str">
            <v>16-12085</v>
          </cell>
          <cell r="E437" t="str">
            <v>911741</v>
          </cell>
          <cell r="F437" t="str">
            <v>Lot 4  G5 - SEVRAN</v>
          </cell>
          <cell r="G437" t="str">
            <v>SEVRAN WESTINGHOUSE - LOT 4  - COGEDIM</v>
          </cell>
          <cell r="H437" t="str">
            <v>Grues</v>
          </cell>
          <cell r="I437" t="str">
            <v>8T</v>
          </cell>
          <cell r="J437" t="str">
            <v>MDT178 1C SM/DM</v>
          </cell>
          <cell r="K437" t="str">
            <v>MDT178 1C SM/DM</v>
          </cell>
          <cell r="L437" t="str">
            <v>MDT178 1C SM/DM (G5)</v>
          </cell>
          <cell r="M437" t="str">
            <v>405 885</v>
          </cell>
          <cell r="N437" t="str">
            <v>G5</v>
          </cell>
          <cell r="O437" t="b">
            <v>0</v>
          </cell>
          <cell r="P437" t="str">
            <v xml:space="preserve"> LEGENDRE MATERIEL</v>
          </cell>
          <cell r="Q437" t="str">
            <v>Sun Jul 01 00:00:00 CEST 2007</v>
          </cell>
          <cell r="R437">
            <v>43164</v>
          </cell>
          <cell r="S437">
            <v>43524</v>
          </cell>
          <cell r="T437"/>
          <cell r="U437" t="str">
            <v>2018 T1</v>
          </cell>
          <cell r="V437">
            <v>2600</v>
          </cell>
          <cell r="W437" t="str">
            <v>19</v>
          </cell>
          <cell r="X437" t="str">
            <v>SYS</v>
          </cell>
          <cell r="Y437" t="str">
            <v>OUI</v>
          </cell>
          <cell r="Z437" t="str">
            <v>LEGENDRE IDF TCE</v>
          </cell>
          <cell r="AA437" t="str">
            <v>DOUS</v>
          </cell>
          <cell r="AB437" t="str">
            <v>NON</v>
          </cell>
        </row>
        <row r="438">
          <cell r="A438">
            <v>1643</v>
          </cell>
          <cell r="B438">
            <v>948</v>
          </cell>
          <cell r="C438" t="str">
            <v>16-12085 G5</v>
          </cell>
          <cell r="D438" t="str">
            <v>16-12085</v>
          </cell>
          <cell r="E438" t="str">
            <v>911741</v>
          </cell>
          <cell r="F438" t="str">
            <v>Lot 4  G5 - SEVRAN</v>
          </cell>
          <cell r="G438" t="str">
            <v>SEVRAN WESTINGHOUSE - LOT 4  - COGEDIM</v>
          </cell>
          <cell r="H438" t="str">
            <v>Accessoires de Grues</v>
          </cell>
          <cell r="I438" t="str">
            <v>Projecteurs</v>
          </cell>
          <cell r="J438" t="str">
            <v>4 Matures + 0 Flèche</v>
          </cell>
          <cell r="K438" t="str">
            <v>4M + 0F - 207</v>
          </cell>
          <cell r="L438" t="str">
            <v>MDT178 1C SM/DM (G5)</v>
          </cell>
          <cell r="M438" t="str">
            <v>IDF 207</v>
          </cell>
          <cell r="N438" t="str">
            <v>G5</v>
          </cell>
          <cell r="O438" t="b">
            <v>0</v>
          </cell>
          <cell r="P438" t="str">
            <v>LEGENDRE MATERIEL</v>
          </cell>
          <cell r="Q438"/>
          <cell r="R438">
            <v>43164</v>
          </cell>
          <cell r="S438">
            <v>43524</v>
          </cell>
          <cell r="T438"/>
          <cell r="U438"/>
          <cell r="V438">
            <v>0</v>
          </cell>
          <cell r="W438"/>
          <cell r="X438" t="str">
            <v>ATG</v>
          </cell>
          <cell r="Y438"/>
          <cell r="Z438" t="str">
            <v>LEGENDRE IDF TCE</v>
          </cell>
          <cell r="AA438" t="str">
            <v>ATG</v>
          </cell>
          <cell r="AB438"/>
        </row>
        <row r="439">
          <cell r="A439">
            <v>1500</v>
          </cell>
          <cell r="B439">
            <v>948</v>
          </cell>
          <cell r="C439" t="str">
            <v>16-12085 G5</v>
          </cell>
          <cell r="D439" t="str">
            <v>16-12085</v>
          </cell>
          <cell r="E439" t="str">
            <v>911741</v>
          </cell>
          <cell r="F439" t="str">
            <v>Lot 4  G5 - SEVRAN</v>
          </cell>
          <cell r="G439" t="str">
            <v>SEVRAN WESTINGHOUSE - LOT 4  - COGEDIM</v>
          </cell>
          <cell r="H439" t="str">
            <v>Accessoires de Grues</v>
          </cell>
          <cell r="I439" t="str">
            <v>Panneaux standards</v>
          </cell>
          <cell r="J439" t="str">
            <v>Type MDT LEGENDRE</v>
          </cell>
          <cell r="K439" t="str">
            <v>Type MDT LEGENDRE - 7</v>
          </cell>
          <cell r="L439" t="str">
            <v>MDT178 1C SM/DM (G5)</v>
          </cell>
          <cell r="M439" t="str">
            <v>MDT LEG7</v>
          </cell>
          <cell r="N439" t="str">
            <v>G5</v>
          </cell>
          <cell r="O439" t="b">
            <v>0</v>
          </cell>
          <cell r="P439" t="str">
            <v xml:space="preserve"> LEGENDRE MATERIEL</v>
          </cell>
          <cell r="Q439"/>
          <cell r="R439">
            <v>43164</v>
          </cell>
          <cell r="S439">
            <v>43524</v>
          </cell>
          <cell r="T439"/>
          <cell r="U439"/>
          <cell r="V439">
            <v>0</v>
          </cell>
          <cell r="W439"/>
          <cell r="X439" t="str">
            <v>SYS</v>
          </cell>
          <cell r="Y439"/>
          <cell r="Z439" t="str">
            <v>LEGENDRE IDF TCE</v>
          </cell>
          <cell r="AA439" t="str">
            <v>SYS</v>
          </cell>
          <cell r="AB439"/>
        </row>
        <row r="440">
          <cell r="A440">
            <v>949</v>
          </cell>
          <cell r="B440">
            <v>948</v>
          </cell>
          <cell r="C440" t="str">
            <v>16-12085 G5</v>
          </cell>
          <cell r="D440" t="str">
            <v>16-12085</v>
          </cell>
          <cell r="E440" t="str">
            <v>911741</v>
          </cell>
          <cell r="F440" t="str">
            <v>Lot 4  G5 - SEVRAN</v>
          </cell>
          <cell r="G440" t="str">
            <v>SEVRAN WESTINGHOUSE - LOT 4  - COGEDIM</v>
          </cell>
          <cell r="H440" t="str">
            <v>Accessoires de Grues</v>
          </cell>
          <cell r="I440" t="str">
            <v>Anti-collisions</v>
          </cell>
          <cell r="J440" t="str">
            <v>AMCS DCS60</v>
          </cell>
          <cell r="K440" t="str">
            <v>AMCS DCS60 - 56</v>
          </cell>
          <cell r="L440" t="str">
            <v>MDT178 1C SM/DM (G5)</v>
          </cell>
          <cell r="M440" t="str">
            <v>1512-6528</v>
          </cell>
          <cell r="N440" t="str">
            <v>G5</v>
          </cell>
          <cell r="O440" t="b">
            <v>1</v>
          </cell>
          <cell r="P440" t="str">
            <v>A M C S TECHNOLOGIES</v>
          </cell>
          <cell r="Q440"/>
          <cell r="R440">
            <v>43164</v>
          </cell>
          <cell r="S440">
            <v>43524</v>
          </cell>
          <cell r="T440"/>
          <cell r="U440"/>
          <cell r="V440">
            <v>365</v>
          </cell>
          <cell r="W440"/>
          <cell r="X440" t="str">
            <v>AMCS</v>
          </cell>
          <cell r="Y440" t="str">
            <v>OUI</v>
          </cell>
          <cell r="Z440" t="str">
            <v>LEGENDRE IDF TCE</v>
          </cell>
          <cell r="AA440" t="str">
            <v>AMCS</v>
          </cell>
          <cell r="AB440" t="str">
            <v>NON</v>
          </cell>
        </row>
        <row r="441">
          <cell r="A441">
            <v>951</v>
          </cell>
          <cell r="B441">
            <v>951</v>
          </cell>
          <cell r="C441" t="str">
            <v>16-12085 G6</v>
          </cell>
          <cell r="D441" t="str">
            <v>16-12085</v>
          </cell>
          <cell r="E441" t="str">
            <v>911741</v>
          </cell>
          <cell r="F441" t="str">
            <v>Lot 4  G6 - SEVRAN</v>
          </cell>
          <cell r="G441" t="str">
            <v>SEVRAN WESTINGHOUSE - LOT 4  - COGEDIM</v>
          </cell>
          <cell r="H441" t="str">
            <v>Grues</v>
          </cell>
          <cell r="I441" t="str">
            <v>8T</v>
          </cell>
          <cell r="J441" t="str">
            <v>MDT178 1C SM/DM</v>
          </cell>
          <cell r="K441" t="str">
            <v>MDT178 1C SM/DM</v>
          </cell>
          <cell r="L441" t="str">
            <v>MDT178 1C SM/DM (G6)</v>
          </cell>
          <cell r="M441" t="str">
            <v>601 237</v>
          </cell>
          <cell r="N441" t="str">
            <v>G6</v>
          </cell>
          <cell r="O441" t="b">
            <v>0</v>
          </cell>
          <cell r="P441" t="str">
            <v xml:space="preserve"> LEGENDRE MATERIEL</v>
          </cell>
          <cell r="Q441" t="str">
            <v>Thu Mar 17 00:00:00 CET 2011</v>
          </cell>
          <cell r="R441">
            <v>43203</v>
          </cell>
          <cell r="S441">
            <v>43486</v>
          </cell>
          <cell r="T441"/>
          <cell r="U441" t="str">
            <v>2017 T4</v>
          </cell>
          <cell r="V441">
            <v>2600</v>
          </cell>
          <cell r="W441" t="str">
            <v>27</v>
          </cell>
          <cell r="X441" t="str">
            <v>SYS</v>
          </cell>
          <cell r="Y441" t="str">
            <v>OUI</v>
          </cell>
          <cell r="Z441" t="str">
            <v>LEGENDRE IDF TCE</v>
          </cell>
          <cell r="AA441" t="str">
            <v>DOUS</v>
          </cell>
          <cell r="AB441" t="str">
            <v>OUI</v>
          </cell>
        </row>
        <row r="442">
          <cell r="A442">
            <v>1644</v>
          </cell>
          <cell r="B442">
            <v>951</v>
          </cell>
          <cell r="C442" t="str">
            <v>16-12085 G6</v>
          </cell>
          <cell r="D442" t="str">
            <v>16-12085</v>
          </cell>
          <cell r="E442" t="str">
            <v>911741</v>
          </cell>
          <cell r="F442" t="str">
            <v>Lot 4  G6 - SEVRAN</v>
          </cell>
          <cell r="G442" t="str">
            <v>SEVRAN WESTINGHOUSE - LOT 4  - COGEDIM</v>
          </cell>
          <cell r="H442" t="str">
            <v>Accessoires de Grues</v>
          </cell>
          <cell r="I442" t="str">
            <v>Projecteurs</v>
          </cell>
          <cell r="J442" t="str">
            <v>4 Matures + 0 Flèche</v>
          </cell>
          <cell r="K442" t="str">
            <v>4M + 0F - 210</v>
          </cell>
          <cell r="L442" t="str">
            <v>MDT178 1C SM/DM (G6)</v>
          </cell>
          <cell r="M442" t="str">
            <v>IDF 210</v>
          </cell>
          <cell r="N442" t="str">
            <v>G6</v>
          </cell>
          <cell r="O442" t="b">
            <v>0</v>
          </cell>
          <cell r="P442" t="str">
            <v>LEGENDRE MATERIEL</v>
          </cell>
          <cell r="Q442"/>
          <cell r="R442">
            <v>43203</v>
          </cell>
          <cell r="S442">
            <v>43486</v>
          </cell>
          <cell r="T442"/>
          <cell r="U442"/>
          <cell r="V442">
            <v>0</v>
          </cell>
          <cell r="W442"/>
          <cell r="X442" t="str">
            <v>ATG</v>
          </cell>
          <cell r="Y442"/>
          <cell r="Z442" t="str">
            <v>LEGENDRE IDF TCE</v>
          </cell>
          <cell r="AA442" t="str">
            <v>ATG</v>
          </cell>
          <cell r="AB442"/>
        </row>
        <row r="443">
          <cell r="A443">
            <v>952</v>
          </cell>
          <cell r="B443">
            <v>951</v>
          </cell>
          <cell r="C443" t="str">
            <v>16-12085 G6</v>
          </cell>
          <cell r="D443" t="str">
            <v>16-12085</v>
          </cell>
          <cell r="E443" t="str">
            <v>911741</v>
          </cell>
          <cell r="F443" t="str">
            <v>Lot 4  G6 - SEVRAN</v>
          </cell>
          <cell r="G443" t="str">
            <v>SEVRAN WESTINGHOUSE - LOT 4  - COGEDIM</v>
          </cell>
          <cell r="H443" t="str">
            <v>Accessoires de Grues</v>
          </cell>
          <cell r="I443" t="str">
            <v>Anti-collisions</v>
          </cell>
          <cell r="J443" t="str">
            <v>AMCS DCS60</v>
          </cell>
          <cell r="K443" t="str">
            <v>AMCS DCS60 - 97</v>
          </cell>
          <cell r="L443" t="str">
            <v>MDT178 1C SM/DM (G6)</v>
          </cell>
          <cell r="M443" t="str">
            <v>1706-014918</v>
          </cell>
          <cell r="N443" t="str">
            <v>G6</v>
          </cell>
          <cell r="O443" t="b">
            <v>1</v>
          </cell>
          <cell r="P443" t="str">
            <v>A M C S TECHNOLOGIES</v>
          </cell>
          <cell r="Q443"/>
          <cell r="R443">
            <v>43203</v>
          </cell>
          <cell r="S443">
            <v>43486</v>
          </cell>
          <cell r="T443"/>
          <cell r="U443"/>
          <cell r="V443">
            <v>365</v>
          </cell>
          <cell r="W443"/>
          <cell r="X443" t="str">
            <v>AMCS</v>
          </cell>
          <cell r="Y443" t="str">
            <v>OUI</v>
          </cell>
          <cell r="Z443" t="str">
            <v>LEGENDRE IDF TCE</v>
          </cell>
          <cell r="AA443" t="str">
            <v>AMCS</v>
          </cell>
          <cell r="AB443" t="str">
            <v>NON</v>
          </cell>
        </row>
        <row r="444">
          <cell r="A444">
            <v>1501</v>
          </cell>
          <cell r="B444">
            <v>951</v>
          </cell>
          <cell r="C444" t="str">
            <v>16-12085 G6</v>
          </cell>
          <cell r="D444" t="str">
            <v>16-12085</v>
          </cell>
          <cell r="E444" t="str">
            <v>911741</v>
          </cell>
          <cell r="F444" t="str">
            <v>Lot 4  G6 - SEVRAN</v>
          </cell>
          <cell r="G444" t="str">
            <v>SEVRAN WESTINGHOUSE - LOT 4  - COGEDIM</v>
          </cell>
          <cell r="H444" t="str">
            <v>Accessoires de Grues</v>
          </cell>
          <cell r="I444" t="str">
            <v>Panneaux standards</v>
          </cell>
          <cell r="J444" t="str">
            <v>Type MDT LEGENDRE</v>
          </cell>
          <cell r="K444" t="str">
            <v>Type MDT LEGENDRE - 8</v>
          </cell>
          <cell r="L444" t="str">
            <v>MDT178 1C SM/DM (G6)</v>
          </cell>
          <cell r="M444" t="str">
            <v>MDT LEG8</v>
          </cell>
          <cell r="N444" t="str">
            <v>G6</v>
          </cell>
          <cell r="O444" t="b">
            <v>0</v>
          </cell>
          <cell r="P444" t="str">
            <v xml:space="preserve"> LEGENDRE MATERIEL</v>
          </cell>
          <cell r="Q444"/>
          <cell r="R444">
            <v>43203</v>
          </cell>
          <cell r="S444">
            <v>43486</v>
          </cell>
          <cell r="T444"/>
          <cell r="U444"/>
          <cell r="V444">
            <v>0</v>
          </cell>
          <cell r="W444"/>
          <cell r="X444"/>
          <cell r="Y444"/>
          <cell r="Z444" t="str">
            <v>LEGENDRE IDF TCE</v>
          </cell>
          <cell r="AA444"/>
          <cell r="AB444"/>
        </row>
        <row r="445">
          <cell r="A445">
            <v>957</v>
          </cell>
          <cell r="B445">
            <v>957</v>
          </cell>
          <cell r="C445" t="str">
            <v>16-12085 G4</v>
          </cell>
          <cell r="D445" t="str">
            <v>16-12085</v>
          </cell>
          <cell r="E445" t="str">
            <v>911741</v>
          </cell>
          <cell r="F445" t="str">
            <v xml:space="preserve">Lot 4  G4 - SEVRAN </v>
          </cell>
          <cell r="G445" t="str">
            <v>SEVRAN WESTINGHOUSE - LOT 4  - COGEDIM</v>
          </cell>
          <cell r="H445" t="str">
            <v>Grues</v>
          </cell>
          <cell r="I445" t="str">
            <v>12T</v>
          </cell>
          <cell r="J445" t="str">
            <v>MD265B1 J12 2C</v>
          </cell>
          <cell r="K445" t="str">
            <v>MD265B1 J12 2C - 2</v>
          </cell>
          <cell r="L445" t="str">
            <v>MD265B1 J12 2C - 2 (G4)</v>
          </cell>
          <cell r="M445" t="str">
            <v>402 873</v>
          </cell>
          <cell r="N445" t="str">
            <v>G4</v>
          </cell>
          <cell r="O445" t="b">
            <v>1</v>
          </cell>
          <cell r="P445" t="str">
            <v>SAINT YVES SERVICES</v>
          </cell>
          <cell r="Q445"/>
          <cell r="R445">
            <v>43137</v>
          </cell>
          <cell r="S445">
            <v>43630</v>
          </cell>
          <cell r="T445">
            <v>43091</v>
          </cell>
          <cell r="U445" t="str">
            <v>2017 T4</v>
          </cell>
          <cell r="V445">
            <v>4400</v>
          </cell>
          <cell r="W445" t="str">
            <v>8</v>
          </cell>
          <cell r="X445" t="str">
            <v>SYS</v>
          </cell>
          <cell r="Y445" t="str">
            <v>OUI</v>
          </cell>
          <cell r="Z445" t="str">
            <v>LEGENDRE IDF TCE</v>
          </cell>
          <cell r="AA445" t="str">
            <v>SYS</v>
          </cell>
          <cell r="AB445" t="str">
            <v>NON</v>
          </cell>
        </row>
        <row r="446">
          <cell r="A446">
            <v>958</v>
          </cell>
          <cell r="B446">
            <v>957</v>
          </cell>
          <cell r="C446" t="str">
            <v>16-12085 G4</v>
          </cell>
          <cell r="D446" t="str">
            <v>16-12085</v>
          </cell>
          <cell r="E446" t="str">
            <v>911741</v>
          </cell>
          <cell r="F446" t="str">
            <v xml:space="preserve">Lot 4  G4 - SEVRAN </v>
          </cell>
          <cell r="G446" t="str">
            <v>SEVRAN WESTINGHOUSE - LOT 4  - COGEDIM</v>
          </cell>
          <cell r="H446" t="str">
            <v>Accessoires de Grues</v>
          </cell>
          <cell r="I446" t="str">
            <v>Anti-collisions</v>
          </cell>
          <cell r="J446" t="str">
            <v>AMCS DCS60</v>
          </cell>
          <cell r="K446" t="str">
            <v>AMCS DCS60 - 86</v>
          </cell>
          <cell r="L446" t="str">
            <v>MD265B1 J12 2C - 2 (G4)</v>
          </cell>
          <cell r="M446" t="str">
            <v>1502-2858</v>
          </cell>
          <cell r="N446" t="str">
            <v>G4</v>
          </cell>
          <cell r="O446" t="b">
            <v>1</v>
          </cell>
          <cell r="P446" t="str">
            <v>A M C S TECHNOLOGIES</v>
          </cell>
          <cell r="Q446"/>
          <cell r="R446">
            <v>43137</v>
          </cell>
          <cell r="S446">
            <v>43630</v>
          </cell>
          <cell r="T446"/>
          <cell r="U446"/>
          <cell r="V446">
            <v>365</v>
          </cell>
          <cell r="W446"/>
          <cell r="X446" t="str">
            <v>AMCS</v>
          </cell>
          <cell r="Y446" t="str">
            <v>OUI</v>
          </cell>
          <cell r="Z446" t="str">
            <v>LEGENDRE IDF TCE</v>
          </cell>
          <cell r="AA446" t="str">
            <v>AMCS</v>
          </cell>
          <cell r="AB446" t="str">
            <v>NON</v>
          </cell>
        </row>
        <row r="447">
          <cell r="A447">
            <v>1497</v>
          </cell>
          <cell r="B447">
            <v>957</v>
          </cell>
          <cell r="C447" t="str">
            <v>16-12085 G4</v>
          </cell>
          <cell r="D447" t="str">
            <v>16-12085</v>
          </cell>
          <cell r="E447" t="str">
            <v>911741</v>
          </cell>
          <cell r="F447" t="str">
            <v xml:space="preserve">Lot 4  G4 - SEVRAN </v>
          </cell>
          <cell r="G447" t="str">
            <v>SEVRAN WESTINGHOUSE - LOT 4  - COGEDIM</v>
          </cell>
          <cell r="H447" t="str">
            <v>Accessoires de Grues</v>
          </cell>
          <cell r="I447" t="str">
            <v>Panneaux standards</v>
          </cell>
          <cell r="J447" t="str">
            <v>Type OSCILLANT LEGENDRE</v>
          </cell>
          <cell r="K447" t="str">
            <v>Type OSCILLANT LEG - 8</v>
          </cell>
          <cell r="L447" t="str">
            <v>MD265B1 J12 2C - 2 (G4)</v>
          </cell>
          <cell r="M447" t="str">
            <v>OSC LEG8</v>
          </cell>
          <cell r="N447" t="str">
            <v>G4</v>
          </cell>
          <cell r="O447" t="b">
            <v>0</v>
          </cell>
          <cell r="P447" t="str">
            <v xml:space="preserve"> LEGENDRE MATERIEL</v>
          </cell>
          <cell r="Q447"/>
          <cell r="R447">
            <v>43137</v>
          </cell>
          <cell r="S447">
            <v>43630</v>
          </cell>
          <cell r="T447"/>
          <cell r="U447"/>
          <cell r="V447">
            <v>0</v>
          </cell>
          <cell r="W447"/>
          <cell r="X447"/>
          <cell r="Y447"/>
          <cell r="Z447" t="str">
            <v>LEGENDRE IDF TCE</v>
          </cell>
          <cell r="AA447"/>
          <cell r="AB447"/>
        </row>
        <row r="448">
          <cell r="A448">
            <v>1645</v>
          </cell>
          <cell r="B448">
            <v>957</v>
          </cell>
          <cell r="C448" t="str">
            <v>16-12085 G4</v>
          </cell>
          <cell r="D448" t="str">
            <v>16-12085</v>
          </cell>
          <cell r="E448" t="str">
            <v>911741</v>
          </cell>
          <cell r="F448" t="str">
            <v xml:space="preserve">Lot 4  G4 - SEVRAN </v>
          </cell>
          <cell r="G448" t="str">
            <v>SEVRAN WESTINGHOUSE - LOT 4  - COGEDIM</v>
          </cell>
          <cell r="H448" t="str">
            <v>Accessoires de Grues</v>
          </cell>
          <cell r="I448" t="str">
            <v>Projecteurs</v>
          </cell>
          <cell r="J448" t="str">
            <v>4 Matures + 0 Flèche</v>
          </cell>
          <cell r="K448" t="str">
            <v>4M + 0F - 211</v>
          </cell>
          <cell r="L448" t="str">
            <v>MD265B1 J12 2C - 2 (G4)</v>
          </cell>
          <cell r="M448" t="str">
            <v>IDF 211</v>
          </cell>
          <cell r="N448" t="str">
            <v>G4</v>
          </cell>
          <cell r="O448" t="b">
            <v>0</v>
          </cell>
          <cell r="P448" t="str">
            <v>LEGENDRE MATERIEL</v>
          </cell>
          <cell r="Q448"/>
          <cell r="R448">
            <v>43137</v>
          </cell>
          <cell r="S448">
            <v>43630</v>
          </cell>
          <cell r="T448"/>
          <cell r="U448"/>
          <cell r="V448">
            <v>0</v>
          </cell>
          <cell r="W448"/>
          <cell r="X448" t="str">
            <v>ATG</v>
          </cell>
          <cell r="Y448"/>
          <cell r="Z448" t="str">
            <v>LEGENDRE IDF TCE</v>
          </cell>
          <cell r="AA448" t="str">
            <v>ATG</v>
          </cell>
          <cell r="AB448"/>
        </row>
        <row r="449">
          <cell r="A449">
            <v>682</v>
          </cell>
          <cell r="B449">
            <v>682</v>
          </cell>
          <cell r="C449" t="str">
            <v>16-12091 GARRIGUES-DOMAINE DES GREVES SARZEZAU</v>
          </cell>
          <cell r="D449" t="str">
            <v>16-12091</v>
          </cell>
          <cell r="E449" t="str">
            <v>951723</v>
          </cell>
          <cell r="F449"/>
          <cell r="G449" t="str">
            <v>M MME GARRIGUES</v>
          </cell>
          <cell r="H449" t="str">
            <v>Grues</v>
          </cell>
          <cell r="I449" t="str">
            <v>Petites GMA</v>
          </cell>
          <cell r="J449" t="str">
            <v>IGO 50</v>
          </cell>
          <cell r="K449" t="str">
            <v>IGO 50</v>
          </cell>
          <cell r="L449" t="str">
            <v>IGO 50 (GARRIGUES-DOMAINE DES GREVES SARZEZAU)</v>
          </cell>
          <cell r="M449" t="str">
            <v>405 871</v>
          </cell>
          <cell r="N449" t="str">
            <v>GARRIGUES-DOMAINE DES GREVES SARZEZAU</v>
          </cell>
          <cell r="O449" t="b">
            <v>0</v>
          </cell>
          <cell r="P449" t="str">
            <v xml:space="preserve"> LEGENDRE MATERIEL</v>
          </cell>
          <cell r="Q449" t="str">
            <v>Fri Dec 15 00:00:00 CET 2006</v>
          </cell>
          <cell r="R449">
            <v>42983</v>
          </cell>
          <cell r="S449">
            <v>43069</v>
          </cell>
          <cell r="T449"/>
          <cell r="U449" t="str">
            <v>2017 T3</v>
          </cell>
          <cell r="V449">
            <v>0</v>
          </cell>
          <cell r="W449" t="str">
            <v>76</v>
          </cell>
          <cell r="X449"/>
          <cell r="Y449"/>
          <cell r="Z449" t="str">
            <v>LEGENDRE OUEST - VANNES</v>
          </cell>
          <cell r="AA449"/>
          <cell r="AB449"/>
        </row>
        <row r="450">
          <cell r="A450">
            <v>423</v>
          </cell>
          <cell r="B450">
            <v>423</v>
          </cell>
          <cell r="C450" t="str">
            <v xml:space="preserve">16-12099 </v>
          </cell>
          <cell r="D450" t="str">
            <v>16-12099</v>
          </cell>
          <cell r="E450" t="str">
            <v>951630</v>
          </cell>
          <cell r="F450"/>
          <cell r="G450" t="str">
            <v>IFSI</v>
          </cell>
          <cell r="H450" t="str">
            <v>Grues</v>
          </cell>
          <cell r="I450" t="str">
            <v>10T</v>
          </cell>
          <cell r="J450" t="str">
            <v>MD238 J10 2C</v>
          </cell>
          <cell r="K450" t="str">
            <v>MD238 J10 2C - 1</v>
          </cell>
          <cell r="L450" t="str">
            <v>MD238 J10 2C - 1</v>
          </cell>
          <cell r="M450" t="str">
            <v>90 875</v>
          </cell>
          <cell r="N450" t="str">
            <v/>
          </cell>
          <cell r="O450" t="b">
            <v>1</v>
          </cell>
          <cell r="P450" t="str">
            <v>SAINT YVES SERVICES</v>
          </cell>
          <cell r="Q450"/>
          <cell r="R450">
            <v>42761</v>
          </cell>
          <cell r="S450">
            <v>42933</v>
          </cell>
          <cell r="T450">
            <v>42669</v>
          </cell>
          <cell r="U450" t="str">
            <v>2016 T4</v>
          </cell>
          <cell r="V450">
            <v>3400</v>
          </cell>
          <cell r="W450" t="str">
            <v>3</v>
          </cell>
          <cell r="X450" t="str">
            <v>SYS</v>
          </cell>
          <cell r="Y450" t="str">
            <v>OUI</v>
          </cell>
          <cell r="Z450" t="str">
            <v>LEGENDRE OUEST - RENNES</v>
          </cell>
          <cell r="AA450" t="str">
            <v>SYS</v>
          </cell>
          <cell r="AB450" t="str">
            <v>OUI</v>
          </cell>
        </row>
        <row r="451">
          <cell r="A451">
            <v>750</v>
          </cell>
          <cell r="B451">
            <v>750</v>
          </cell>
          <cell r="C451" t="str">
            <v>16-12104 G2</v>
          </cell>
          <cell r="D451" t="str">
            <v>16-12104</v>
          </cell>
          <cell r="E451" t="str">
            <v>941710</v>
          </cell>
          <cell r="F451" t="str">
            <v>Like Home G2 - ST HERBLAIN</v>
          </cell>
          <cell r="G451" t="str">
            <v xml:space="preserve">SAINT HERBLAIN - LIKE HOME - 160 LGTS </v>
          </cell>
          <cell r="H451" t="str">
            <v>Grues</v>
          </cell>
          <cell r="I451" t="str">
            <v>12T</v>
          </cell>
          <cell r="J451" t="str">
            <v>MDT268 J12 1C SM/DM</v>
          </cell>
          <cell r="K451" t="str">
            <v>MDT268 J12 1C SM/DM - 1</v>
          </cell>
          <cell r="L451" t="str">
            <v>MDT268 J12 1C SM/DM - 1 (G2)</v>
          </cell>
          <cell r="M451" t="str">
            <v>415 167</v>
          </cell>
          <cell r="N451" t="str">
            <v>G2</v>
          </cell>
          <cell r="O451" t="b">
            <v>0</v>
          </cell>
          <cell r="P451" t="str">
            <v xml:space="preserve"> LEGENDRE MATERIEL</v>
          </cell>
          <cell r="Q451" t="str">
            <v>Thu Sep 08 00:00:00 CEST 2011</v>
          </cell>
          <cell r="R451">
            <v>42995</v>
          </cell>
          <cell r="S451">
            <v>43409</v>
          </cell>
          <cell r="T451"/>
          <cell r="U451" t="str">
            <v>2017 T3</v>
          </cell>
          <cell r="V451">
            <v>3900</v>
          </cell>
          <cell r="W451" t="str">
            <v>83</v>
          </cell>
          <cell r="X451" t="str">
            <v>SYS</v>
          </cell>
          <cell r="Y451" t="str">
            <v>OUI</v>
          </cell>
          <cell r="Z451" t="str">
            <v>LEGENDRE LOIRE</v>
          </cell>
          <cell r="AA451" t="str">
            <v>SYS</v>
          </cell>
          <cell r="AB451" t="str">
            <v>OUI</v>
          </cell>
        </row>
        <row r="452">
          <cell r="A452">
            <v>752</v>
          </cell>
          <cell r="B452">
            <v>750</v>
          </cell>
          <cell r="C452" t="str">
            <v>16-12104 G2</v>
          </cell>
          <cell r="D452" t="str">
            <v>16-12104</v>
          </cell>
          <cell r="E452" t="str">
            <v>941710</v>
          </cell>
          <cell r="F452" t="str">
            <v>Like Home G2 - ST HERBLAIN</v>
          </cell>
          <cell r="G452" t="str">
            <v xml:space="preserve">SAINT HERBLAIN - LIKE HOME - 160 LGTS </v>
          </cell>
          <cell r="H452" t="str">
            <v>Accessoires de Grues</v>
          </cell>
          <cell r="I452" t="str">
            <v>Anti-collisions</v>
          </cell>
          <cell r="J452" t="str">
            <v>AMCS DCS60</v>
          </cell>
          <cell r="K452" t="str">
            <v>AMCS DCS60 - 7</v>
          </cell>
          <cell r="L452" t="str">
            <v>MDT268 J12 1C SM/DM - 1 (G2)</v>
          </cell>
          <cell r="M452" t="str">
            <v>LEG007 - 777</v>
          </cell>
          <cell r="N452" t="str">
            <v>G2</v>
          </cell>
          <cell r="O452" t="b">
            <v>0</v>
          </cell>
          <cell r="P452" t="str">
            <v xml:space="preserve"> LEGENDRE MATERIEL</v>
          </cell>
          <cell r="Q452" t="str">
            <v>Wed Aug 28 00:00:00 CEST 2013</v>
          </cell>
          <cell r="R452">
            <v>42984</v>
          </cell>
          <cell r="S452">
            <v>43409</v>
          </cell>
          <cell r="T452"/>
          <cell r="U452"/>
          <cell r="V452">
            <v>300</v>
          </cell>
          <cell r="W452"/>
          <cell r="X452" t="str">
            <v>AMCS</v>
          </cell>
          <cell r="Y452" t="str">
            <v>OUI</v>
          </cell>
          <cell r="Z452" t="str">
            <v>LEGENDRE LOIRE</v>
          </cell>
          <cell r="AA452" t="str">
            <v>AMCS</v>
          </cell>
          <cell r="AB452" t="str">
            <v>OUI</v>
          </cell>
        </row>
        <row r="453">
          <cell r="A453">
            <v>825</v>
          </cell>
          <cell r="B453">
            <v>750</v>
          </cell>
          <cell r="C453" t="str">
            <v>16-12104 G2</v>
          </cell>
          <cell r="D453" t="str">
            <v>16-12104</v>
          </cell>
          <cell r="E453" t="str">
            <v>941710</v>
          </cell>
          <cell r="F453" t="str">
            <v>Like Home G2 - ST HERBLAIN</v>
          </cell>
          <cell r="G453" t="str">
            <v xml:space="preserve">SAINT HERBLAIN - LIKE HOME - 160 LGTS </v>
          </cell>
          <cell r="H453" t="str">
            <v>Accessoires de Grues</v>
          </cell>
          <cell r="I453" t="str">
            <v>Panneaux rétro-éclairés</v>
          </cell>
          <cell r="J453" t="str">
            <v>MDT LEG</v>
          </cell>
          <cell r="K453" t="str">
            <v>MDT - 22</v>
          </cell>
          <cell r="L453" t="str">
            <v>MDT268 J12 1C SM/DM - 1 (G2)</v>
          </cell>
          <cell r="M453" t="str">
            <v>MDT LEG22</v>
          </cell>
          <cell r="N453" t="str">
            <v>G2</v>
          </cell>
          <cell r="O453" t="b">
            <v>0</v>
          </cell>
          <cell r="P453" t="str">
            <v xml:space="preserve"> LEGENDRE MATERIEL</v>
          </cell>
          <cell r="Q453"/>
          <cell r="R453">
            <v>42984</v>
          </cell>
          <cell r="S453">
            <v>43409</v>
          </cell>
          <cell r="T453"/>
          <cell r="U453"/>
          <cell r="V453">
            <v>250</v>
          </cell>
          <cell r="W453"/>
          <cell r="X453" t="str">
            <v>ATG</v>
          </cell>
          <cell r="Y453" t="str">
            <v>OUI</v>
          </cell>
          <cell r="Z453" t="str">
            <v>LEGENDRE LOIRE</v>
          </cell>
          <cell r="AA453" t="str">
            <v>ATG</v>
          </cell>
          <cell r="AB453" t="str">
            <v>OUI</v>
          </cell>
        </row>
        <row r="454">
          <cell r="A454">
            <v>1260</v>
          </cell>
          <cell r="B454">
            <v>750</v>
          </cell>
          <cell r="C454" t="str">
            <v>16-12104 G2</v>
          </cell>
          <cell r="D454" t="str">
            <v>16-12104</v>
          </cell>
          <cell r="E454" t="str">
            <v>941710</v>
          </cell>
          <cell r="F454" t="str">
            <v>Like Home G2 - ST HERBLAIN</v>
          </cell>
          <cell r="G454" t="str">
            <v xml:space="preserve">SAINT HERBLAIN - LIKE HOME - 160 LGTS </v>
          </cell>
          <cell r="H454" t="str">
            <v>Accessoires de Grues</v>
          </cell>
          <cell r="I454" t="str">
            <v>Caméra</v>
          </cell>
          <cell r="J454" t="str">
            <v>ORLACO</v>
          </cell>
          <cell r="K454" t="str">
            <v>ORLACO - 36</v>
          </cell>
          <cell r="L454" t="str">
            <v>MDT268 J12 1C SM/DM - 1 (G2)</v>
          </cell>
          <cell r="M454" t="str">
            <v/>
          </cell>
          <cell r="N454" t="str">
            <v>G2</v>
          </cell>
          <cell r="O454" t="b">
            <v>1</v>
          </cell>
          <cell r="P454" t="str">
            <v>A M C S TECHNOLOGIES</v>
          </cell>
          <cell r="Q454"/>
          <cell r="R454">
            <v>42984</v>
          </cell>
          <cell r="S454">
            <v>43409</v>
          </cell>
          <cell r="T454"/>
          <cell r="U454"/>
          <cell r="V454">
            <v>365</v>
          </cell>
          <cell r="W454"/>
          <cell r="X454" t="str">
            <v>AMCS</v>
          </cell>
          <cell r="Y454" t="str">
            <v>OUI</v>
          </cell>
          <cell r="Z454" t="str">
            <v>LEGENDRE LOIRE</v>
          </cell>
          <cell r="AA454" t="str">
            <v>AMCS</v>
          </cell>
          <cell r="AB454" t="str">
            <v>OUI</v>
          </cell>
        </row>
        <row r="455">
          <cell r="A455">
            <v>755</v>
          </cell>
          <cell r="B455">
            <v>755</v>
          </cell>
          <cell r="C455" t="str">
            <v>16-12104 G3</v>
          </cell>
          <cell r="D455" t="str">
            <v>16-12104</v>
          </cell>
          <cell r="E455" t="str">
            <v>941710</v>
          </cell>
          <cell r="F455" t="str">
            <v>Like Home G3 - ST HERBLAIN</v>
          </cell>
          <cell r="G455" t="str">
            <v xml:space="preserve">SAINT HERBLAIN - LIKE HOME - 160 LGTS </v>
          </cell>
          <cell r="H455" t="str">
            <v>Grues</v>
          </cell>
          <cell r="I455" t="str">
            <v>8T</v>
          </cell>
          <cell r="J455" t="str">
            <v>MDT218A J8 1C SM/DM</v>
          </cell>
          <cell r="K455" t="str">
            <v>MDT218A J8 1C SM/DM - 2</v>
          </cell>
          <cell r="L455" t="str">
            <v>MDT218A J8 1C SM/DM - 2 (G3)</v>
          </cell>
          <cell r="M455" t="str">
            <v>601 056</v>
          </cell>
          <cell r="N455" t="str">
            <v>G3</v>
          </cell>
          <cell r="O455" t="b">
            <v>1</v>
          </cell>
          <cell r="P455" t="str">
            <v>V A L E M</v>
          </cell>
          <cell r="Q455"/>
          <cell r="R455">
            <v>42989</v>
          </cell>
          <cell r="S455">
            <v>43353</v>
          </cell>
          <cell r="T455">
            <v>42901</v>
          </cell>
          <cell r="U455" t="str">
            <v>2017 T2</v>
          </cell>
          <cell r="V455">
            <v>3500</v>
          </cell>
          <cell r="W455" t="str">
            <v>80</v>
          </cell>
          <cell r="X455" t="str">
            <v>VALEM</v>
          </cell>
          <cell r="Y455" t="str">
            <v>OUI</v>
          </cell>
          <cell r="Z455" t="str">
            <v>LEGENDRE LOIRE</v>
          </cell>
          <cell r="AA455" t="str">
            <v>VALEM</v>
          </cell>
          <cell r="AB455" t="str">
            <v>OUI</v>
          </cell>
        </row>
        <row r="456">
          <cell r="A456">
            <v>756</v>
          </cell>
          <cell r="B456">
            <v>755</v>
          </cell>
          <cell r="C456" t="str">
            <v>16-12104 G3</v>
          </cell>
          <cell r="D456" t="str">
            <v>16-12104</v>
          </cell>
          <cell r="E456" t="str">
            <v>941710</v>
          </cell>
          <cell r="F456" t="str">
            <v>Like Home G3 - ST HERBLAIN</v>
          </cell>
          <cell r="G456" t="str">
            <v xml:space="preserve">SAINT HERBLAIN - LIKE HOME - 160 LGTS </v>
          </cell>
          <cell r="H456" t="str">
            <v>Accessoires de Grues</v>
          </cell>
          <cell r="I456" t="str">
            <v>Anti-collisions</v>
          </cell>
          <cell r="J456" t="str">
            <v>AMCS DCS60</v>
          </cell>
          <cell r="K456" t="str">
            <v>AMCS DCS60 - 17</v>
          </cell>
          <cell r="L456" t="str">
            <v>MDT218A J8 1C SM/DM - 2 (G3)</v>
          </cell>
          <cell r="M456" t="str">
            <v>LEG017 - 779</v>
          </cell>
          <cell r="N456" t="str">
            <v>G3</v>
          </cell>
          <cell r="O456" t="b">
            <v>0</v>
          </cell>
          <cell r="P456" t="str">
            <v xml:space="preserve"> LEGENDRE MATERIEL</v>
          </cell>
          <cell r="Q456" t="str">
            <v>Mon Sep 23 00:00:00 CEST 2013</v>
          </cell>
          <cell r="R456">
            <v>42989</v>
          </cell>
          <cell r="S456">
            <v>43353</v>
          </cell>
          <cell r="T456"/>
          <cell r="U456"/>
          <cell r="V456">
            <v>300</v>
          </cell>
          <cell r="W456"/>
          <cell r="X456" t="str">
            <v>AMCS</v>
          </cell>
          <cell r="Y456" t="str">
            <v>OUI</v>
          </cell>
          <cell r="Z456" t="str">
            <v>LEGENDRE LOIRE</v>
          </cell>
          <cell r="AA456" t="str">
            <v>AMCS</v>
          </cell>
          <cell r="AB456" t="str">
            <v>OUI</v>
          </cell>
        </row>
        <row r="457">
          <cell r="A457">
            <v>784</v>
          </cell>
          <cell r="B457">
            <v>784</v>
          </cell>
          <cell r="C457" t="str">
            <v>16-12104 G1</v>
          </cell>
          <cell r="D457" t="str">
            <v>16-12104</v>
          </cell>
          <cell r="E457" t="str">
            <v>941710</v>
          </cell>
          <cell r="F457" t="str">
            <v>Like Home G1 - ST HERBLAIN</v>
          </cell>
          <cell r="G457" t="str">
            <v xml:space="preserve">SAINT HERBLAIN - LIKE HOME - 160 LGTS </v>
          </cell>
          <cell r="H457" t="str">
            <v>Grues</v>
          </cell>
          <cell r="I457" t="str">
            <v>10T</v>
          </cell>
          <cell r="J457" t="str">
            <v>MDT268A J10 1C</v>
          </cell>
          <cell r="K457" t="str">
            <v>MDT268A J10 1C - 1</v>
          </cell>
          <cell r="L457" t="str">
            <v>MDT268A J10 1C - 1 (G1)</v>
          </cell>
          <cell r="M457" t="str">
            <v>413 036</v>
          </cell>
          <cell r="N457" t="str">
            <v>G1</v>
          </cell>
          <cell r="O457" t="b">
            <v>1</v>
          </cell>
          <cell r="P457" t="str">
            <v>V A L E M</v>
          </cell>
          <cell r="Q457"/>
          <cell r="R457">
            <v>42940</v>
          </cell>
          <cell r="S457">
            <v>43304</v>
          </cell>
          <cell r="T457">
            <v>42901</v>
          </cell>
          <cell r="U457" t="str">
            <v>2017 T2</v>
          </cell>
          <cell r="V457">
            <v>4500</v>
          </cell>
          <cell r="W457" t="str">
            <v>69</v>
          </cell>
          <cell r="X457" t="str">
            <v>VALEM</v>
          </cell>
          <cell r="Y457" t="str">
            <v>OUI</v>
          </cell>
          <cell r="Z457" t="str">
            <v>LEGENDRE LOIRE</v>
          </cell>
          <cell r="AA457" t="str">
            <v>VALEM</v>
          </cell>
          <cell r="AB457" t="str">
            <v>OUI</v>
          </cell>
        </row>
        <row r="458">
          <cell r="A458">
            <v>810</v>
          </cell>
          <cell r="B458">
            <v>784</v>
          </cell>
          <cell r="C458" t="str">
            <v>16-12104 G1</v>
          </cell>
          <cell r="D458" t="str">
            <v>16-12104</v>
          </cell>
          <cell r="E458" t="str">
            <v>941710</v>
          </cell>
          <cell r="F458" t="str">
            <v>Like Home G1 - ST HERBLAIN</v>
          </cell>
          <cell r="G458" t="str">
            <v xml:space="preserve">SAINT HERBLAIN - LIKE HOME - 160 LGTS </v>
          </cell>
          <cell r="H458" t="str">
            <v>Accessoires de Grues</v>
          </cell>
          <cell r="I458" t="str">
            <v>Anti-collisions</v>
          </cell>
          <cell r="J458" t="str">
            <v>AMCS DCS60</v>
          </cell>
          <cell r="K458" t="str">
            <v>AMCS DCS60 - 6</v>
          </cell>
          <cell r="L458" t="str">
            <v>MDT268A J10 1C - 1 (G1)</v>
          </cell>
          <cell r="M458" t="str">
            <v>LEG006 - 814</v>
          </cell>
          <cell r="N458" t="str">
            <v>G1</v>
          </cell>
          <cell r="O458" t="b">
            <v>0</v>
          </cell>
          <cell r="P458" t="str">
            <v xml:space="preserve"> LEGENDRE MATERIEL</v>
          </cell>
          <cell r="Q458" t="str">
            <v>Fri Sep 27 00:00:00 CEST 2013</v>
          </cell>
          <cell r="R458">
            <v>42940</v>
          </cell>
          <cell r="S458">
            <v>43304</v>
          </cell>
          <cell r="T458"/>
          <cell r="U458"/>
          <cell r="V458">
            <v>300</v>
          </cell>
          <cell r="W458"/>
          <cell r="X458" t="str">
            <v>AMCS</v>
          </cell>
          <cell r="Y458" t="str">
            <v>OUI</v>
          </cell>
          <cell r="Z458" t="str">
            <v>LEGENDRE LOIRE</v>
          </cell>
          <cell r="AA458" t="str">
            <v>AMCS</v>
          </cell>
          <cell r="AB458" t="str">
            <v>OUI</v>
          </cell>
        </row>
        <row r="459">
          <cell r="A459">
            <v>982</v>
          </cell>
          <cell r="B459">
            <v>784</v>
          </cell>
          <cell r="C459" t="str">
            <v>16-12104 G1</v>
          </cell>
          <cell r="D459" t="str">
            <v>16-12104</v>
          </cell>
          <cell r="E459" t="str">
            <v>941710</v>
          </cell>
          <cell r="F459" t="str">
            <v>Like Home G1 - ST HERBLAIN</v>
          </cell>
          <cell r="G459" t="str">
            <v xml:space="preserve">SAINT HERBLAIN - LIKE HOME - 160 LGTS </v>
          </cell>
          <cell r="H459" t="str">
            <v>Accessoires de Grues</v>
          </cell>
          <cell r="I459" t="str">
            <v>Caméra</v>
          </cell>
          <cell r="J459" t="str">
            <v>ORLACO</v>
          </cell>
          <cell r="K459" t="str">
            <v>AMCS03</v>
          </cell>
          <cell r="L459" t="str">
            <v>MDT268A J10 1C - 1 (G1)</v>
          </cell>
          <cell r="M459" t="str">
            <v/>
          </cell>
          <cell r="N459" t="str">
            <v>G1</v>
          </cell>
          <cell r="O459" t="b">
            <v>1</v>
          </cell>
          <cell r="P459" t="str">
            <v>A M C S TECHNOLOGIES</v>
          </cell>
          <cell r="Q459"/>
          <cell r="R459">
            <v>43104</v>
          </cell>
          <cell r="S459">
            <v>43304</v>
          </cell>
          <cell r="T459"/>
          <cell r="U459"/>
          <cell r="V459">
            <v>365</v>
          </cell>
          <cell r="W459"/>
          <cell r="X459" t="str">
            <v>AMCS</v>
          </cell>
          <cell r="Y459" t="str">
            <v>OUI</v>
          </cell>
          <cell r="Z459" t="str">
            <v>LEGENDRE LOIRE</v>
          </cell>
          <cell r="AA459" t="str">
            <v>AMCS</v>
          </cell>
          <cell r="AB459" t="str">
            <v>OUI</v>
          </cell>
        </row>
        <row r="460">
          <cell r="A460">
            <v>272</v>
          </cell>
          <cell r="B460">
            <v>272</v>
          </cell>
          <cell r="C460" t="str">
            <v>16-12150 G2</v>
          </cell>
          <cell r="D460" t="str">
            <v>16-12150</v>
          </cell>
          <cell r="E460" t="str">
            <v>951629</v>
          </cell>
          <cell r="F460" t="str">
            <v>Campus AVRIL Restaurant  G2 - BRUZ</v>
          </cell>
          <cell r="G460" t="str">
            <v>CAMPUS AVRIL</v>
          </cell>
          <cell r="H460" t="str">
            <v>Grues</v>
          </cell>
          <cell r="I460" t="str">
            <v>Grosses GMA</v>
          </cell>
          <cell r="J460" t="str">
            <v>IGO T 130</v>
          </cell>
          <cell r="K460" t="str">
            <v>IGO T 130</v>
          </cell>
          <cell r="L460" t="str">
            <v>IGO T 130 (G2)</v>
          </cell>
          <cell r="M460" t="str">
            <v>415 166</v>
          </cell>
          <cell r="N460" t="str">
            <v>G2</v>
          </cell>
          <cell r="O460" t="b">
            <v>0</v>
          </cell>
          <cell r="P460" t="str">
            <v xml:space="preserve"> LEGENDRE MATERIEL</v>
          </cell>
          <cell r="Q460" t="str">
            <v>Thu Nov 17 00:00:00 CET 2011</v>
          </cell>
          <cell r="R460">
            <v>42726</v>
          </cell>
          <cell r="S460">
            <v>42783</v>
          </cell>
          <cell r="T460">
            <v>42644</v>
          </cell>
          <cell r="U460" t="str">
            <v>2016 T4</v>
          </cell>
          <cell r="V460">
            <v>2200</v>
          </cell>
          <cell r="W460"/>
          <cell r="X460" t="str">
            <v>MANITOWOC</v>
          </cell>
          <cell r="Y460" t="str">
            <v>OUI</v>
          </cell>
          <cell r="Z460" t="str">
            <v>LEGENDRE OUEST - RENNES</v>
          </cell>
          <cell r="AA460" t="str">
            <v>-</v>
          </cell>
          <cell r="AB460" t="str">
            <v>OUI</v>
          </cell>
        </row>
        <row r="461">
          <cell r="A461">
            <v>438</v>
          </cell>
          <cell r="B461">
            <v>438</v>
          </cell>
          <cell r="C461" t="str">
            <v>16-12150 G1</v>
          </cell>
          <cell r="D461" t="str">
            <v>16-12150</v>
          </cell>
          <cell r="E461" t="str">
            <v>951629</v>
          </cell>
          <cell r="F461" t="str">
            <v>EHPAD Bonnière- LE MANS</v>
          </cell>
          <cell r="G461" t="str">
            <v>CAMPUS AVRIL</v>
          </cell>
          <cell r="H461" t="str">
            <v>Grues</v>
          </cell>
          <cell r="I461" t="str">
            <v>Grosses 12T</v>
          </cell>
          <cell r="J461" t="str">
            <v>MD365B L12 2C</v>
          </cell>
          <cell r="K461" t="str">
            <v>MD365B L12 2C - 2</v>
          </cell>
          <cell r="L461" t="str">
            <v>MD365B L12 2C - 2 (G1)</v>
          </cell>
          <cell r="M461" t="str">
            <v>409 017</v>
          </cell>
          <cell r="N461" t="str">
            <v>G1</v>
          </cell>
          <cell r="O461" t="b">
            <v>1</v>
          </cell>
          <cell r="P461" t="str">
            <v>SAINT YVES SERVICES</v>
          </cell>
          <cell r="Q461"/>
          <cell r="R461">
            <v>42830</v>
          </cell>
          <cell r="S461">
            <v>43159</v>
          </cell>
          <cell r="T461"/>
          <cell r="U461" t="str">
            <v>2017 T1</v>
          </cell>
          <cell r="V461">
            <v>5800</v>
          </cell>
          <cell r="W461" t="str">
            <v>33</v>
          </cell>
          <cell r="X461" t="str">
            <v>SYS</v>
          </cell>
          <cell r="Y461" t="str">
            <v>OUI</v>
          </cell>
          <cell r="Z461" t="str">
            <v>LEGENDRE OUEST - RENNES</v>
          </cell>
          <cell r="AA461" t="str">
            <v>SYS</v>
          </cell>
          <cell r="AB461" t="str">
            <v>OUI</v>
          </cell>
        </row>
        <row r="462">
          <cell r="A462">
            <v>895</v>
          </cell>
          <cell r="B462">
            <v>438</v>
          </cell>
          <cell r="C462" t="str">
            <v>16-12150 G2</v>
          </cell>
          <cell r="D462" t="str">
            <v>16-12150</v>
          </cell>
          <cell r="E462" t="str">
            <v>951629</v>
          </cell>
          <cell r="F462" t="str">
            <v>Campus AVRIL Restaurant  G2 - BRUZ</v>
          </cell>
          <cell r="G462" t="str">
            <v>CAMPUS AVRIL</v>
          </cell>
          <cell r="H462" t="str">
            <v>Accessoires de Grues</v>
          </cell>
          <cell r="I462" t="str">
            <v>Caméra</v>
          </cell>
          <cell r="J462" t="str">
            <v>ORLACO</v>
          </cell>
          <cell r="K462" t="str">
            <v>AMCS16</v>
          </cell>
          <cell r="L462" t="str">
            <v>MD365B L12 2C - 2 (G2)</v>
          </cell>
          <cell r="M462" t="str">
            <v>CAM0111</v>
          </cell>
          <cell r="N462" t="str">
            <v>G2</v>
          </cell>
          <cell r="O462" t="b">
            <v>1</v>
          </cell>
          <cell r="P462" t="str">
            <v>A M C S TECHNOLOGIES</v>
          </cell>
          <cell r="Q462"/>
          <cell r="R462">
            <v>43034</v>
          </cell>
          <cell r="S462">
            <v>43159</v>
          </cell>
          <cell r="T462"/>
          <cell r="U462"/>
          <cell r="V462">
            <v>365</v>
          </cell>
          <cell r="W462"/>
          <cell r="X462" t="str">
            <v>AMCS</v>
          </cell>
          <cell r="Y462" t="str">
            <v>OUI</v>
          </cell>
          <cell r="Z462" t="str">
            <v>LEGENDRE OUEST - RENNES</v>
          </cell>
          <cell r="AA462" t="str">
            <v>AMCS</v>
          </cell>
          <cell r="AB462" t="str">
            <v>OUI</v>
          </cell>
        </row>
        <row r="463">
          <cell r="A463">
            <v>533</v>
          </cell>
          <cell r="B463">
            <v>438</v>
          </cell>
          <cell r="C463" t="str">
            <v>16-12150 G1</v>
          </cell>
          <cell r="D463" t="str">
            <v>16-12150</v>
          </cell>
          <cell r="E463" t="str">
            <v>951629</v>
          </cell>
          <cell r="F463" t="str">
            <v>EHPAD Bonnière- LE MANS</v>
          </cell>
          <cell r="G463" t="str">
            <v>CAMPUS AVRIL</v>
          </cell>
          <cell r="H463" t="str">
            <v>Accessoires de Grues</v>
          </cell>
          <cell r="I463" t="str">
            <v>Panneaux rétro-éclairés</v>
          </cell>
          <cell r="J463" t="str">
            <v>OSCILLANT LEG</v>
          </cell>
          <cell r="K463" t="str">
            <v>OSCILLANT LEG - 1</v>
          </cell>
          <cell r="L463" t="str">
            <v>MD365B L12 2C - 2 (G1)</v>
          </cell>
          <cell r="M463" t="str">
            <v>OSC LEG1</v>
          </cell>
          <cell r="N463" t="str">
            <v>G1</v>
          </cell>
          <cell r="O463" t="b">
            <v>0</v>
          </cell>
          <cell r="P463" t="str">
            <v xml:space="preserve"> LEGENDRE MATERIEL</v>
          </cell>
          <cell r="Q463"/>
          <cell r="R463">
            <v>42830</v>
          </cell>
          <cell r="S463">
            <v>43159</v>
          </cell>
          <cell r="T463"/>
          <cell r="U463"/>
          <cell r="V463">
            <v>250</v>
          </cell>
          <cell r="W463"/>
          <cell r="X463" t="str">
            <v>ATG</v>
          </cell>
          <cell r="Y463" t="str">
            <v>OUI</v>
          </cell>
          <cell r="Z463" t="str">
            <v>LEGENDRE OUEST - RENNES</v>
          </cell>
          <cell r="AA463" t="str">
            <v>ATG</v>
          </cell>
          <cell r="AB463" t="str">
            <v>OUI</v>
          </cell>
        </row>
        <row r="464">
          <cell r="A464">
            <v>612</v>
          </cell>
          <cell r="B464">
            <v>438</v>
          </cell>
          <cell r="C464" t="str">
            <v>16-12150 G1</v>
          </cell>
          <cell r="D464" t="str">
            <v>16-12150</v>
          </cell>
          <cell r="E464" t="str">
            <v>951629</v>
          </cell>
          <cell r="F464" t="str">
            <v>EHPAD Bonnière- LE MANS</v>
          </cell>
          <cell r="G464" t="str">
            <v>CAMPUS AVRIL</v>
          </cell>
          <cell r="H464" t="str">
            <v>Accessoires de Grues</v>
          </cell>
          <cell r="I464" t="str">
            <v>Anti-collisions</v>
          </cell>
          <cell r="J464" t="str">
            <v>AMCS DCS60</v>
          </cell>
          <cell r="K464" t="str">
            <v>AMCS DCS60 - 74</v>
          </cell>
          <cell r="L464" t="str">
            <v>MD365B L12 2C - 2 (G1)</v>
          </cell>
          <cell r="M464" t="str">
            <v>1606-8903</v>
          </cell>
          <cell r="N464" t="str">
            <v>G1</v>
          </cell>
          <cell r="O464" t="b">
            <v>1</v>
          </cell>
          <cell r="P464" t="str">
            <v>A M C S TECHNOLOGIES</v>
          </cell>
          <cell r="Q464"/>
          <cell r="R464">
            <v>42940</v>
          </cell>
          <cell r="S464">
            <v>43159</v>
          </cell>
          <cell r="T464"/>
          <cell r="U464"/>
          <cell r="V464">
            <v>365</v>
          </cell>
          <cell r="W464"/>
          <cell r="X464" t="str">
            <v>AMCS</v>
          </cell>
          <cell r="Y464" t="str">
            <v>OUI</v>
          </cell>
          <cell r="Z464" t="str">
            <v>LEGENDRE OUEST - RENNES</v>
          </cell>
          <cell r="AA464" t="str">
            <v>AMCS</v>
          </cell>
          <cell r="AB464" t="str">
            <v>OUI</v>
          </cell>
        </row>
        <row r="465">
          <cell r="A465">
            <v>835</v>
          </cell>
          <cell r="B465">
            <v>835</v>
          </cell>
          <cell r="C465" t="str">
            <v>16-12150 G2</v>
          </cell>
          <cell r="D465" t="str">
            <v>16-12150</v>
          </cell>
          <cell r="E465" t="str">
            <v>951629</v>
          </cell>
          <cell r="F465" t="str">
            <v>Campus AVRIL Restaurant  G2 - BRUZ</v>
          </cell>
          <cell r="G465" t="str">
            <v>CAMPUS AVRIL</v>
          </cell>
          <cell r="H465" t="str">
            <v>Grues</v>
          </cell>
          <cell r="I465" t="str">
            <v>Grosses GMA</v>
          </cell>
          <cell r="J465" t="str">
            <v>IGO T 130</v>
          </cell>
          <cell r="K465" t="str">
            <v xml:space="preserve">IGO T 130 </v>
          </cell>
          <cell r="L465" t="str">
            <v>IGO T 130  (G2)</v>
          </cell>
          <cell r="M465" t="str">
            <v>415 165</v>
          </cell>
          <cell r="N465" t="str">
            <v>G2</v>
          </cell>
          <cell r="O465" t="b">
            <v>0</v>
          </cell>
          <cell r="P465" t="str">
            <v xml:space="preserve"> LEGENDRE MATERIEL</v>
          </cell>
          <cell r="Q465" t="str">
            <v>Tue Nov 15 00:00:00 CET 2011</v>
          </cell>
          <cell r="R465">
            <v>42996</v>
          </cell>
          <cell r="S465">
            <v>43180</v>
          </cell>
          <cell r="T465"/>
          <cell r="U465" t="str">
            <v>2017 T3</v>
          </cell>
          <cell r="V465">
            <v>2200</v>
          </cell>
          <cell r="W465" t="str">
            <v>84</v>
          </cell>
          <cell r="X465" t="str">
            <v>MANITOWOC</v>
          </cell>
          <cell r="Y465" t="str">
            <v>OUI</v>
          </cell>
          <cell r="Z465" t="str">
            <v>LEGENDRE OUEST - RENNES</v>
          </cell>
          <cell r="AA465" t="str">
            <v>MANITOWOC</v>
          </cell>
          <cell r="AB465" t="str">
            <v>OUI</v>
          </cell>
        </row>
        <row r="466">
          <cell r="A466">
            <v>836</v>
          </cell>
          <cell r="B466">
            <v>835</v>
          </cell>
          <cell r="C466" t="str">
            <v>16-12150 G2</v>
          </cell>
          <cell r="D466" t="str">
            <v>16-12150</v>
          </cell>
          <cell r="E466" t="str">
            <v>951629</v>
          </cell>
          <cell r="F466" t="str">
            <v>Campus AVRIL Restaurant  G2 - BRUZ</v>
          </cell>
          <cell r="G466" t="str">
            <v>CAMPUS AVRIL</v>
          </cell>
          <cell r="H466" t="str">
            <v>Accessoires de Grues</v>
          </cell>
          <cell r="I466" t="str">
            <v>Anti-collisions</v>
          </cell>
          <cell r="J466" t="str">
            <v>AMCS DCS60</v>
          </cell>
          <cell r="K466" t="str">
            <v>AMCS DCS60 - 69</v>
          </cell>
          <cell r="L466" t="str">
            <v>IGO T 130  (G2)</v>
          </cell>
          <cell r="M466" t="str">
            <v>1704-013666</v>
          </cell>
          <cell r="N466" t="str">
            <v>G2</v>
          </cell>
          <cell r="O466" t="b">
            <v>1</v>
          </cell>
          <cell r="P466" t="str">
            <v>A M C S TECHNOLOGIES</v>
          </cell>
          <cell r="Q466"/>
          <cell r="R466">
            <v>42996</v>
          </cell>
          <cell r="S466">
            <v>43180</v>
          </cell>
          <cell r="T466"/>
          <cell r="U466"/>
          <cell r="V466">
            <v>365</v>
          </cell>
          <cell r="W466"/>
          <cell r="X466" t="str">
            <v>AMCS</v>
          </cell>
          <cell r="Y466" t="str">
            <v>OUI</v>
          </cell>
          <cell r="Z466" t="str">
            <v>LEGENDRE OUEST - RENNES</v>
          </cell>
          <cell r="AA466" t="str">
            <v>AMCS</v>
          </cell>
          <cell r="AB466" t="str">
            <v>OUI</v>
          </cell>
        </row>
        <row r="467">
          <cell r="A467">
            <v>579</v>
          </cell>
          <cell r="B467">
            <v>579</v>
          </cell>
          <cell r="C467" t="str">
            <v>16-12194 G1</v>
          </cell>
          <cell r="D467" t="str">
            <v>16-12194</v>
          </cell>
          <cell r="E467" t="str">
            <v>951631</v>
          </cell>
          <cell r="F467" t="str">
            <v>Port Cartier- RENNES</v>
          </cell>
          <cell r="G467" t="str">
            <v>PORT CARTIER</v>
          </cell>
          <cell r="H467" t="str">
            <v>Grues</v>
          </cell>
          <cell r="I467" t="str">
            <v>12T</v>
          </cell>
          <cell r="J467" t="str">
            <v>MD265B1 J12 2C</v>
          </cell>
          <cell r="K467" t="str">
            <v>MD265B1 J12 2C - 1</v>
          </cell>
          <cell r="L467" t="str">
            <v>MD265B1 J12 2C - 1 (G1)</v>
          </cell>
          <cell r="M467" t="str">
            <v>92 637</v>
          </cell>
          <cell r="N467" t="str">
            <v>G1</v>
          </cell>
          <cell r="O467" t="b">
            <v>1</v>
          </cell>
          <cell r="P467" t="str">
            <v>SAINT YVES SERVICES</v>
          </cell>
          <cell r="Q467"/>
          <cell r="R467">
            <v>42807</v>
          </cell>
          <cell r="S467">
            <v>43160</v>
          </cell>
          <cell r="T467">
            <v>42748</v>
          </cell>
          <cell r="U467" t="str">
            <v>2017 T1</v>
          </cell>
          <cell r="V467">
            <v>3400</v>
          </cell>
          <cell r="W467" t="str">
            <v>19</v>
          </cell>
          <cell r="X467" t="str">
            <v>SYS</v>
          </cell>
          <cell r="Y467" t="str">
            <v>OUI</v>
          </cell>
          <cell r="Z467" t="str">
            <v>LEGENDRE OUEST - RENNES</v>
          </cell>
          <cell r="AA467" t="str">
            <v>SYS</v>
          </cell>
          <cell r="AB467" t="str">
            <v>OUI</v>
          </cell>
        </row>
        <row r="468">
          <cell r="A468">
            <v>550</v>
          </cell>
          <cell r="B468">
            <v>550</v>
          </cell>
          <cell r="C468" t="str">
            <v xml:space="preserve">16-12196 </v>
          </cell>
          <cell r="D468" t="str">
            <v>16-12196</v>
          </cell>
          <cell r="E468" t="str">
            <v>951706</v>
          </cell>
          <cell r="F468" t="str">
            <v>Blue Baie -ARZON</v>
          </cell>
          <cell r="G468" t="str">
            <v>BLUE BAIE</v>
          </cell>
          <cell r="H468" t="str">
            <v>Grues</v>
          </cell>
          <cell r="I468" t="str">
            <v>8T</v>
          </cell>
          <cell r="J468" t="str">
            <v>MDT218A J8 1C SM/DM</v>
          </cell>
          <cell r="K468" t="str">
            <v>MDT218A J8 1C SM/DM - 1</v>
          </cell>
          <cell r="L468" t="str">
            <v>MDT218A J8 1C SM/DM - 1</v>
          </cell>
          <cell r="M468" t="str">
            <v>601 412</v>
          </cell>
          <cell r="N468" t="str">
            <v/>
          </cell>
          <cell r="O468" t="b">
            <v>1</v>
          </cell>
          <cell r="P468" t="str">
            <v xml:space="preserve"> ETABLISSEMENT DUPONCHEL</v>
          </cell>
          <cell r="Q468"/>
          <cell r="R468">
            <v>42824</v>
          </cell>
          <cell r="S468">
            <v>43089</v>
          </cell>
          <cell r="T468">
            <v>42765</v>
          </cell>
          <cell r="U468" t="str">
            <v>2017 T1</v>
          </cell>
          <cell r="V468">
            <v>3300</v>
          </cell>
          <cell r="W468" t="str">
            <v>29</v>
          </cell>
          <cell r="X468" t="str">
            <v>DUPONCHEL</v>
          </cell>
          <cell r="Y468" t="str">
            <v>OUI</v>
          </cell>
          <cell r="Z468" t="str">
            <v>LEGENDRE OUEST - VANNES</v>
          </cell>
          <cell r="AA468" t="str">
            <v>DUPONCHEL</v>
          </cell>
          <cell r="AB468" t="str">
            <v>OUI</v>
          </cell>
        </row>
        <row r="469">
          <cell r="A469">
            <v>690</v>
          </cell>
          <cell r="B469">
            <v>690</v>
          </cell>
          <cell r="C469" t="str">
            <v>16-12196 G1</v>
          </cell>
          <cell r="D469" t="str">
            <v>16-12196</v>
          </cell>
          <cell r="E469" t="str">
            <v>951706</v>
          </cell>
          <cell r="F469" t="str">
            <v>Blue Baie G1 - ARZON</v>
          </cell>
          <cell r="G469" t="str">
            <v>BLUE BAIE</v>
          </cell>
          <cell r="H469" t="str">
            <v>Grues</v>
          </cell>
          <cell r="I469" t="str">
            <v>12T</v>
          </cell>
          <cell r="J469" t="str">
            <v>MDT319</v>
          </cell>
          <cell r="K469" t="str">
            <v>MDT319 - 2</v>
          </cell>
          <cell r="L469" t="str">
            <v>MDT319 - 2 (G1)</v>
          </cell>
          <cell r="M469" t="str">
            <v>609 529</v>
          </cell>
          <cell r="N469" t="str">
            <v>G1</v>
          </cell>
          <cell r="O469" t="b">
            <v>0</v>
          </cell>
          <cell r="P469" t="str">
            <v xml:space="preserve"> LEGENDRE MATERIEL</v>
          </cell>
          <cell r="Q469" t="str">
            <v>Sat Dec 29 00:00:00 CET 2017</v>
          </cell>
          <cell r="R469">
            <v>43096</v>
          </cell>
          <cell r="S469">
            <v>43399</v>
          </cell>
          <cell r="T469">
            <v>42765</v>
          </cell>
          <cell r="U469" t="str">
            <v>2017 T4</v>
          </cell>
          <cell r="V469">
            <v>4300</v>
          </cell>
          <cell r="W469" t="str">
            <v>110</v>
          </cell>
          <cell r="X469" t="str">
            <v>MANITOWOC</v>
          </cell>
          <cell r="Y469" t="str">
            <v>OUI</v>
          </cell>
          <cell r="Z469" t="str">
            <v>LEGENDRE OUEST - VANNES</v>
          </cell>
          <cell r="AA469" t="str">
            <v>MANITOWOC</v>
          </cell>
          <cell r="AB469" t="str">
            <v>OUI</v>
          </cell>
        </row>
        <row r="470">
          <cell r="A470">
            <v>934</v>
          </cell>
          <cell r="B470">
            <v>934</v>
          </cell>
          <cell r="C470" t="str">
            <v>16-12202 G1</v>
          </cell>
          <cell r="D470" t="str">
            <v>16-12202</v>
          </cell>
          <cell r="E470" t="str">
            <v>911740</v>
          </cell>
          <cell r="F470" t="str">
            <v>Bachelor G1 - PALAISEAU</v>
          </cell>
          <cell r="G470" t="str">
            <v>PALAISEAU - 480 CHAMBRES - CREM - ECOLE POLYTECHNIQUE</v>
          </cell>
          <cell r="H470" t="str">
            <v>Grues</v>
          </cell>
          <cell r="I470" t="str">
            <v>10T</v>
          </cell>
          <cell r="J470" t="str">
            <v>MDT218A J10 1C SM/DM</v>
          </cell>
          <cell r="K470" t="str">
            <v>MDT218A J10 1C SM/DM</v>
          </cell>
          <cell r="L470" t="str">
            <v>MDT218A J10 1C SM/DM (G1)</v>
          </cell>
          <cell r="M470" t="str">
            <v>601 244</v>
          </cell>
          <cell r="N470" t="str">
            <v>G1</v>
          </cell>
          <cell r="O470" t="b">
            <v>0</v>
          </cell>
          <cell r="P470" t="str">
            <v xml:space="preserve"> LEGENDRE MATERIEL</v>
          </cell>
          <cell r="Q470" t="str">
            <v>Tue Apr 12 00:00:00 CEST 2011</v>
          </cell>
          <cell r="R470">
            <v>43311</v>
          </cell>
          <cell r="S470">
            <v>43615</v>
          </cell>
          <cell r="T470"/>
          <cell r="U470" t="str">
            <v>2018 T3</v>
          </cell>
          <cell r="V470">
            <v>2900</v>
          </cell>
          <cell r="W470" t="str">
            <v>52</v>
          </cell>
          <cell r="X470" t="str">
            <v>DOUS</v>
          </cell>
          <cell r="Y470" t="str">
            <v>OUI</v>
          </cell>
          <cell r="Z470" t="str">
            <v>LEGENDRE IDF TCE</v>
          </cell>
          <cell r="AA470"/>
          <cell r="AB470" t="str">
            <v>NON</v>
          </cell>
        </row>
        <row r="471">
          <cell r="A471">
            <v>1646</v>
          </cell>
          <cell r="B471">
            <v>934</v>
          </cell>
          <cell r="C471" t="str">
            <v>16-12202 G1</v>
          </cell>
          <cell r="D471" t="str">
            <v>16-12202</v>
          </cell>
          <cell r="E471" t="str">
            <v>911740</v>
          </cell>
          <cell r="F471" t="str">
            <v>Bachelor G1 - PALAISEAU</v>
          </cell>
          <cell r="G471" t="str">
            <v>PALAISEAU - 480 CHAMBRES - CREM - ECOLE POLYTECHNIQUE</v>
          </cell>
          <cell r="H471" t="str">
            <v>Accessoires de Grues</v>
          </cell>
          <cell r="I471" t="str">
            <v>Projecteurs</v>
          </cell>
          <cell r="J471" t="str">
            <v>4 Matures + 0 Flèche</v>
          </cell>
          <cell r="K471" t="str">
            <v>4M + 0F - 212</v>
          </cell>
          <cell r="L471" t="str">
            <v>MDT218A J10 1C SM/DM (G1)</v>
          </cell>
          <cell r="M471" t="str">
            <v>IDF 212</v>
          </cell>
          <cell r="N471" t="str">
            <v>G1</v>
          </cell>
          <cell r="O471" t="b">
            <v>0</v>
          </cell>
          <cell r="P471" t="str">
            <v>LEGENDRE MATERIEL</v>
          </cell>
          <cell r="Q471"/>
          <cell r="R471">
            <v>43311</v>
          </cell>
          <cell r="S471">
            <v>43615</v>
          </cell>
          <cell r="T471"/>
          <cell r="U471"/>
          <cell r="V471">
            <v>0</v>
          </cell>
          <cell r="W471"/>
          <cell r="X471" t="str">
            <v>ATG</v>
          </cell>
          <cell r="Y471"/>
          <cell r="Z471" t="str">
            <v>LEGENDRE IDF TCE</v>
          </cell>
          <cell r="AA471" t="str">
            <v>ATG</v>
          </cell>
          <cell r="AB471"/>
        </row>
        <row r="472">
          <cell r="A472">
            <v>1352</v>
          </cell>
          <cell r="B472">
            <v>934</v>
          </cell>
          <cell r="C472" t="str">
            <v>16-12202 G1</v>
          </cell>
          <cell r="D472" t="str">
            <v>16-12202</v>
          </cell>
          <cell r="E472" t="str">
            <v>911740</v>
          </cell>
          <cell r="F472" t="str">
            <v>Bachelor G1 - PALAISEAU</v>
          </cell>
          <cell r="G472" t="str">
            <v>PALAISEAU - 480 CHAMBRES - CREM - ECOLE POLYTECHNIQUE</v>
          </cell>
          <cell r="H472" t="str">
            <v>Accessoires de Grues</v>
          </cell>
          <cell r="I472" t="str">
            <v>Caméra</v>
          </cell>
          <cell r="J472" t="str">
            <v>ORLACO</v>
          </cell>
          <cell r="K472" t="str">
            <v>AMCS20</v>
          </cell>
          <cell r="L472" t="str">
            <v>MDT218A J10 1C SM/DM (G1)</v>
          </cell>
          <cell r="M472" t="str">
            <v>CAM0042</v>
          </cell>
          <cell r="N472" t="str">
            <v>G1</v>
          </cell>
          <cell r="O472" t="b">
            <v>1</v>
          </cell>
          <cell r="P472" t="str">
            <v>A M C S TECHNOLOGIES</v>
          </cell>
          <cell r="Q472"/>
          <cell r="R472">
            <v>43311</v>
          </cell>
          <cell r="S472">
            <v>43392</v>
          </cell>
          <cell r="T472"/>
          <cell r="U472"/>
          <cell r="V472">
            <v>365</v>
          </cell>
          <cell r="W472"/>
          <cell r="X472" t="str">
            <v>AMCS</v>
          </cell>
          <cell r="Y472"/>
          <cell r="Z472" t="str">
            <v>LEGENDRE IDF TCE</v>
          </cell>
          <cell r="AA472" t="str">
            <v>AMCS</v>
          </cell>
          <cell r="AB472"/>
        </row>
        <row r="473">
          <cell r="A473">
            <v>1517</v>
          </cell>
          <cell r="B473">
            <v>934</v>
          </cell>
          <cell r="C473" t="str">
            <v>16-12202 G1</v>
          </cell>
          <cell r="D473" t="str">
            <v>16-12202</v>
          </cell>
          <cell r="E473" t="str">
            <v>911740</v>
          </cell>
          <cell r="F473" t="str">
            <v>Bachelor G1 - PALAISEAU</v>
          </cell>
          <cell r="G473" t="str">
            <v>PALAISEAU - 480 CHAMBRES - CREM - ECOLE POLYTECHNIQUE</v>
          </cell>
          <cell r="H473" t="str">
            <v>Accessoires de Grues</v>
          </cell>
          <cell r="I473" t="str">
            <v>Panneaux standards</v>
          </cell>
          <cell r="J473" t="str">
            <v>Type MDT LEGENDRE</v>
          </cell>
          <cell r="K473" t="str">
            <v>Type MDT LEGENDRE - 20</v>
          </cell>
          <cell r="L473" t="str">
            <v>MDT218A J10 1C SM/DM (G1)</v>
          </cell>
          <cell r="M473" t="str">
            <v>MDT LEG20</v>
          </cell>
          <cell r="N473" t="str">
            <v>G1</v>
          </cell>
          <cell r="O473" t="b">
            <v>0</v>
          </cell>
          <cell r="P473" t="str">
            <v xml:space="preserve"> LEGENDRE MATERIEL</v>
          </cell>
          <cell r="Q473"/>
          <cell r="R473">
            <v>43311</v>
          </cell>
          <cell r="S473">
            <v>43615</v>
          </cell>
          <cell r="T473"/>
          <cell r="U473"/>
          <cell r="V473">
            <v>0</v>
          </cell>
          <cell r="W473"/>
          <cell r="X473"/>
          <cell r="Y473"/>
          <cell r="Z473" t="str">
            <v>LEGENDRE IDF TCE</v>
          </cell>
          <cell r="AA473"/>
          <cell r="AB473"/>
        </row>
        <row r="474">
          <cell r="A474">
            <v>942</v>
          </cell>
          <cell r="B474">
            <v>934</v>
          </cell>
          <cell r="C474" t="str">
            <v>16-12202 G1</v>
          </cell>
          <cell r="D474" t="str">
            <v>16-12202</v>
          </cell>
          <cell r="E474" t="str">
            <v>911740</v>
          </cell>
          <cell r="F474" t="str">
            <v>Bachelor G1 - PALAISEAU</v>
          </cell>
          <cell r="G474" t="str">
            <v>PALAISEAU - 480 CHAMBRES - CREM - ECOLE POLYTECHNIQUE</v>
          </cell>
          <cell r="H474" t="str">
            <v>Accessoires de Grues</v>
          </cell>
          <cell r="I474" t="str">
            <v>Anti-collisions</v>
          </cell>
          <cell r="J474" t="str">
            <v>AMCS DCS60</v>
          </cell>
          <cell r="K474" t="str">
            <v>AMCS DCS60 - 53</v>
          </cell>
          <cell r="L474" t="str">
            <v>MDT218A J10 1C SM/DM (G1)</v>
          </cell>
          <cell r="M474" t="str">
            <v>1406-0506</v>
          </cell>
          <cell r="N474" t="str">
            <v>G1</v>
          </cell>
          <cell r="O474" t="b">
            <v>1</v>
          </cell>
          <cell r="P474" t="str">
            <v>A M C S TECHNOLOGIES</v>
          </cell>
          <cell r="Q474"/>
          <cell r="R474">
            <v>43311</v>
          </cell>
          <cell r="S474">
            <v>43615</v>
          </cell>
          <cell r="T474"/>
          <cell r="U474"/>
          <cell r="V474">
            <v>365</v>
          </cell>
          <cell r="W474"/>
          <cell r="X474" t="str">
            <v>AMCS</v>
          </cell>
          <cell r="Y474" t="str">
            <v>OUI</v>
          </cell>
          <cell r="Z474" t="str">
            <v>LEGENDRE IDF TCE</v>
          </cell>
          <cell r="AA474" t="str">
            <v>AMCS</v>
          </cell>
          <cell r="AB474" t="str">
            <v>NON</v>
          </cell>
        </row>
        <row r="475">
          <cell r="A475">
            <v>935</v>
          </cell>
          <cell r="B475">
            <v>935</v>
          </cell>
          <cell r="C475" t="str">
            <v>16-12202 G3</v>
          </cell>
          <cell r="D475" t="str">
            <v>16-12202</v>
          </cell>
          <cell r="E475" t="str">
            <v>911740</v>
          </cell>
          <cell r="F475" t="str">
            <v>Bachelor G3 - PALAISEAU</v>
          </cell>
          <cell r="G475" t="str">
            <v>PALAISEAU - 480 CHAMBRES - CREM - ECOLE POLYTECHNIQUE</v>
          </cell>
          <cell r="H475" t="str">
            <v>Grues</v>
          </cell>
          <cell r="I475" t="str">
            <v>10T</v>
          </cell>
          <cell r="J475" t="str">
            <v>MDT219 J10 1C SM/DM</v>
          </cell>
          <cell r="K475" t="str">
            <v>MDT219 J10 1C SM/DM - 15</v>
          </cell>
          <cell r="L475" t="str">
            <v>MDT219 J10 1C SM/DM - 15 (G3)</v>
          </cell>
          <cell r="M475" t="str">
            <v>609 492</v>
          </cell>
          <cell r="N475" t="str">
            <v>G3</v>
          </cell>
          <cell r="O475" t="b">
            <v>1</v>
          </cell>
          <cell r="P475" t="str">
            <v>LOGA</v>
          </cell>
          <cell r="Q475"/>
          <cell r="R475">
            <v>43262</v>
          </cell>
          <cell r="S475">
            <v>43556</v>
          </cell>
          <cell r="T475">
            <v>43249</v>
          </cell>
          <cell r="U475" t="str">
            <v>2018 T2</v>
          </cell>
          <cell r="V475">
            <v>3600</v>
          </cell>
          <cell r="W475" t="str">
            <v>34</v>
          </cell>
          <cell r="X475" t="str">
            <v>LOGA</v>
          </cell>
          <cell r="Y475" t="str">
            <v>OUI</v>
          </cell>
          <cell r="Z475" t="str">
            <v>LEGENDRE IDF TCE</v>
          </cell>
          <cell r="AA475" t="str">
            <v>LOGA</v>
          </cell>
          <cell r="AB475" t="str">
            <v>NON</v>
          </cell>
        </row>
        <row r="476">
          <cell r="A476">
            <v>936</v>
          </cell>
          <cell r="B476">
            <v>935</v>
          </cell>
          <cell r="C476" t="str">
            <v>16-12202 G3</v>
          </cell>
          <cell r="D476" t="str">
            <v>16-12202</v>
          </cell>
          <cell r="E476" t="str">
            <v>911740</v>
          </cell>
          <cell r="F476" t="str">
            <v>Bachelor G3 - PALAISEAU</v>
          </cell>
          <cell r="G476" t="str">
            <v>PALAISEAU - 480 CHAMBRES - CREM - ECOLE POLYTECHNIQUE</v>
          </cell>
          <cell r="H476" t="str">
            <v>Accessoires de Grues</v>
          </cell>
          <cell r="I476" t="str">
            <v>Anti-collisions</v>
          </cell>
          <cell r="J476" t="str">
            <v>AMCS DCS60</v>
          </cell>
          <cell r="K476" t="str">
            <v>AMCS DCS60 - 58</v>
          </cell>
          <cell r="L476" t="str">
            <v>MDT219 J10 1C SM/DM - 15 (G3)</v>
          </cell>
          <cell r="M476" t="str">
            <v>1507-4314</v>
          </cell>
          <cell r="N476" t="str">
            <v>G3</v>
          </cell>
          <cell r="O476" t="b">
            <v>1</v>
          </cell>
          <cell r="P476" t="str">
            <v>A M C S TECHNOLOGIES</v>
          </cell>
          <cell r="Q476"/>
          <cell r="R476">
            <v>43262</v>
          </cell>
          <cell r="S476">
            <v>43556</v>
          </cell>
          <cell r="T476"/>
          <cell r="U476"/>
          <cell r="V476">
            <v>365</v>
          </cell>
          <cell r="W476"/>
          <cell r="X476" t="str">
            <v>AMCS</v>
          </cell>
          <cell r="Y476" t="str">
            <v>OUI</v>
          </cell>
          <cell r="Z476" t="str">
            <v>LEGENDRE IDF TCE</v>
          </cell>
          <cell r="AA476" t="str">
            <v>AMCS</v>
          </cell>
          <cell r="AB476" t="str">
            <v>NON</v>
          </cell>
        </row>
        <row r="477">
          <cell r="A477">
            <v>1591</v>
          </cell>
          <cell r="B477">
            <v>935</v>
          </cell>
          <cell r="C477" t="str">
            <v>16-12202 G3</v>
          </cell>
          <cell r="D477" t="str">
            <v>16-12202</v>
          </cell>
          <cell r="E477" t="str">
            <v>911740</v>
          </cell>
          <cell r="F477" t="str">
            <v>Bachelor G3 - PALAISEAU</v>
          </cell>
          <cell r="G477" t="str">
            <v>PALAISEAU - 480 CHAMBRES - CREM - ECOLE POLYTECHNIQUE</v>
          </cell>
          <cell r="H477" t="str">
            <v>Accessoires de Grues</v>
          </cell>
          <cell r="I477" t="str">
            <v>Panneaux standards</v>
          </cell>
          <cell r="J477" t="str">
            <v>Type MDT LEGENDRE</v>
          </cell>
          <cell r="K477" t="str">
            <v>Type MDT LEGENDRE - 14</v>
          </cell>
          <cell r="L477" t="str">
            <v>MDT219 J10 1C SM/DM - 15 (G3)</v>
          </cell>
          <cell r="M477" t="str">
            <v>MDT LEG14</v>
          </cell>
          <cell r="N477" t="str">
            <v>G3</v>
          </cell>
          <cell r="O477" t="b">
            <v>0</v>
          </cell>
          <cell r="P477" t="str">
            <v xml:space="preserve"> LEGENDRE MATERIEL</v>
          </cell>
          <cell r="Q477"/>
          <cell r="R477">
            <v>43262</v>
          </cell>
          <cell r="S477">
            <v>43556</v>
          </cell>
          <cell r="T477"/>
          <cell r="U477"/>
          <cell r="V477">
            <v>0</v>
          </cell>
          <cell r="W477"/>
          <cell r="X477" t="str">
            <v>LOGA</v>
          </cell>
          <cell r="Y477"/>
          <cell r="Z477" t="str">
            <v>LEGENDRE IDF TCE</v>
          </cell>
          <cell r="AA477" t="str">
            <v>LOGA</v>
          </cell>
          <cell r="AB477"/>
        </row>
        <row r="478">
          <cell r="A478">
            <v>1647</v>
          </cell>
          <cell r="B478">
            <v>935</v>
          </cell>
          <cell r="C478" t="str">
            <v>16-12202 G3</v>
          </cell>
          <cell r="D478" t="str">
            <v>16-12202</v>
          </cell>
          <cell r="E478" t="str">
            <v>911740</v>
          </cell>
          <cell r="F478" t="str">
            <v>Bachelor G3 - PALAISEAU</v>
          </cell>
          <cell r="G478" t="str">
            <v>PALAISEAU - 480 CHAMBRES - CREM - ECOLE POLYTECHNIQUE</v>
          </cell>
          <cell r="H478" t="str">
            <v>Accessoires de Grues</v>
          </cell>
          <cell r="I478" t="str">
            <v>Projecteurs</v>
          </cell>
          <cell r="J478" t="str">
            <v>4 Matures + 0 Flèche</v>
          </cell>
          <cell r="K478" t="str">
            <v>4M + 0F - 213</v>
          </cell>
          <cell r="L478" t="str">
            <v>MDT219 J10 1C SM/DM - 15 (G3)</v>
          </cell>
          <cell r="M478" t="str">
            <v>IDF 213</v>
          </cell>
          <cell r="N478" t="str">
            <v>G3</v>
          </cell>
          <cell r="O478" t="b">
            <v>0</v>
          </cell>
          <cell r="P478" t="str">
            <v>LEGENDRE MATERIEL</v>
          </cell>
          <cell r="Q478"/>
          <cell r="R478">
            <v>43262</v>
          </cell>
          <cell r="S478">
            <v>43556</v>
          </cell>
          <cell r="T478"/>
          <cell r="U478"/>
          <cell r="V478">
            <v>0</v>
          </cell>
          <cell r="W478"/>
          <cell r="X478" t="str">
            <v>ATG</v>
          </cell>
          <cell r="Y478"/>
          <cell r="Z478" t="str">
            <v>LEGENDRE IDF TCE</v>
          </cell>
          <cell r="AA478" t="str">
            <v>ATG</v>
          </cell>
          <cell r="AB478"/>
        </row>
        <row r="479">
          <cell r="A479">
            <v>937</v>
          </cell>
          <cell r="B479">
            <v>937</v>
          </cell>
          <cell r="C479" t="str">
            <v>16-12202 G2</v>
          </cell>
          <cell r="D479" t="str">
            <v>16-12202</v>
          </cell>
          <cell r="E479" t="str">
            <v>911740</v>
          </cell>
          <cell r="F479" t="str">
            <v>Bachelor G2 - PALAISEAU</v>
          </cell>
          <cell r="G479" t="str">
            <v>PALAISEAU - 480 CHAMBRES - CREM - ECOLE POLYTECHNIQUE</v>
          </cell>
          <cell r="H479" t="str">
            <v>Grues</v>
          </cell>
          <cell r="I479" t="str">
            <v>12T</v>
          </cell>
          <cell r="J479" t="str">
            <v>MDT319</v>
          </cell>
          <cell r="K479" t="str">
            <v>MDT319 - 4</v>
          </cell>
          <cell r="L479" t="str">
            <v>MDT319 - 4 (G2)</v>
          </cell>
          <cell r="M479" t="str">
            <v>608 991</v>
          </cell>
          <cell r="N479" t="str">
            <v>G2</v>
          </cell>
          <cell r="O479" t="b">
            <v>1</v>
          </cell>
          <cell r="P479" t="str">
            <v>LOGA</v>
          </cell>
          <cell r="Q479"/>
          <cell r="R479">
            <v>43299</v>
          </cell>
          <cell r="S479">
            <v>43586</v>
          </cell>
          <cell r="T479">
            <v>43290</v>
          </cell>
          <cell r="U479" t="str">
            <v>2018 T3</v>
          </cell>
          <cell r="V479">
            <v>5400</v>
          </cell>
          <cell r="W479" t="str">
            <v>48</v>
          </cell>
          <cell r="X479" t="str">
            <v>LOGA</v>
          </cell>
          <cell r="Y479" t="str">
            <v>OUI</v>
          </cell>
          <cell r="Z479" t="str">
            <v>LEGENDRE IDF TCE</v>
          </cell>
          <cell r="AA479" t="str">
            <v>LOGA</v>
          </cell>
          <cell r="AB479" t="str">
            <v>NON</v>
          </cell>
        </row>
        <row r="480">
          <cell r="A480">
            <v>1516</v>
          </cell>
          <cell r="B480">
            <v>937</v>
          </cell>
          <cell r="C480" t="str">
            <v>16-12202 G2</v>
          </cell>
          <cell r="D480" t="str">
            <v>16-12202</v>
          </cell>
          <cell r="E480" t="str">
            <v>911740</v>
          </cell>
          <cell r="F480" t="str">
            <v>Bachelor G2 - PALAISEAU</v>
          </cell>
          <cell r="G480" t="str">
            <v>PALAISEAU - 480 CHAMBRES - CREM - ECOLE POLYTECHNIQUE</v>
          </cell>
          <cell r="H480" t="str">
            <v>Accessoires de Grues</v>
          </cell>
          <cell r="I480" t="str">
            <v>Panneaux standards</v>
          </cell>
          <cell r="J480" t="str">
            <v>Type MDT LEGENDRE</v>
          </cell>
          <cell r="K480" t="str">
            <v>Type MDT LEGENDRE - 19</v>
          </cell>
          <cell r="L480" t="str">
            <v>MDT319 - 4 (G2)</v>
          </cell>
          <cell r="M480" t="str">
            <v>MDT LEG19</v>
          </cell>
          <cell r="N480" t="str">
            <v>G2</v>
          </cell>
          <cell r="O480" t="b">
            <v>0</v>
          </cell>
          <cell r="P480" t="str">
            <v xml:space="preserve"> LEGENDRE MATERIEL</v>
          </cell>
          <cell r="Q480"/>
          <cell r="R480">
            <v>43299</v>
          </cell>
          <cell r="S480">
            <v>43586</v>
          </cell>
          <cell r="T480"/>
          <cell r="U480"/>
          <cell r="V480">
            <v>0</v>
          </cell>
          <cell r="W480"/>
          <cell r="X480" t="str">
            <v>LOGA</v>
          </cell>
          <cell r="Y480" t="str">
            <v>LOGA</v>
          </cell>
          <cell r="Z480" t="str">
            <v>LEGENDRE IDF TCE</v>
          </cell>
          <cell r="AA480" t="str">
            <v>LOGA</v>
          </cell>
          <cell r="AB480" t="str">
            <v>LOGA</v>
          </cell>
        </row>
        <row r="481">
          <cell r="A481">
            <v>1649</v>
          </cell>
          <cell r="B481">
            <v>937</v>
          </cell>
          <cell r="C481" t="str">
            <v>16-12202 G2</v>
          </cell>
          <cell r="D481" t="str">
            <v>16-12202</v>
          </cell>
          <cell r="E481" t="str">
            <v>911740</v>
          </cell>
          <cell r="F481" t="str">
            <v>Bachelor G2 - PALAISEAU</v>
          </cell>
          <cell r="G481" t="str">
            <v>PALAISEAU - 480 CHAMBRES - CREM - ECOLE POLYTECHNIQUE</v>
          </cell>
          <cell r="H481" t="str">
            <v>Accessoires de Grues</v>
          </cell>
          <cell r="I481" t="str">
            <v>Projecteurs</v>
          </cell>
          <cell r="J481" t="str">
            <v>4 Matures + 0 Flèche</v>
          </cell>
          <cell r="K481" t="str">
            <v>4M + 0F - 214</v>
          </cell>
          <cell r="L481" t="str">
            <v>MDT319 - 4 (G2)</v>
          </cell>
          <cell r="M481" t="str">
            <v>IDF 214</v>
          </cell>
          <cell r="N481" t="str">
            <v>G2</v>
          </cell>
          <cell r="O481" t="b">
            <v>0</v>
          </cell>
          <cell r="P481" t="str">
            <v>LEGENDRE MATERIEL</v>
          </cell>
          <cell r="Q481"/>
          <cell r="R481">
            <v>43299</v>
          </cell>
          <cell r="S481">
            <v>43586</v>
          </cell>
          <cell r="T481"/>
          <cell r="U481"/>
          <cell r="V481">
            <v>0</v>
          </cell>
          <cell r="W481"/>
          <cell r="X481" t="str">
            <v>ATG</v>
          </cell>
          <cell r="Y481"/>
          <cell r="Z481" t="str">
            <v>LEGENDRE IDF TCE</v>
          </cell>
          <cell r="AA481" t="str">
            <v>ATG</v>
          </cell>
          <cell r="AB481"/>
        </row>
        <row r="482">
          <cell r="A482">
            <v>1268</v>
          </cell>
          <cell r="B482">
            <v>937</v>
          </cell>
          <cell r="C482" t="str">
            <v>16-12202 G2</v>
          </cell>
          <cell r="D482" t="str">
            <v>16-12202</v>
          </cell>
          <cell r="E482" t="str">
            <v>911740</v>
          </cell>
          <cell r="F482" t="str">
            <v>Bachelor G2 - PALAISEAU</v>
          </cell>
          <cell r="G482" t="str">
            <v>PALAISEAU - 480 CHAMBRES - CREM - ECOLE POLYTECHNIQUE</v>
          </cell>
          <cell r="H482" t="str">
            <v>Accessoires de Grues</v>
          </cell>
          <cell r="I482" t="str">
            <v>Anti-collisions</v>
          </cell>
          <cell r="J482" t="str">
            <v>AMCS DCS60</v>
          </cell>
          <cell r="K482" t="str">
            <v>AMCS DCS60 - 125</v>
          </cell>
          <cell r="L482" t="str">
            <v>MDT319 - 4 (G2)</v>
          </cell>
          <cell r="M482" t="str">
            <v>1507-4307</v>
          </cell>
          <cell r="N482" t="str">
            <v>G2</v>
          </cell>
          <cell r="O482" t="b">
            <v>1</v>
          </cell>
          <cell r="P482" t="str">
            <v>A M C S TECHNOLOGIES</v>
          </cell>
          <cell r="Q482"/>
          <cell r="R482">
            <v>43299</v>
          </cell>
          <cell r="S482">
            <v>43586</v>
          </cell>
          <cell r="T482"/>
          <cell r="U482"/>
          <cell r="V482">
            <v>365</v>
          </cell>
          <cell r="W482"/>
          <cell r="X482" t="str">
            <v>AMCS</v>
          </cell>
          <cell r="Y482" t="str">
            <v>OUI</v>
          </cell>
          <cell r="Z482" t="str">
            <v>LEGENDRE IDF TCE</v>
          </cell>
          <cell r="AA482" t="str">
            <v>AMCS</v>
          </cell>
          <cell r="AB482" t="str">
            <v>NON</v>
          </cell>
        </row>
        <row r="483">
          <cell r="A483">
            <v>901</v>
          </cell>
          <cell r="B483">
            <v>901</v>
          </cell>
          <cell r="C483" t="str">
            <v>16-12214 G7</v>
          </cell>
          <cell r="D483" t="str">
            <v>16-12214</v>
          </cell>
          <cell r="E483" t="str">
            <v>911731</v>
          </cell>
          <cell r="F483" t="str">
            <v>Coeur de quartier G7 - NANTERRE</v>
          </cell>
          <cell r="G483" t="str">
            <v>NANTERRE - COEUR DE QUARTIER</v>
          </cell>
          <cell r="H483" t="str">
            <v>Grues</v>
          </cell>
          <cell r="I483" t="str">
            <v>8T</v>
          </cell>
          <cell r="J483" t="str">
            <v>MDT178 1C SM/DM</v>
          </cell>
          <cell r="K483" t="str">
            <v>MDT178 1C SM/DM</v>
          </cell>
          <cell r="L483" t="str">
            <v>MDT178 1C SM/DM (G7)</v>
          </cell>
          <cell r="M483" t="str">
            <v>405 881</v>
          </cell>
          <cell r="N483" t="str">
            <v>G7</v>
          </cell>
          <cell r="O483" t="b">
            <v>0</v>
          </cell>
          <cell r="P483" t="str">
            <v xml:space="preserve"> LEGENDRE MATERIEL</v>
          </cell>
          <cell r="Q483" t="str">
            <v>Sun Apr 01 00:00:00 CEST 2007</v>
          </cell>
          <cell r="R483">
            <v>43089</v>
          </cell>
          <cell r="S483">
            <v>43600</v>
          </cell>
          <cell r="T483"/>
          <cell r="U483" t="str">
            <v>2017 T4</v>
          </cell>
          <cell r="V483">
            <v>2600</v>
          </cell>
          <cell r="W483" t="str">
            <v>108</v>
          </cell>
          <cell r="X483" t="str">
            <v>SYS</v>
          </cell>
          <cell r="Y483" t="str">
            <v>OUI</v>
          </cell>
          <cell r="Z483" t="str">
            <v>LEGENDRE IDF - GO</v>
          </cell>
          <cell r="AA483" t="str">
            <v>SYS</v>
          </cell>
          <cell r="AB483" t="str">
            <v>NON</v>
          </cell>
        </row>
        <row r="484">
          <cell r="A484">
            <v>1650</v>
          </cell>
          <cell r="B484">
            <v>901</v>
          </cell>
          <cell r="C484" t="str">
            <v>16-12214 G7</v>
          </cell>
          <cell r="D484" t="str">
            <v>16-12214</v>
          </cell>
          <cell r="E484" t="str">
            <v>911731</v>
          </cell>
          <cell r="F484" t="str">
            <v>Coeur de quartier G7 - NANTERRE</v>
          </cell>
          <cell r="G484" t="str">
            <v>NANTERRE - COEUR DE QUARTIER</v>
          </cell>
          <cell r="H484" t="str">
            <v>Accessoires de Grues</v>
          </cell>
          <cell r="I484" t="str">
            <v>Projecteurs</v>
          </cell>
          <cell r="J484" t="str">
            <v>4 Matures + 0 Flèche</v>
          </cell>
          <cell r="K484" t="str">
            <v>4M + 0F - 215</v>
          </cell>
          <cell r="L484" t="str">
            <v>MDT178 1C SM/DM (G7)</v>
          </cell>
          <cell r="M484" t="str">
            <v>IDF 215</v>
          </cell>
          <cell r="N484" t="str">
            <v>G7</v>
          </cell>
          <cell r="O484" t="b">
            <v>0</v>
          </cell>
          <cell r="P484" t="str">
            <v>LEGENDRE MATERIEL</v>
          </cell>
          <cell r="Q484"/>
          <cell r="R484">
            <v>43089</v>
          </cell>
          <cell r="S484">
            <v>43600</v>
          </cell>
          <cell r="T484"/>
          <cell r="U484"/>
          <cell r="V484">
            <v>0</v>
          </cell>
          <cell r="W484"/>
          <cell r="X484" t="str">
            <v>ATG</v>
          </cell>
          <cell r="Y484"/>
          <cell r="Z484" t="str">
            <v>LEGENDRE IDF - GO</v>
          </cell>
          <cell r="AA484" t="str">
            <v>ATG</v>
          </cell>
          <cell r="AB484"/>
        </row>
        <row r="485">
          <cell r="A485">
            <v>902</v>
          </cell>
          <cell r="B485">
            <v>901</v>
          </cell>
          <cell r="C485" t="str">
            <v>16-12214 G7</v>
          </cell>
          <cell r="D485" t="str">
            <v>16-12214</v>
          </cell>
          <cell r="E485" t="str">
            <v>911731</v>
          </cell>
          <cell r="F485" t="str">
            <v>Coeur de quartier G7 - NANTERRE</v>
          </cell>
          <cell r="G485" t="str">
            <v>NANTERRE - COEUR DE QUARTIER</v>
          </cell>
          <cell r="H485" t="str">
            <v>Accessoires de Grues</v>
          </cell>
          <cell r="I485" t="str">
            <v>Anti-collisions</v>
          </cell>
          <cell r="J485" t="str">
            <v>AMCS DCS61S</v>
          </cell>
          <cell r="K485" t="str">
            <v>AMCS DCS61S - 2</v>
          </cell>
          <cell r="L485" t="str">
            <v>MDT178 1C SM/DM (G7)</v>
          </cell>
          <cell r="M485" t="str">
            <v>1710-016822</v>
          </cell>
          <cell r="N485" t="str">
            <v>G7</v>
          </cell>
          <cell r="O485" t="b">
            <v>1</v>
          </cell>
          <cell r="P485" t="str">
            <v>A M C S TECHNOLOGIES</v>
          </cell>
          <cell r="Q485"/>
          <cell r="R485">
            <v>43089</v>
          </cell>
          <cell r="S485">
            <v>43600</v>
          </cell>
          <cell r="T485"/>
          <cell r="U485"/>
          <cell r="V485">
            <v>495</v>
          </cell>
          <cell r="W485"/>
          <cell r="X485" t="str">
            <v>AMCS</v>
          </cell>
          <cell r="Y485" t="str">
            <v>OUI</v>
          </cell>
          <cell r="Z485" t="str">
            <v>LEGENDRE IDF - GO</v>
          </cell>
          <cell r="AA485" t="str">
            <v>AMCS</v>
          </cell>
          <cell r="AB485" t="str">
            <v>NON</v>
          </cell>
        </row>
        <row r="486">
          <cell r="A486">
            <v>1089</v>
          </cell>
          <cell r="B486">
            <v>901</v>
          </cell>
          <cell r="C486" t="str">
            <v>16-12214 G7</v>
          </cell>
          <cell r="D486" t="str">
            <v>16-12214</v>
          </cell>
          <cell r="E486" t="str">
            <v>911731</v>
          </cell>
          <cell r="F486" t="str">
            <v>Coeur de quartier G7 - NANTERRE</v>
          </cell>
          <cell r="G486" t="str">
            <v>NANTERRE - COEUR DE QUARTIER</v>
          </cell>
          <cell r="H486" t="str">
            <v>Accessoires de Grues</v>
          </cell>
          <cell r="I486" t="str">
            <v>Caméra</v>
          </cell>
          <cell r="J486" t="str">
            <v>ORLACO</v>
          </cell>
          <cell r="K486" t="str">
            <v>ORLACO - 25</v>
          </cell>
          <cell r="L486" t="str">
            <v>MDT178 1C SM/DM (G7)</v>
          </cell>
          <cell r="M486" t="str">
            <v>CAM0123</v>
          </cell>
          <cell r="N486" t="str">
            <v>G7</v>
          </cell>
          <cell r="O486" t="b">
            <v>1</v>
          </cell>
          <cell r="P486" t="str">
            <v>A M C S TECHNOLOGIES</v>
          </cell>
          <cell r="Q486"/>
          <cell r="R486">
            <v>43174</v>
          </cell>
          <cell r="S486">
            <v>43600</v>
          </cell>
          <cell r="T486"/>
          <cell r="U486"/>
          <cell r="V486">
            <v>365</v>
          </cell>
          <cell r="W486"/>
          <cell r="X486" t="str">
            <v>AMCS</v>
          </cell>
          <cell r="Y486" t="str">
            <v>OUI</v>
          </cell>
          <cell r="Z486" t="str">
            <v>LEGENDRE IDF - GO</v>
          </cell>
          <cell r="AA486" t="str">
            <v>AMCS</v>
          </cell>
          <cell r="AB486" t="str">
            <v>NON</v>
          </cell>
        </row>
        <row r="487">
          <cell r="A487">
            <v>904</v>
          </cell>
          <cell r="B487">
            <v>901</v>
          </cell>
          <cell r="C487" t="str">
            <v>16-12214 G7</v>
          </cell>
          <cell r="D487" t="str">
            <v>16-12214</v>
          </cell>
          <cell r="E487" t="str">
            <v>911731</v>
          </cell>
          <cell r="F487" t="str">
            <v>Coeur de quartier G7 - NANTERRE</v>
          </cell>
          <cell r="G487" t="str">
            <v>NANTERRE - COEUR DE QUARTIER</v>
          </cell>
          <cell r="H487" t="str">
            <v>Accessoires de Grues</v>
          </cell>
          <cell r="I487" t="str">
            <v>Monte-grutier</v>
          </cell>
          <cell r="J487" t="str">
            <v>GEDA 2PK</v>
          </cell>
          <cell r="K487" t="str">
            <v>GEDA 2PK - 2</v>
          </cell>
          <cell r="L487" t="str">
            <v>MDT178 1C SM/DM (G7)</v>
          </cell>
          <cell r="M487" t="str">
            <v/>
          </cell>
          <cell r="N487" t="str">
            <v>G7</v>
          </cell>
          <cell r="O487" t="b">
            <v>1</v>
          </cell>
          <cell r="P487" t="str">
            <v>EUROTECHNIQUE LEVAGE</v>
          </cell>
          <cell r="Q487"/>
          <cell r="R487">
            <v>43089</v>
          </cell>
          <cell r="S487">
            <v>43600</v>
          </cell>
          <cell r="T487"/>
          <cell r="U487"/>
          <cell r="V487">
            <v>1300</v>
          </cell>
          <cell r="W487"/>
          <cell r="X487" t="str">
            <v>EUROTECHNIQUE</v>
          </cell>
          <cell r="Y487" t="str">
            <v>OUI</v>
          </cell>
          <cell r="Z487" t="str">
            <v>LEGENDRE IDF - GO</v>
          </cell>
          <cell r="AA487" t="str">
            <v>MANITOWOC</v>
          </cell>
          <cell r="AB487" t="str">
            <v>NON</v>
          </cell>
        </row>
        <row r="488">
          <cell r="A488">
            <v>903</v>
          </cell>
          <cell r="B488">
            <v>901</v>
          </cell>
          <cell r="C488" t="str">
            <v>16-12214 G7</v>
          </cell>
          <cell r="D488" t="str">
            <v>16-12214</v>
          </cell>
          <cell r="E488" t="str">
            <v>911731</v>
          </cell>
          <cell r="F488" t="str">
            <v>Coeur de quartier G7 - NANTERRE</v>
          </cell>
          <cell r="G488" t="str">
            <v>NANTERRE - COEUR DE QUARTIER</v>
          </cell>
          <cell r="H488" t="str">
            <v>Accessoires de Grues</v>
          </cell>
          <cell r="I488" t="str">
            <v>Panneaux rétro-éclairés</v>
          </cell>
          <cell r="J488" t="str">
            <v>MDT LEG</v>
          </cell>
          <cell r="K488" t="str">
            <v>MDT - 20</v>
          </cell>
          <cell r="L488" t="str">
            <v>MDT178 1C SM/DM (G7)</v>
          </cell>
          <cell r="M488" t="str">
            <v>MDT LEG20</v>
          </cell>
          <cell r="N488" t="str">
            <v>G7</v>
          </cell>
          <cell r="O488" t="b">
            <v>0</v>
          </cell>
          <cell r="P488" t="str">
            <v xml:space="preserve"> LEGENDRE MATERIEL</v>
          </cell>
          <cell r="Q488"/>
          <cell r="R488">
            <v>43089</v>
          </cell>
          <cell r="S488">
            <v>43600</v>
          </cell>
          <cell r="T488"/>
          <cell r="U488"/>
          <cell r="V488">
            <v>250</v>
          </cell>
          <cell r="W488"/>
          <cell r="X488" t="str">
            <v>ATG</v>
          </cell>
          <cell r="Y488" t="str">
            <v>OUI</v>
          </cell>
          <cell r="Z488" t="str">
            <v>LEGENDRE IDF - GO</v>
          </cell>
          <cell r="AA488" t="str">
            <v>ATG</v>
          </cell>
          <cell r="AB488" t="str">
            <v>NON</v>
          </cell>
        </row>
        <row r="489">
          <cell r="A489">
            <v>905</v>
          </cell>
          <cell r="B489">
            <v>905</v>
          </cell>
          <cell r="C489" t="str">
            <v>16-12214 G8</v>
          </cell>
          <cell r="D489" t="str">
            <v>16-12214</v>
          </cell>
          <cell r="E489" t="str">
            <v>911731</v>
          </cell>
          <cell r="F489" t="str">
            <v>Coeur de quartier G8 - NANTERRE</v>
          </cell>
          <cell r="G489" t="str">
            <v>NANTERRE - COEUR DE QUARTIER</v>
          </cell>
          <cell r="H489" t="str">
            <v>Grues</v>
          </cell>
          <cell r="I489" t="str">
            <v>Grosses 12T</v>
          </cell>
          <cell r="J489" t="str">
            <v>MDT389</v>
          </cell>
          <cell r="K489" t="str">
            <v>MDT389 - 2</v>
          </cell>
          <cell r="L489" t="str">
            <v>MDT389 - 2 (G8)</v>
          </cell>
          <cell r="M489" t="str">
            <v>609 526</v>
          </cell>
          <cell r="N489" t="str">
            <v>G8</v>
          </cell>
          <cell r="O489" t="b">
            <v>0</v>
          </cell>
          <cell r="P489" t="str">
            <v xml:space="preserve"> LEGENDRE MATERIEL</v>
          </cell>
          <cell r="Q489" t="str">
            <v>Tue Dec 19 00:00:00 CET 2017</v>
          </cell>
          <cell r="R489">
            <v>43078</v>
          </cell>
          <cell r="S489">
            <v>43601</v>
          </cell>
          <cell r="T489"/>
          <cell r="U489" t="str">
            <v>2017 T4</v>
          </cell>
          <cell r="V489">
            <v>4500</v>
          </cell>
          <cell r="W489" t="str">
            <v>106</v>
          </cell>
          <cell r="X489" t="str">
            <v>MANITOWOC</v>
          </cell>
          <cell r="Y489" t="str">
            <v>OUI</v>
          </cell>
          <cell r="Z489" t="str">
            <v>LEGENDRE IDF - GO</v>
          </cell>
          <cell r="AA489" t="str">
            <v>MANITOWOC</v>
          </cell>
          <cell r="AB489" t="str">
            <v>NON</v>
          </cell>
        </row>
        <row r="490">
          <cell r="A490">
            <v>907</v>
          </cell>
          <cell r="B490">
            <v>905</v>
          </cell>
          <cell r="C490" t="str">
            <v>16-12214 G8</v>
          </cell>
          <cell r="D490" t="str">
            <v>16-12214</v>
          </cell>
          <cell r="E490" t="str">
            <v>911731</v>
          </cell>
          <cell r="F490" t="str">
            <v>Coeur de quartier G8 - NANTERRE</v>
          </cell>
          <cell r="G490" t="str">
            <v>NANTERRE - COEUR DE QUARTIER</v>
          </cell>
          <cell r="H490" t="str">
            <v>Accessoires de Grues</v>
          </cell>
          <cell r="I490" t="str">
            <v>Panneaux rétro-éclairés</v>
          </cell>
          <cell r="J490" t="str">
            <v>MDT LEG</v>
          </cell>
          <cell r="K490" t="str">
            <v>MDT - 32</v>
          </cell>
          <cell r="L490" t="str">
            <v>MDT389 - 2 (G8)</v>
          </cell>
          <cell r="M490" t="str">
            <v>MDT LEG32</v>
          </cell>
          <cell r="N490" t="str">
            <v>G8</v>
          </cell>
          <cell r="O490" t="b">
            <v>0</v>
          </cell>
          <cell r="P490" t="str">
            <v xml:space="preserve"> LEGENDRE MATERIEL</v>
          </cell>
          <cell r="Q490"/>
          <cell r="R490">
            <v>43078</v>
          </cell>
          <cell r="S490">
            <v>43601</v>
          </cell>
          <cell r="T490"/>
          <cell r="U490"/>
          <cell r="V490">
            <v>250</v>
          </cell>
          <cell r="W490"/>
          <cell r="X490" t="str">
            <v>ATG</v>
          </cell>
          <cell r="Y490" t="str">
            <v>OUI</v>
          </cell>
          <cell r="Z490" t="str">
            <v>LEGENDRE IDF - GO</v>
          </cell>
          <cell r="AA490" t="str">
            <v>ATG</v>
          </cell>
          <cell r="AB490" t="str">
            <v>NON</v>
          </cell>
        </row>
        <row r="491">
          <cell r="A491">
            <v>908</v>
          </cell>
          <cell r="B491">
            <v>905</v>
          </cell>
          <cell r="C491" t="str">
            <v>16-12214 G8</v>
          </cell>
          <cell r="D491" t="str">
            <v>16-12214</v>
          </cell>
          <cell r="E491" t="str">
            <v>911731</v>
          </cell>
          <cell r="F491" t="str">
            <v>Coeur de quartier G8 - NANTERRE</v>
          </cell>
          <cell r="G491" t="str">
            <v>NANTERRE - COEUR DE QUARTIER</v>
          </cell>
          <cell r="H491" t="str">
            <v>Accessoires de Grues</v>
          </cell>
          <cell r="I491" t="str">
            <v>Monte-grutier</v>
          </cell>
          <cell r="J491" t="str">
            <v>GEDA 2PK</v>
          </cell>
          <cell r="K491" t="str">
            <v>GEDA 2PK - 4</v>
          </cell>
          <cell r="L491" t="str">
            <v>MDT389 - 2 (G8)</v>
          </cell>
          <cell r="M491" t="str">
            <v>4694000470</v>
          </cell>
          <cell r="N491" t="str">
            <v>G8</v>
          </cell>
          <cell r="O491" t="b">
            <v>1</v>
          </cell>
          <cell r="P491" t="str">
            <v>EUROTECHNIQUE LEVAGE</v>
          </cell>
          <cell r="Q491"/>
          <cell r="R491">
            <v>43078</v>
          </cell>
          <cell r="S491">
            <v>43601</v>
          </cell>
          <cell r="T491"/>
          <cell r="U491"/>
          <cell r="V491">
            <v>1300</v>
          </cell>
          <cell r="W491"/>
          <cell r="X491" t="str">
            <v>EUROTECHNIQUE</v>
          </cell>
          <cell r="Y491" t="str">
            <v>OUI</v>
          </cell>
          <cell r="Z491" t="str">
            <v>LEGENDRE IDF - GO</v>
          </cell>
          <cell r="AA491" t="str">
            <v>EUROTECHNIQUE</v>
          </cell>
          <cell r="AB491" t="str">
            <v>NON</v>
          </cell>
        </row>
        <row r="492">
          <cell r="A492">
            <v>1011</v>
          </cell>
          <cell r="B492">
            <v>905</v>
          </cell>
          <cell r="C492" t="str">
            <v>16-12214 G8</v>
          </cell>
          <cell r="D492" t="str">
            <v>16-12214</v>
          </cell>
          <cell r="E492" t="str">
            <v>911731</v>
          </cell>
          <cell r="F492" t="str">
            <v>Coeur de quartier G8 - NANTERRE</v>
          </cell>
          <cell r="G492" t="str">
            <v>NANTERRE - COEUR DE QUARTIER</v>
          </cell>
          <cell r="H492" t="str">
            <v>Accessoires de Grues</v>
          </cell>
          <cell r="I492" t="str">
            <v>Caméra</v>
          </cell>
          <cell r="J492" t="str">
            <v>ORLACO</v>
          </cell>
          <cell r="K492" t="str">
            <v>AMCS06</v>
          </cell>
          <cell r="L492" t="str">
            <v>MDT389 - 2 (G8)</v>
          </cell>
          <cell r="M492" t="str">
            <v>CAM0099</v>
          </cell>
          <cell r="N492" t="str">
            <v>G8</v>
          </cell>
          <cell r="O492" t="b">
            <v>1</v>
          </cell>
          <cell r="P492" t="str">
            <v>A M C S TECHNOLOGIES</v>
          </cell>
          <cell r="Q492"/>
          <cell r="R492">
            <v>43152</v>
          </cell>
          <cell r="S492">
            <v>43580</v>
          </cell>
          <cell r="T492"/>
          <cell r="U492"/>
          <cell r="V492">
            <v>365</v>
          </cell>
          <cell r="W492"/>
          <cell r="X492" t="str">
            <v>AMCS</v>
          </cell>
          <cell r="Y492" t="str">
            <v>OUI</v>
          </cell>
          <cell r="Z492" t="str">
            <v>LEGENDRE IDF - GO</v>
          </cell>
          <cell r="AA492" t="str">
            <v>AMCS</v>
          </cell>
          <cell r="AB492" t="str">
            <v>NON</v>
          </cell>
        </row>
        <row r="493">
          <cell r="A493">
            <v>906</v>
          </cell>
          <cell r="B493">
            <v>905</v>
          </cell>
          <cell r="C493" t="str">
            <v>16-12214 G8</v>
          </cell>
          <cell r="D493" t="str">
            <v>16-12214</v>
          </cell>
          <cell r="E493" t="str">
            <v>911731</v>
          </cell>
          <cell r="F493" t="str">
            <v>Coeur de quartier G8 - NANTERRE</v>
          </cell>
          <cell r="G493" t="str">
            <v>NANTERRE - COEUR DE QUARTIER</v>
          </cell>
          <cell r="H493" t="str">
            <v>Accessoires de Grues</v>
          </cell>
          <cell r="I493" t="str">
            <v>Anti-collisions</v>
          </cell>
          <cell r="J493" t="str">
            <v>AMCS DCS61S</v>
          </cell>
          <cell r="K493" t="str">
            <v>AMCS DCS61S - 1</v>
          </cell>
          <cell r="L493" t="str">
            <v>MDT389 - 2 (G8)</v>
          </cell>
          <cell r="M493" t="str">
            <v>1710-016607</v>
          </cell>
          <cell r="N493" t="str">
            <v>G8</v>
          </cell>
          <cell r="O493" t="b">
            <v>1</v>
          </cell>
          <cell r="P493" t="str">
            <v>A M C S TECHNOLOGIES</v>
          </cell>
          <cell r="Q493"/>
          <cell r="R493">
            <v>43078</v>
          </cell>
          <cell r="S493">
            <v>43601</v>
          </cell>
          <cell r="T493"/>
          <cell r="U493"/>
          <cell r="V493">
            <v>495</v>
          </cell>
          <cell r="W493"/>
          <cell r="X493" t="str">
            <v>AMCS</v>
          </cell>
          <cell r="Y493" t="str">
            <v>OUI</v>
          </cell>
          <cell r="Z493" t="str">
            <v>LEGENDRE IDF - GO</v>
          </cell>
          <cell r="AA493" t="str">
            <v>AMCS</v>
          </cell>
          <cell r="AB493" t="str">
            <v>NON</v>
          </cell>
        </row>
        <row r="494">
          <cell r="A494">
            <v>1651</v>
          </cell>
          <cell r="B494">
            <v>905</v>
          </cell>
          <cell r="C494" t="str">
            <v>16-12214 G8</v>
          </cell>
          <cell r="D494" t="str">
            <v>16-12214</v>
          </cell>
          <cell r="E494" t="str">
            <v>911731</v>
          </cell>
          <cell r="F494" t="str">
            <v>Coeur de quartier G8 - NANTERRE</v>
          </cell>
          <cell r="G494" t="str">
            <v>NANTERRE - COEUR DE QUARTIER</v>
          </cell>
          <cell r="H494" t="str">
            <v>Accessoires de Grues</v>
          </cell>
          <cell r="I494" t="str">
            <v>Projecteurs</v>
          </cell>
          <cell r="J494" t="str">
            <v>4 Matures + 0 Flèche</v>
          </cell>
          <cell r="K494" t="str">
            <v>4M + 0F - 216</v>
          </cell>
          <cell r="L494" t="str">
            <v>MDT389 - 2 (G8)</v>
          </cell>
          <cell r="M494" t="str">
            <v>IDF 216</v>
          </cell>
          <cell r="N494" t="str">
            <v>G8</v>
          </cell>
          <cell r="O494" t="b">
            <v>0</v>
          </cell>
          <cell r="P494" t="str">
            <v>LEGENDRE MATERIEL</v>
          </cell>
          <cell r="Q494"/>
          <cell r="R494">
            <v>43078</v>
          </cell>
          <cell r="S494">
            <v>43601</v>
          </cell>
          <cell r="T494"/>
          <cell r="U494"/>
          <cell r="V494">
            <v>0</v>
          </cell>
          <cell r="W494"/>
          <cell r="X494" t="str">
            <v>ATG</v>
          </cell>
          <cell r="Y494"/>
          <cell r="Z494" t="str">
            <v>LEGENDRE IDF - GO</v>
          </cell>
          <cell r="AA494" t="str">
            <v>ATG</v>
          </cell>
          <cell r="AB494"/>
        </row>
        <row r="495">
          <cell r="A495">
            <v>642</v>
          </cell>
          <cell r="B495">
            <v>642</v>
          </cell>
          <cell r="C495" t="str">
            <v xml:space="preserve">16-12260 </v>
          </cell>
          <cell r="D495" t="str">
            <v>16-12260</v>
          </cell>
          <cell r="E495" t="str">
            <v>941706</v>
          </cell>
          <cell r="F495" t="str">
            <v>Ehpad G1  - SAINT SATURNIN</v>
          </cell>
          <cell r="G495" t="str">
            <v>EHPAD SAINT SATURNIN</v>
          </cell>
          <cell r="H495" t="str">
            <v>Grues</v>
          </cell>
          <cell r="I495" t="str">
            <v>10T</v>
          </cell>
          <cell r="J495" t="str">
            <v>MD238 J10 2C</v>
          </cell>
          <cell r="K495" t="str">
            <v>MD238 J10 2C - 4</v>
          </cell>
          <cell r="L495" t="str">
            <v>MD238 J10 2C - 4</v>
          </cell>
          <cell r="M495" t="str">
            <v>408 950</v>
          </cell>
          <cell r="N495" t="str">
            <v/>
          </cell>
          <cell r="O495" t="b">
            <v>1</v>
          </cell>
          <cell r="P495" t="str">
            <v>SAINT YVES SERVICES</v>
          </cell>
          <cell r="Q495"/>
          <cell r="R495">
            <v>42996</v>
          </cell>
          <cell r="S495">
            <v>43298</v>
          </cell>
          <cell r="T495">
            <v>42879</v>
          </cell>
          <cell r="U495" t="str">
            <v>2017 T2</v>
          </cell>
          <cell r="V495">
            <v>3000</v>
          </cell>
          <cell r="W495" t="str">
            <v>85</v>
          </cell>
          <cell r="X495" t="str">
            <v>SYS</v>
          </cell>
          <cell r="Y495" t="str">
            <v>OUI</v>
          </cell>
          <cell r="Z495" t="str">
            <v>LEGENDRE LOIRE - LE MANS</v>
          </cell>
          <cell r="AA495" t="str">
            <v>SYS</v>
          </cell>
          <cell r="AB495" t="str">
            <v>OUI</v>
          </cell>
        </row>
        <row r="496">
          <cell r="A496">
            <v>397</v>
          </cell>
          <cell r="B496">
            <v>397</v>
          </cell>
          <cell r="C496" t="str">
            <v xml:space="preserve">16-12264 </v>
          </cell>
          <cell r="D496" t="str">
            <v>16-12264</v>
          </cell>
          <cell r="E496" t="str">
            <v>911623</v>
          </cell>
          <cell r="F496" t="str">
            <v>St denis - AMPERE</v>
          </cell>
          <cell r="G496" t="str">
            <v xml:space="preserve">ST DENIS - AMPERE </v>
          </cell>
          <cell r="H496" t="str">
            <v>Grues</v>
          </cell>
          <cell r="I496" t="str">
            <v>8T</v>
          </cell>
          <cell r="J496" t="str">
            <v>MDT178 2C</v>
          </cell>
          <cell r="K496" t="str">
            <v>MDT1782C</v>
          </cell>
          <cell r="L496" t="str">
            <v>MDT1782C</v>
          </cell>
          <cell r="M496" t="str">
            <v>96 129</v>
          </cell>
          <cell r="N496" t="str">
            <v/>
          </cell>
          <cell r="O496" t="b">
            <v>0</v>
          </cell>
          <cell r="P496" t="str">
            <v xml:space="preserve"> LEGENDRE MATERIEL</v>
          </cell>
          <cell r="Q496" t="str">
            <v>Sun Feb 01 00:00:00 CET 2004</v>
          </cell>
          <cell r="R496">
            <v>42774</v>
          </cell>
          <cell r="S496">
            <v>42926</v>
          </cell>
          <cell r="T496"/>
          <cell r="U496" t="str">
            <v>2017 T1</v>
          </cell>
          <cell r="V496">
            <v>2600</v>
          </cell>
          <cell r="W496" t="str">
            <v>6</v>
          </cell>
          <cell r="X496"/>
          <cell r="Y496"/>
          <cell r="Z496" t="str">
            <v>LEGENDRE IDF - GO</v>
          </cell>
          <cell r="AA496"/>
          <cell r="AB496"/>
        </row>
        <row r="497">
          <cell r="A497">
            <v>521</v>
          </cell>
          <cell r="B497">
            <v>397</v>
          </cell>
          <cell r="C497" t="str">
            <v xml:space="preserve">16-12264 </v>
          </cell>
          <cell r="D497" t="str">
            <v>16-12264</v>
          </cell>
          <cell r="E497" t="str">
            <v>911623</v>
          </cell>
          <cell r="F497" t="str">
            <v>St denis - AMPERE</v>
          </cell>
          <cell r="G497" t="str">
            <v xml:space="preserve">ST DENIS - AMPERE </v>
          </cell>
          <cell r="H497" t="str">
            <v>Accessoires de Grues</v>
          </cell>
          <cell r="I497" t="str">
            <v>Anti-collisions</v>
          </cell>
          <cell r="J497" t="str">
            <v>AMCS DCS60</v>
          </cell>
          <cell r="K497" t="str">
            <v>AMCS DCS60 - 17</v>
          </cell>
          <cell r="L497" t="str">
            <v>MDT1782C</v>
          </cell>
          <cell r="M497" t="str">
            <v>LEG017 - 779</v>
          </cell>
          <cell r="N497" t="str">
            <v/>
          </cell>
          <cell r="O497" t="b">
            <v>0</v>
          </cell>
          <cell r="P497" t="str">
            <v xml:space="preserve"> LEGENDRE MATERIEL</v>
          </cell>
          <cell r="Q497" t="str">
            <v>Mon Sep 23 00:00:00 CEST 2013</v>
          </cell>
          <cell r="R497">
            <v>42774</v>
          </cell>
          <cell r="S497">
            <v>42925</v>
          </cell>
          <cell r="T497"/>
          <cell r="U497"/>
          <cell r="V497">
            <v>365</v>
          </cell>
          <cell r="W497"/>
          <cell r="X497" t="str">
            <v>DOUS</v>
          </cell>
          <cell r="Y497" t="str">
            <v>OUI</v>
          </cell>
          <cell r="Z497" t="str">
            <v>LEGENDRE IDF - GO</v>
          </cell>
          <cell r="AA497" t="str">
            <v>DOUS</v>
          </cell>
          <cell r="AB497" t="str">
            <v>OUI</v>
          </cell>
        </row>
        <row r="498">
          <cell r="A498">
            <v>1788</v>
          </cell>
          <cell r="B498">
            <v>1788</v>
          </cell>
          <cell r="C498" t="str">
            <v>16-12283 G1</v>
          </cell>
          <cell r="D498" t="str">
            <v>16-12283</v>
          </cell>
          <cell r="E498" t="str">
            <v>951911</v>
          </cell>
          <cell r="F498"/>
          <cell r="G498" t="str">
            <v>RENNES - 10 LOGEMENTS - MÉTRO ST GERMAIN - ARCHIPEL HABITAT</v>
          </cell>
          <cell r="H498" t="str">
            <v>Grues</v>
          </cell>
          <cell r="I498" t="str">
            <v>Grosses GMA</v>
          </cell>
          <cell r="J498" t="str">
            <v>IGO T 130</v>
          </cell>
          <cell r="K498" t="str">
            <v xml:space="preserve">IGO T 130 </v>
          </cell>
          <cell r="L498" t="str">
            <v>IGO T 130  (G1)</v>
          </cell>
          <cell r="M498" t="str">
            <v>415 165</v>
          </cell>
          <cell r="N498" t="str">
            <v>G1</v>
          </cell>
          <cell r="O498" t="b">
            <v>0</v>
          </cell>
          <cell r="P498" t="str">
            <v xml:space="preserve"> LEGENDRE MATERIEL</v>
          </cell>
          <cell r="Q498"/>
          <cell r="R498">
            <v>43578</v>
          </cell>
          <cell r="S498">
            <v>43818</v>
          </cell>
          <cell r="T498"/>
          <cell r="U498"/>
          <cell r="V498">
            <v>2200</v>
          </cell>
          <cell r="W498"/>
          <cell r="X498"/>
          <cell r="Y498"/>
          <cell r="Z498"/>
          <cell r="AA498"/>
          <cell r="AB498"/>
        </row>
        <row r="499">
          <cell r="A499">
            <v>1791</v>
          </cell>
          <cell r="B499">
            <v>1788</v>
          </cell>
          <cell r="C499" t="str">
            <v>16-12283 G1</v>
          </cell>
          <cell r="D499" t="str">
            <v>16-12283</v>
          </cell>
          <cell r="E499" t="str">
            <v>951911</v>
          </cell>
          <cell r="F499"/>
          <cell r="G499" t="str">
            <v>RENNES - 10 LOGEMENTS - MÉTRO ST GERMAIN - ARCHIPEL HABITAT</v>
          </cell>
          <cell r="H499" t="str">
            <v>Accessoires de Grues</v>
          </cell>
          <cell r="I499" t="str">
            <v>Panneaux rétro-éclairés</v>
          </cell>
          <cell r="J499" t="str">
            <v>MATURE LEG</v>
          </cell>
          <cell r="K499" t="str">
            <v>MATURE - 3</v>
          </cell>
          <cell r="L499" t="str">
            <v>IGO T 130  (G1)</v>
          </cell>
          <cell r="M499" t="str">
            <v>MAT - 03</v>
          </cell>
          <cell r="N499" t="str">
            <v>G1</v>
          </cell>
          <cell r="O499" t="b">
            <v>0</v>
          </cell>
          <cell r="P499" t="str">
            <v xml:space="preserve"> LEGENDRE MATERIEL</v>
          </cell>
          <cell r="Q499"/>
          <cell r="R499">
            <v>43578</v>
          </cell>
          <cell r="S499">
            <v>43818</v>
          </cell>
          <cell r="T499"/>
          <cell r="U499"/>
          <cell r="V499">
            <v>200</v>
          </cell>
          <cell r="W499"/>
          <cell r="X499"/>
          <cell r="Y499"/>
          <cell r="Z499"/>
          <cell r="AA499"/>
          <cell r="AB499"/>
        </row>
        <row r="500">
          <cell r="A500">
            <v>1789</v>
          </cell>
          <cell r="B500">
            <v>1788</v>
          </cell>
          <cell r="C500" t="str">
            <v>16-12283 G1</v>
          </cell>
          <cell r="D500" t="str">
            <v>16-12283</v>
          </cell>
          <cell r="E500" t="str">
            <v>951911</v>
          </cell>
          <cell r="F500"/>
          <cell r="G500" t="str">
            <v>RENNES - 10 LOGEMENTS - MÉTRO ST GERMAIN - ARCHIPEL HABITAT</v>
          </cell>
          <cell r="H500" t="str">
            <v>Accessoires de Grues</v>
          </cell>
          <cell r="I500" t="str">
            <v>Projecteurs</v>
          </cell>
          <cell r="J500" t="str">
            <v>4 Matures + 2 Flèches</v>
          </cell>
          <cell r="K500" t="str">
            <v>4M + 2F - 140</v>
          </cell>
          <cell r="L500" t="str">
            <v>IGO T 130  (G1)</v>
          </cell>
          <cell r="M500" t="str">
            <v>BOU 140</v>
          </cell>
          <cell r="N500" t="str">
            <v>G1</v>
          </cell>
          <cell r="O500" t="b">
            <v>0</v>
          </cell>
          <cell r="P500" t="str">
            <v xml:space="preserve"> LEGENDRE MATERIEL</v>
          </cell>
          <cell r="Q500"/>
          <cell r="R500">
            <v>43578</v>
          </cell>
          <cell r="S500">
            <v>43818</v>
          </cell>
          <cell r="T500"/>
          <cell r="U500"/>
          <cell r="V500">
            <v>0</v>
          </cell>
          <cell r="W500"/>
          <cell r="X500"/>
          <cell r="Y500"/>
          <cell r="Z500"/>
          <cell r="AA500"/>
          <cell r="AB500"/>
        </row>
        <row r="501">
          <cell r="A501">
            <v>1790</v>
          </cell>
          <cell r="B501">
            <v>1788</v>
          </cell>
          <cell r="C501" t="str">
            <v>16-12283 G1</v>
          </cell>
          <cell r="D501" t="str">
            <v>16-12283</v>
          </cell>
          <cell r="E501" t="str">
            <v>951911</v>
          </cell>
          <cell r="F501"/>
          <cell r="G501" t="str">
            <v>RENNES - 10 LOGEMENTS - MÉTRO ST GERMAIN - ARCHIPEL HABITAT</v>
          </cell>
          <cell r="H501" t="str">
            <v>Accessoires de Grues</v>
          </cell>
          <cell r="I501" t="str">
            <v>Panneaux standards</v>
          </cell>
          <cell r="J501" t="str">
            <v>Type OSCILLANT LEGENDRE</v>
          </cell>
          <cell r="K501" t="str">
            <v>Type OSCILLANT LEG - 2</v>
          </cell>
          <cell r="L501" t="str">
            <v>IGO T 130  (G1)</v>
          </cell>
          <cell r="M501" t="str">
            <v>OSC LEG2</v>
          </cell>
          <cell r="N501" t="str">
            <v>G1</v>
          </cell>
          <cell r="O501" t="b">
            <v>0</v>
          </cell>
          <cell r="P501" t="str">
            <v xml:space="preserve"> LEGENDRE MATERIEL</v>
          </cell>
          <cell r="Q501"/>
          <cell r="R501">
            <v>43578</v>
          </cell>
          <cell r="S501">
            <v>43818</v>
          </cell>
          <cell r="T501"/>
          <cell r="U501"/>
          <cell r="V501">
            <v>0</v>
          </cell>
          <cell r="W501"/>
          <cell r="X501"/>
          <cell r="Y501"/>
          <cell r="Z501"/>
          <cell r="AA501"/>
          <cell r="AB501"/>
        </row>
        <row r="502">
          <cell r="A502">
            <v>445</v>
          </cell>
          <cell r="B502">
            <v>445</v>
          </cell>
          <cell r="C502" t="str">
            <v xml:space="preserve">16-12305 </v>
          </cell>
          <cell r="D502" t="str">
            <v>16-12305</v>
          </cell>
          <cell r="E502" t="str">
            <v>891637</v>
          </cell>
          <cell r="F502" t="str">
            <v>Crematorium - LE HAVRE</v>
          </cell>
          <cell r="G502" t="str">
            <v>CREMATORIUM DU HAVRE</v>
          </cell>
          <cell r="H502" t="str">
            <v>Grues</v>
          </cell>
          <cell r="I502" t="str">
            <v>10T</v>
          </cell>
          <cell r="J502" t="str">
            <v>MD238A J10 2C</v>
          </cell>
          <cell r="K502" t="str">
            <v>MD238A J10 2C - 2</v>
          </cell>
          <cell r="L502" t="str">
            <v>MD238A J10 2C - 2</v>
          </cell>
          <cell r="M502" t="str">
            <v/>
          </cell>
          <cell r="N502" t="str">
            <v/>
          </cell>
          <cell r="O502" t="b">
            <v>1</v>
          </cell>
          <cell r="P502" t="str">
            <v>SAINT YVES SERVICES</v>
          </cell>
          <cell r="Q502"/>
          <cell r="R502">
            <v>42786</v>
          </cell>
          <cell r="S502">
            <v>42927</v>
          </cell>
          <cell r="T502"/>
          <cell r="U502" t="str">
            <v>2017 T1</v>
          </cell>
          <cell r="V502">
            <v>3000</v>
          </cell>
          <cell r="W502" t="str">
            <v>11</v>
          </cell>
          <cell r="X502"/>
          <cell r="Y502"/>
          <cell r="Z502" t="str">
            <v>LEGENDRE GC - LE HAVRE</v>
          </cell>
          <cell r="AA502"/>
          <cell r="AB502"/>
        </row>
        <row r="503">
          <cell r="A503">
            <v>741</v>
          </cell>
          <cell r="B503">
            <v>741</v>
          </cell>
          <cell r="C503" t="str">
            <v>16-12308 G2</v>
          </cell>
          <cell r="D503" t="str">
            <v>16-12308</v>
          </cell>
          <cell r="E503" t="str">
            <v>891714</v>
          </cell>
          <cell r="F503" t="str">
            <v>Cogeneration G2 -GELLAINVILLE</v>
          </cell>
          <cell r="G503" t="str">
            <v>CENTRALE DE COGENERATION BIOMASSE GELAINVILLE</v>
          </cell>
          <cell r="H503" t="str">
            <v>Grues</v>
          </cell>
          <cell r="I503" t="str">
            <v>12T</v>
          </cell>
          <cell r="J503" t="str">
            <v>285ECB</v>
          </cell>
          <cell r="K503" t="str">
            <v>285ECB 1</v>
          </cell>
          <cell r="L503" t="str">
            <v>285ECB 1 (G2)</v>
          </cell>
          <cell r="M503" t="str">
            <v>53 770</v>
          </cell>
          <cell r="N503" t="str">
            <v>G2</v>
          </cell>
          <cell r="O503" t="b">
            <v>1</v>
          </cell>
          <cell r="P503" t="str">
            <v>SAINT YVES SERVICES</v>
          </cell>
          <cell r="Q503"/>
          <cell r="R503">
            <v>42989</v>
          </cell>
          <cell r="S503">
            <v>43131</v>
          </cell>
          <cell r="T503">
            <v>42902</v>
          </cell>
          <cell r="U503" t="str">
            <v>2017 T2</v>
          </cell>
          <cell r="V503">
            <v>4800</v>
          </cell>
          <cell r="W503" t="str">
            <v>79</v>
          </cell>
          <cell r="X503" t="str">
            <v>SYS</v>
          </cell>
          <cell r="Y503" t="str">
            <v>OUI</v>
          </cell>
          <cell r="Z503" t="str">
            <v>LEGENDRE GENIE CIVIL</v>
          </cell>
          <cell r="AA503" t="str">
            <v>SYS</v>
          </cell>
          <cell r="AB503" t="str">
            <v>OUI</v>
          </cell>
        </row>
        <row r="504">
          <cell r="A504">
            <v>792</v>
          </cell>
          <cell r="B504">
            <v>741</v>
          </cell>
          <cell r="C504" t="str">
            <v>16-12308 G2</v>
          </cell>
          <cell r="D504" t="str">
            <v>16-12308</v>
          </cell>
          <cell r="E504" t="str">
            <v>891714</v>
          </cell>
          <cell r="F504" t="str">
            <v>Cogeneration G2 -GELLAINVILLE</v>
          </cell>
          <cell r="G504" t="str">
            <v>CENTRALE DE COGENERATION BIOMASSE GELAINVILLE</v>
          </cell>
          <cell r="H504" t="str">
            <v>Accessoires de Grues</v>
          </cell>
          <cell r="I504" t="str">
            <v>Anti-collisions</v>
          </cell>
          <cell r="J504" t="str">
            <v>AMCS DCS60</v>
          </cell>
          <cell r="K504" t="str">
            <v>AMCS DCS60 - 100</v>
          </cell>
          <cell r="L504" t="str">
            <v>285ECB 1 (G2)</v>
          </cell>
          <cell r="M504" t="str">
            <v/>
          </cell>
          <cell r="N504" t="str">
            <v>G2</v>
          </cell>
          <cell r="O504" t="b">
            <v>1</v>
          </cell>
          <cell r="P504" t="str">
            <v>A M C S TECHNOLOGIES</v>
          </cell>
          <cell r="Q504"/>
          <cell r="R504">
            <v>42989</v>
          </cell>
          <cell r="S504">
            <v>43131</v>
          </cell>
          <cell r="T504"/>
          <cell r="U504"/>
          <cell r="V504">
            <v>365</v>
          </cell>
          <cell r="W504"/>
          <cell r="X504" t="str">
            <v>AMCS</v>
          </cell>
          <cell r="Y504" t="str">
            <v>OUI</v>
          </cell>
          <cell r="Z504" t="str">
            <v>LEGENDRE GENIE CIVIL</v>
          </cell>
          <cell r="AA504" t="str">
            <v>AMCS</v>
          </cell>
          <cell r="AB504" t="str">
            <v>OUI</v>
          </cell>
        </row>
        <row r="505">
          <cell r="A505">
            <v>781</v>
          </cell>
          <cell r="B505">
            <v>781</v>
          </cell>
          <cell r="C505" t="str">
            <v>16-12308 G1</v>
          </cell>
          <cell r="D505" t="str">
            <v>16-12308</v>
          </cell>
          <cell r="E505" t="str">
            <v>891714</v>
          </cell>
          <cell r="F505" t="str">
            <v>Cogeneration G1 - GELLAINVILLE</v>
          </cell>
          <cell r="G505" t="str">
            <v>CENTRALE DE COGENERATION BIOMASSE GELAINVILLE</v>
          </cell>
          <cell r="H505" t="str">
            <v>Grues</v>
          </cell>
          <cell r="I505" t="str">
            <v>12T</v>
          </cell>
          <cell r="J505" t="str">
            <v>250ECB</v>
          </cell>
          <cell r="K505" t="str">
            <v>250ECB - 4</v>
          </cell>
          <cell r="L505" t="str">
            <v>250ECB - 4 (G1)</v>
          </cell>
          <cell r="M505" t="str">
            <v>46 017</v>
          </cell>
          <cell r="N505" t="str">
            <v>G1</v>
          </cell>
          <cell r="O505" t="b">
            <v>1</v>
          </cell>
          <cell r="P505" t="str">
            <v>SAINT YVES SERVICES</v>
          </cell>
          <cell r="Q505"/>
          <cell r="R505">
            <v>42963</v>
          </cell>
          <cell r="S505">
            <v>43146</v>
          </cell>
          <cell r="T505">
            <v>42902</v>
          </cell>
          <cell r="U505" t="str">
            <v>2017 T2</v>
          </cell>
          <cell r="V505">
            <v>4500</v>
          </cell>
          <cell r="W505" t="str">
            <v>73</v>
          </cell>
          <cell r="X505" t="str">
            <v>SYS</v>
          </cell>
          <cell r="Y505" t="str">
            <v>OUI</v>
          </cell>
          <cell r="Z505" t="str">
            <v>LEGENDRE GENIE CIVIL</v>
          </cell>
          <cell r="AA505" t="str">
            <v>SYS</v>
          </cell>
          <cell r="AB505" t="str">
            <v>OUI</v>
          </cell>
        </row>
        <row r="506">
          <cell r="A506">
            <v>790</v>
          </cell>
          <cell r="B506">
            <v>781</v>
          </cell>
          <cell r="C506" t="str">
            <v>16-12308 G1</v>
          </cell>
          <cell r="D506" t="str">
            <v>16-12308</v>
          </cell>
          <cell r="E506" t="str">
            <v>891714</v>
          </cell>
          <cell r="F506" t="str">
            <v>Cogeneration G1 - GELLAINVILLE</v>
          </cell>
          <cell r="G506" t="str">
            <v>CENTRALE DE COGENERATION BIOMASSE GELAINVILLE</v>
          </cell>
          <cell r="H506" t="str">
            <v>Accessoires de Grues</v>
          </cell>
          <cell r="I506" t="str">
            <v>Anti-collisions</v>
          </cell>
          <cell r="J506" t="str">
            <v>AMCS DCS60</v>
          </cell>
          <cell r="K506" t="str">
            <v>AMCS DCS60 - 101</v>
          </cell>
          <cell r="L506" t="str">
            <v>250ECB - 4 (G1)</v>
          </cell>
          <cell r="M506" t="str">
            <v>1501-2659</v>
          </cell>
          <cell r="N506" t="str">
            <v>G1</v>
          </cell>
          <cell r="O506" t="b">
            <v>1</v>
          </cell>
          <cell r="P506" t="str">
            <v>A M C S TECHNOLOGIES</v>
          </cell>
          <cell r="Q506"/>
          <cell r="R506">
            <v>42963</v>
          </cell>
          <cell r="S506">
            <v>43146</v>
          </cell>
          <cell r="T506"/>
          <cell r="U506"/>
          <cell r="V506">
            <v>365</v>
          </cell>
          <cell r="W506"/>
          <cell r="X506" t="str">
            <v>AMCS</v>
          </cell>
          <cell r="Y506" t="str">
            <v>OUI</v>
          </cell>
          <cell r="Z506" t="str">
            <v>LEGENDRE GENIE CIVIL</v>
          </cell>
          <cell r="AA506" t="str">
            <v>AMCS</v>
          </cell>
          <cell r="AB506" t="str">
            <v>OUI</v>
          </cell>
        </row>
        <row r="507">
          <cell r="A507">
            <v>570</v>
          </cell>
          <cell r="B507">
            <v>570</v>
          </cell>
          <cell r="C507" t="str">
            <v>16-12326 G2</v>
          </cell>
          <cell r="D507" t="str">
            <v>16-12326</v>
          </cell>
          <cell r="E507" t="str">
            <v>911712</v>
          </cell>
          <cell r="F507" t="str">
            <v>247 LGTS G2 - MONTREUIL</v>
          </cell>
          <cell r="G507" t="str">
            <v>MONTREUIL-SOUS-BOIS - 247 LOGEMENTS - NEXITY</v>
          </cell>
          <cell r="H507" t="str">
            <v>Grues</v>
          </cell>
          <cell r="I507" t="str">
            <v>Grosses 12T</v>
          </cell>
          <cell r="J507" t="str">
            <v>280 ECH 12</v>
          </cell>
          <cell r="K507" t="str">
            <v>280ECH12 - 2</v>
          </cell>
          <cell r="L507" t="str">
            <v>280ECH12 - 2 (G2)</v>
          </cell>
          <cell r="M507" t="str">
            <v>51 587</v>
          </cell>
          <cell r="N507" t="str">
            <v>G2</v>
          </cell>
          <cell r="O507" t="b">
            <v>0</v>
          </cell>
          <cell r="P507" t="str">
            <v xml:space="preserve"> LEGENDRE MATERIEL</v>
          </cell>
          <cell r="Q507" t="str">
            <v>Thu Aug 01 00:00:00 CEST 2013</v>
          </cell>
          <cell r="R507">
            <v>42919</v>
          </cell>
          <cell r="S507">
            <v>43467</v>
          </cell>
          <cell r="T507"/>
          <cell r="U507" t="str">
            <v>2017 T2</v>
          </cell>
          <cell r="V507">
            <v>4700</v>
          </cell>
          <cell r="W507" t="str">
            <v>65</v>
          </cell>
          <cell r="X507" t="str">
            <v>DOUS</v>
          </cell>
          <cell r="Y507" t="str">
            <v>OUI</v>
          </cell>
          <cell r="Z507" t="str">
            <v>LEGENDRE IDF - GO</v>
          </cell>
          <cell r="AA507" t="str">
            <v>DOUS</v>
          </cell>
          <cell r="AB507" t="str">
            <v>OUI</v>
          </cell>
        </row>
        <row r="508">
          <cell r="A508">
            <v>1652</v>
          </cell>
          <cell r="B508">
            <v>570</v>
          </cell>
          <cell r="C508" t="str">
            <v>16-12326 G2</v>
          </cell>
          <cell r="D508" t="str">
            <v>16-12326</v>
          </cell>
          <cell r="E508" t="str">
            <v>911712</v>
          </cell>
          <cell r="F508" t="str">
            <v>247 LGTS G2 - MONTREUIL</v>
          </cell>
          <cell r="G508" t="str">
            <v>MONTREUIL-SOUS-BOIS - 247 LOGEMENTS - NEXITY</v>
          </cell>
          <cell r="H508" t="str">
            <v>Accessoires de Grues</v>
          </cell>
          <cell r="I508" t="str">
            <v>Projecteurs</v>
          </cell>
          <cell r="J508" t="str">
            <v>4 Matures + 0 Flèche</v>
          </cell>
          <cell r="K508" t="str">
            <v>4M + 0F - 209</v>
          </cell>
          <cell r="L508" t="str">
            <v>280ECH12 - 2 (G2)</v>
          </cell>
          <cell r="M508" t="str">
            <v>IDF 209</v>
          </cell>
          <cell r="N508" t="str">
            <v>G2</v>
          </cell>
          <cell r="O508" t="b">
            <v>0</v>
          </cell>
          <cell r="P508" t="str">
            <v>LEGENDRE MATERIEL</v>
          </cell>
          <cell r="Q508"/>
          <cell r="R508">
            <v>42919</v>
          </cell>
          <cell r="S508">
            <v>43467</v>
          </cell>
          <cell r="T508"/>
          <cell r="U508"/>
          <cell r="V508">
            <v>0</v>
          </cell>
          <cell r="W508"/>
          <cell r="X508" t="str">
            <v>ATG</v>
          </cell>
          <cell r="Y508"/>
          <cell r="Z508" t="str">
            <v>LEGENDRE IDF - GO</v>
          </cell>
          <cell r="AA508" t="str">
            <v>ATG</v>
          </cell>
          <cell r="AB508"/>
        </row>
        <row r="509">
          <cell r="A509">
            <v>1489</v>
          </cell>
          <cell r="B509">
            <v>570</v>
          </cell>
          <cell r="C509" t="str">
            <v>16-12326 G2</v>
          </cell>
          <cell r="D509" t="str">
            <v>16-12326</v>
          </cell>
          <cell r="E509" t="str">
            <v>911712</v>
          </cell>
          <cell r="F509" t="str">
            <v>247 LGTS G2 - MONTREUIL</v>
          </cell>
          <cell r="G509" t="str">
            <v>MONTREUIL-SOUS-BOIS - 247 LOGEMENTS - NEXITY</v>
          </cell>
          <cell r="H509" t="str">
            <v>Accessoires de Grues</v>
          </cell>
          <cell r="I509" t="str">
            <v>Panneaux standards</v>
          </cell>
          <cell r="J509" t="str">
            <v>Type OSCILLANT LEGENDRE</v>
          </cell>
          <cell r="K509" t="str">
            <v>Type OSCILLANT LEG - 4</v>
          </cell>
          <cell r="L509" t="str">
            <v>280ECH12 - 2 (G2)</v>
          </cell>
          <cell r="M509" t="str">
            <v>OSC LEG4</v>
          </cell>
          <cell r="N509" t="str">
            <v>G2</v>
          </cell>
          <cell r="O509" t="b">
            <v>0</v>
          </cell>
          <cell r="P509" t="str">
            <v xml:space="preserve"> LEGENDRE MATERIEL</v>
          </cell>
          <cell r="Q509"/>
          <cell r="R509">
            <v>42919</v>
          </cell>
          <cell r="S509">
            <v>43467</v>
          </cell>
          <cell r="T509"/>
          <cell r="U509"/>
          <cell r="V509">
            <v>0</v>
          </cell>
          <cell r="W509"/>
          <cell r="X509"/>
          <cell r="Y509"/>
          <cell r="Z509" t="str">
            <v>LEGENDRE IDF - GO</v>
          </cell>
          <cell r="AA509"/>
          <cell r="AB509"/>
        </row>
        <row r="510">
          <cell r="A510">
            <v>735</v>
          </cell>
          <cell r="B510">
            <v>570</v>
          </cell>
          <cell r="C510" t="str">
            <v>16-12326 G2</v>
          </cell>
          <cell r="D510" t="str">
            <v>16-12326</v>
          </cell>
          <cell r="E510" t="str">
            <v>911712</v>
          </cell>
          <cell r="F510" t="str">
            <v>247 LGTS G2 - MONTREUIL</v>
          </cell>
          <cell r="G510" t="str">
            <v>MONTREUIL-SOUS-BOIS - 247 LOGEMENTS - NEXITY</v>
          </cell>
          <cell r="H510" t="str">
            <v>Accessoires de Grues</v>
          </cell>
          <cell r="I510" t="str">
            <v>Monte-grutier</v>
          </cell>
          <cell r="J510" t="str">
            <v>XL X UP</v>
          </cell>
          <cell r="K510" t="str">
            <v>XL X UP - 3</v>
          </cell>
          <cell r="L510" t="str">
            <v>280ECH12 - 2 (G2)</v>
          </cell>
          <cell r="M510" t="str">
            <v/>
          </cell>
          <cell r="N510" t="str">
            <v>G2</v>
          </cell>
          <cell r="O510" t="b">
            <v>1</v>
          </cell>
          <cell r="P510" t="str">
            <v>XL FRANCE</v>
          </cell>
          <cell r="Q510"/>
          <cell r="R510">
            <v>42919</v>
          </cell>
          <cell r="S510">
            <v>43444</v>
          </cell>
          <cell r="T510"/>
          <cell r="U510"/>
          <cell r="V510">
            <v>1171</v>
          </cell>
          <cell r="W510"/>
          <cell r="X510" t="str">
            <v>XL France</v>
          </cell>
          <cell r="Y510" t="str">
            <v>OUI</v>
          </cell>
          <cell r="Z510" t="str">
            <v>LEGENDRE IDF - GO</v>
          </cell>
          <cell r="AA510" t="str">
            <v>XL France</v>
          </cell>
          <cell r="AB510" t="str">
            <v>NON</v>
          </cell>
        </row>
        <row r="511">
          <cell r="A511">
            <v>799</v>
          </cell>
          <cell r="B511">
            <v>570</v>
          </cell>
          <cell r="C511" t="str">
            <v>16-12326 G2</v>
          </cell>
          <cell r="D511" t="str">
            <v>16-12326</v>
          </cell>
          <cell r="E511" t="str">
            <v>911712</v>
          </cell>
          <cell r="F511" t="str">
            <v>247 LGTS G2 - MONTREUIL</v>
          </cell>
          <cell r="G511" t="str">
            <v>MONTREUIL-SOUS-BOIS - 247 LOGEMENTS - NEXITY</v>
          </cell>
          <cell r="H511" t="str">
            <v>Accessoires de Grues</v>
          </cell>
          <cell r="I511" t="str">
            <v>Anti-collisions</v>
          </cell>
          <cell r="J511" t="str">
            <v>AMCS DCS60</v>
          </cell>
          <cell r="K511" t="str">
            <v>AMCS DCS60 - 119</v>
          </cell>
          <cell r="L511" t="str">
            <v>280ECH12 - 2 (G2)</v>
          </cell>
          <cell r="M511" t="str">
            <v>1066</v>
          </cell>
          <cell r="N511" t="str">
            <v>G2</v>
          </cell>
          <cell r="O511" t="b">
            <v>1</v>
          </cell>
          <cell r="P511" t="str">
            <v>A M C S TECHNOLOGIES</v>
          </cell>
          <cell r="Q511"/>
          <cell r="R511">
            <v>42919</v>
          </cell>
          <cell r="S511">
            <v>43455</v>
          </cell>
          <cell r="T511"/>
          <cell r="U511"/>
          <cell r="V511">
            <v>365</v>
          </cell>
          <cell r="W511"/>
          <cell r="X511" t="str">
            <v>AMCS</v>
          </cell>
          <cell r="Y511" t="str">
            <v>OUI</v>
          </cell>
          <cell r="Z511" t="str">
            <v>LEGENDRE IDF - GO</v>
          </cell>
          <cell r="AA511" t="str">
            <v>AMCS</v>
          </cell>
          <cell r="AB511" t="str">
            <v>NON</v>
          </cell>
        </row>
        <row r="512">
          <cell r="A512">
            <v>572</v>
          </cell>
          <cell r="B512">
            <v>572</v>
          </cell>
          <cell r="C512" t="str">
            <v>16-12326 G1</v>
          </cell>
          <cell r="D512" t="str">
            <v>16-12326</v>
          </cell>
          <cell r="E512" t="str">
            <v>911712</v>
          </cell>
          <cell r="F512" t="str">
            <v>247 LGTS G1 - MONTREUIL</v>
          </cell>
          <cell r="G512" t="str">
            <v>MONTREUIL-SOUS-BOIS - 247 LOGEMENTS - NEXITY</v>
          </cell>
          <cell r="H512" t="str">
            <v>Grues</v>
          </cell>
          <cell r="I512" t="str">
            <v>10T</v>
          </cell>
          <cell r="J512" t="str">
            <v>MDT218A J10 1C SM/DM</v>
          </cell>
          <cell r="K512" t="str">
            <v>MDT218A J10 1C SM/DM</v>
          </cell>
          <cell r="L512" t="str">
            <v>MDT218A J10 1C SM/DM (G1)</v>
          </cell>
          <cell r="M512" t="str">
            <v>601 256</v>
          </cell>
          <cell r="N512" t="str">
            <v>G1</v>
          </cell>
          <cell r="O512" t="b">
            <v>0</v>
          </cell>
          <cell r="P512" t="str">
            <v xml:space="preserve"> LEGENDRE MATERIEL</v>
          </cell>
          <cell r="Q512" t="str">
            <v>Mon May 23 00:00:00 CEST 2011</v>
          </cell>
          <cell r="R512">
            <v>42905</v>
          </cell>
          <cell r="S512">
            <v>43535</v>
          </cell>
          <cell r="T512">
            <v>43104</v>
          </cell>
          <cell r="U512" t="str">
            <v>2018 T1</v>
          </cell>
          <cell r="V512">
            <v>2900</v>
          </cell>
          <cell r="W512" t="str">
            <v>56</v>
          </cell>
          <cell r="X512" t="str">
            <v>DOUS</v>
          </cell>
          <cell r="Y512" t="str">
            <v>OUI</v>
          </cell>
          <cell r="Z512" t="str">
            <v>LEGENDRE IDF - GO</v>
          </cell>
          <cell r="AA512" t="str">
            <v>DOUS</v>
          </cell>
          <cell r="AB512" t="str">
            <v>OUI</v>
          </cell>
        </row>
        <row r="513">
          <cell r="A513">
            <v>729</v>
          </cell>
          <cell r="B513">
            <v>572</v>
          </cell>
          <cell r="C513" t="str">
            <v>16-12326 G1</v>
          </cell>
          <cell r="D513" t="str">
            <v>16-12326</v>
          </cell>
          <cell r="E513" t="str">
            <v>911712</v>
          </cell>
          <cell r="F513" t="str">
            <v>247 LGTS G1 - MONTREUIL</v>
          </cell>
          <cell r="G513" t="str">
            <v>MONTREUIL-SOUS-BOIS - 247 LOGEMENTS - NEXITY</v>
          </cell>
          <cell r="H513" t="str">
            <v>Accessoires de Grues</v>
          </cell>
          <cell r="I513" t="str">
            <v>Anti-collisions</v>
          </cell>
          <cell r="J513" t="str">
            <v>AMCS DCS60</v>
          </cell>
          <cell r="K513" t="str">
            <v>AMCS DCS60 - 47</v>
          </cell>
          <cell r="L513" t="str">
            <v>MDT218A J10 1C SM/DM (G1)</v>
          </cell>
          <cell r="M513" t="str">
            <v>1512-6088</v>
          </cell>
          <cell r="N513" t="str">
            <v>G1</v>
          </cell>
          <cell r="O513" t="b">
            <v>1</v>
          </cell>
          <cell r="P513" t="str">
            <v>A M C S TECHNOLOGIES</v>
          </cell>
          <cell r="Q513"/>
          <cell r="R513">
            <v>42905</v>
          </cell>
          <cell r="S513">
            <v>43536</v>
          </cell>
          <cell r="T513"/>
          <cell r="U513"/>
          <cell r="V513">
            <v>365</v>
          </cell>
          <cell r="W513"/>
          <cell r="X513" t="str">
            <v>AMCS</v>
          </cell>
          <cell r="Y513" t="str">
            <v>OUI</v>
          </cell>
          <cell r="Z513" t="str">
            <v>LEGENDRE IDF - GO</v>
          </cell>
          <cell r="AA513" t="str">
            <v>AMCS</v>
          </cell>
          <cell r="AB513" t="str">
            <v>OUI</v>
          </cell>
        </row>
        <row r="514">
          <cell r="A514">
            <v>1653</v>
          </cell>
          <cell r="B514">
            <v>572</v>
          </cell>
          <cell r="C514" t="str">
            <v>16-12326 G1</v>
          </cell>
          <cell r="D514" t="str">
            <v>16-12326</v>
          </cell>
          <cell r="E514" t="str">
            <v>911712</v>
          </cell>
          <cell r="F514" t="str">
            <v>247 LGTS G1 - MONTREUIL</v>
          </cell>
          <cell r="G514" t="str">
            <v>MONTREUIL-SOUS-BOIS - 247 LOGEMENTS - NEXITY</v>
          </cell>
          <cell r="H514" t="str">
            <v>Accessoires de Grues</v>
          </cell>
          <cell r="I514" t="str">
            <v>Projecteurs</v>
          </cell>
          <cell r="J514" t="str">
            <v>4 Matures + 0 Flèche</v>
          </cell>
          <cell r="K514" t="str">
            <v>4M + 0F - 217</v>
          </cell>
          <cell r="L514" t="str">
            <v>MDT218A J10 1C SM/DM (G1)</v>
          </cell>
          <cell r="M514" t="str">
            <v>IDF 217</v>
          </cell>
          <cell r="N514" t="str">
            <v>G1</v>
          </cell>
          <cell r="O514" t="b">
            <v>0</v>
          </cell>
          <cell r="P514" t="str">
            <v>LEGENDRE MATERIEL</v>
          </cell>
          <cell r="Q514"/>
          <cell r="R514">
            <v>42905</v>
          </cell>
          <cell r="S514">
            <v>43536</v>
          </cell>
          <cell r="T514"/>
          <cell r="U514"/>
          <cell r="V514">
            <v>0</v>
          </cell>
          <cell r="W514"/>
          <cell r="X514" t="str">
            <v>ATG</v>
          </cell>
          <cell r="Y514"/>
          <cell r="Z514" t="str">
            <v>LEGENDRE IDF - GO</v>
          </cell>
          <cell r="AA514" t="str">
            <v>ATG</v>
          </cell>
          <cell r="AB514" t="str">
            <v>OUI</v>
          </cell>
        </row>
        <row r="515">
          <cell r="A515">
            <v>1488</v>
          </cell>
          <cell r="B515">
            <v>572</v>
          </cell>
          <cell r="C515" t="str">
            <v>16-12326 G1</v>
          </cell>
          <cell r="D515" t="str">
            <v>16-12326</v>
          </cell>
          <cell r="E515" t="str">
            <v>911712</v>
          </cell>
          <cell r="F515" t="str">
            <v>247 LGTS G1 - MONTREUIL</v>
          </cell>
          <cell r="G515" t="str">
            <v>MONTREUIL-SOUS-BOIS - 247 LOGEMENTS - NEXITY</v>
          </cell>
          <cell r="H515" t="str">
            <v>Accessoires de Grues</v>
          </cell>
          <cell r="I515" t="str">
            <v>Panneaux standards</v>
          </cell>
          <cell r="J515" t="str">
            <v>Type MDT LEGENDRE</v>
          </cell>
          <cell r="K515" t="str">
            <v>Type MDT LEGENDRE - 56</v>
          </cell>
          <cell r="L515" t="str">
            <v>MDT218A J10 1C SM/DM (G1)</v>
          </cell>
          <cell r="M515" t="str">
            <v>MDT LEG56</v>
          </cell>
          <cell r="N515" t="str">
            <v>G1</v>
          </cell>
          <cell r="O515" t="b">
            <v>1</v>
          </cell>
          <cell r="P515" t="str">
            <v xml:space="preserve"> LEGENDRE MATERIEL</v>
          </cell>
          <cell r="Q515"/>
          <cell r="R515">
            <v>42905</v>
          </cell>
          <cell r="S515">
            <v>43536</v>
          </cell>
          <cell r="T515"/>
          <cell r="U515"/>
          <cell r="V515">
            <v>0</v>
          </cell>
          <cell r="W515"/>
          <cell r="X515" t="str">
            <v>DOUS</v>
          </cell>
          <cell r="Y515" t="str">
            <v>DOUS</v>
          </cell>
          <cell r="Z515" t="str">
            <v>LEGENDRE IDF - GO</v>
          </cell>
          <cell r="AA515" t="str">
            <v>DOUS</v>
          </cell>
          <cell r="AB515" t="str">
            <v>OUI</v>
          </cell>
        </row>
        <row r="516">
          <cell r="A516">
            <v>405</v>
          </cell>
          <cell r="B516">
            <v>405</v>
          </cell>
          <cell r="C516" t="str">
            <v>16-12327 G1</v>
          </cell>
          <cell r="D516" t="str">
            <v>16-12327</v>
          </cell>
          <cell r="E516" t="str">
            <v>951632</v>
          </cell>
          <cell r="F516" t="str">
            <v>Bellini- CHARTRES</v>
          </cell>
          <cell r="G516" t="str">
            <v>BELLINI</v>
          </cell>
          <cell r="H516" t="str">
            <v>Grues</v>
          </cell>
          <cell r="I516" t="str">
            <v>Grosses 12T</v>
          </cell>
          <cell r="J516" t="str">
            <v>280 ECH 12</v>
          </cell>
          <cell r="K516" t="str">
            <v>280ECH12 - 1</v>
          </cell>
          <cell r="L516" t="str">
            <v>280ECH12 - 1 (G1)</v>
          </cell>
          <cell r="M516" t="str">
            <v>51 586</v>
          </cell>
          <cell r="N516" t="str">
            <v>G1</v>
          </cell>
          <cell r="O516" t="b">
            <v>0</v>
          </cell>
          <cell r="P516" t="str">
            <v xml:space="preserve"> LEGENDRE MATERIEL</v>
          </cell>
          <cell r="Q516" t="str">
            <v>Thu Oct 03 00:00:00 CEST 2013</v>
          </cell>
          <cell r="R516">
            <v>42821</v>
          </cell>
          <cell r="S516">
            <v>43178</v>
          </cell>
          <cell r="T516"/>
          <cell r="U516" t="str">
            <v>2017 T1</v>
          </cell>
          <cell r="V516">
            <v>4700</v>
          </cell>
          <cell r="W516" t="str">
            <v>27</v>
          </cell>
          <cell r="X516" t="str">
            <v>SYS</v>
          </cell>
          <cell r="Y516" t="str">
            <v>OUI</v>
          </cell>
          <cell r="Z516" t="str">
            <v>LEGENDRE OUEST - CHARTRES</v>
          </cell>
          <cell r="AA516" t="str">
            <v>SYS</v>
          </cell>
          <cell r="AB516" t="str">
            <v>OUI</v>
          </cell>
        </row>
        <row r="517">
          <cell r="A517">
            <v>562</v>
          </cell>
          <cell r="B517">
            <v>562</v>
          </cell>
          <cell r="C517" t="str">
            <v>16-12328 G1</v>
          </cell>
          <cell r="D517" t="str">
            <v>16-12328</v>
          </cell>
          <cell r="E517" t="str">
            <v>911709</v>
          </cell>
          <cell r="F517" t="str">
            <v>Khaleï Vinci - PARIS 13</v>
          </cell>
          <cell r="G517" t="str">
            <v>PARIS 13 - 88 LGTS + COMMERCES - VINCI</v>
          </cell>
          <cell r="H517" t="str">
            <v>Grues</v>
          </cell>
          <cell r="I517" t="str">
            <v>10T</v>
          </cell>
          <cell r="J517" t="str">
            <v>MDT218A J10 1C SM/DM</v>
          </cell>
          <cell r="K517" t="str">
            <v>MDT218A J10 1C SM/DM</v>
          </cell>
          <cell r="L517" t="str">
            <v>MDT218A J10 1C SM/DM (G1)</v>
          </cell>
          <cell r="M517" t="str">
            <v>601 242</v>
          </cell>
          <cell r="N517" t="str">
            <v>G1</v>
          </cell>
          <cell r="O517" t="b">
            <v>0</v>
          </cell>
          <cell r="P517" t="str">
            <v xml:space="preserve"> LEGENDRE MATERIEL</v>
          </cell>
          <cell r="Q517" t="str">
            <v>Mon Mar 21 00:00:00 CET 2011</v>
          </cell>
          <cell r="R517">
            <v>42949</v>
          </cell>
          <cell r="S517">
            <v>43514</v>
          </cell>
          <cell r="T517"/>
          <cell r="U517" t="str">
            <v>2017 T2</v>
          </cell>
          <cell r="V517">
            <v>2900</v>
          </cell>
          <cell r="W517" t="str">
            <v>72</v>
          </cell>
          <cell r="X517" t="str">
            <v>DOUS</v>
          </cell>
          <cell r="Y517" t="str">
            <v>OUI</v>
          </cell>
          <cell r="Z517" t="str">
            <v>LEGENDRE IDF - GO</v>
          </cell>
          <cell r="AA517" t="str">
            <v>SYS</v>
          </cell>
          <cell r="AB517" t="str">
            <v>OUI</v>
          </cell>
        </row>
        <row r="518">
          <cell r="A518">
            <v>1654</v>
          </cell>
          <cell r="B518">
            <v>562</v>
          </cell>
          <cell r="C518" t="str">
            <v>16-12328 G1</v>
          </cell>
          <cell r="D518" t="str">
            <v>16-12328</v>
          </cell>
          <cell r="E518" t="str">
            <v>911709</v>
          </cell>
          <cell r="F518" t="str">
            <v>Khaleï Vinci - PARIS 13</v>
          </cell>
          <cell r="G518" t="str">
            <v>PARIS 13 - 88 LGTS + COMMERCES - VINCI</v>
          </cell>
          <cell r="H518" t="str">
            <v>Accessoires de Grues</v>
          </cell>
          <cell r="I518" t="str">
            <v>Projecteurs</v>
          </cell>
          <cell r="J518" t="str">
            <v>4 Matures + 0 Flèche</v>
          </cell>
          <cell r="K518" t="str">
            <v>4M + 0F - 218</v>
          </cell>
          <cell r="L518" t="str">
            <v>MDT218A J10 1C SM/DM (G1)</v>
          </cell>
          <cell r="M518" t="str">
            <v>IDF 218</v>
          </cell>
          <cell r="N518" t="str">
            <v>G1</v>
          </cell>
          <cell r="O518" t="b">
            <v>0</v>
          </cell>
          <cell r="P518" t="str">
            <v>LEGENDRE MATERIEL</v>
          </cell>
          <cell r="Q518"/>
          <cell r="R518">
            <v>42949</v>
          </cell>
          <cell r="S518">
            <v>43514</v>
          </cell>
          <cell r="T518"/>
          <cell r="U518"/>
          <cell r="V518">
            <v>0</v>
          </cell>
          <cell r="W518"/>
          <cell r="X518" t="str">
            <v>ATG</v>
          </cell>
          <cell r="Y518"/>
          <cell r="Z518" t="str">
            <v>LEGENDRE IDF - GO</v>
          </cell>
          <cell r="AA518" t="str">
            <v>ATG</v>
          </cell>
          <cell r="AB518"/>
        </row>
        <row r="519">
          <cell r="A519">
            <v>959</v>
          </cell>
          <cell r="B519">
            <v>562</v>
          </cell>
          <cell r="C519" t="str">
            <v>16-12328 G1</v>
          </cell>
          <cell r="D519" t="str">
            <v>16-12328</v>
          </cell>
          <cell r="E519" t="str">
            <v>911709</v>
          </cell>
          <cell r="F519" t="str">
            <v>Khaleï Vinci - PARIS 13</v>
          </cell>
          <cell r="G519" t="str">
            <v>PARIS 13 - 88 LGTS + COMMERCES - VINCI</v>
          </cell>
          <cell r="H519" t="str">
            <v>Accessoires de Grues</v>
          </cell>
          <cell r="I519" t="str">
            <v>Caméra</v>
          </cell>
          <cell r="J519" t="str">
            <v>ORLACO</v>
          </cell>
          <cell r="K519" t="str">
            <v>AMCS17</v>
          </cell>
          <cell r="L519" t="str">
            <v>MDT218A J10 1C SM/DM (G1)</v>
          </cell>
          <cell r="M519" t="str">
            <v>CAM0085</v>
          </cell>
          <cell r="N519" t="str">
            <v>G1</v>
          </cell>
          <cell r="O519" t="b">
            <v>1</v>
          </cell>
          <cell r="P519" t="str">
            <v>A M C S TECHNOLOGIES</v>
          </cell>
          <cell r="Q519"/>
          <cell r="R519">
            <v>43136</v>
          </cell>
          <cell r="S519">
            <v>43514</v>
          </cell>
          <cell r="T519"/>
          <cell r="U519"/>
          <cell r="V519">
            <v>365</v>
          </cell>
          <cell r="W519"/>
          <cell r="X519" t="str">
            <v>AMCS</v>
          </cell>
          <cell r="Y519" t="str">
            <v>OUI</v>
          </cell>
          <cell r="Z519" t="str">
            <v>LEGENDRE IDF - GO</v>
          </cell>
          <cell r="AA519" t="str">
            <v>AMCS</v>
          </cell>
          <cell r="AB519" t="str">
            <v>NON</v>
          </cell>
        </row>
        <row r="520">
          <cell r="A520">
            <v>736</v>
          </cell>
          <cell r="B520">
            <v>562</v>
          </cell>
          <cell r="C520" t="str">
            <v>16-12328 G1</v>
          </cell>
          <cell r="D520" t="str">
            <v>16-12328</v>
          </cell>
          <cell r="E520" t="str">
            <v>911709</v>
          </cell>
          <cell r="F520" t="str">
            <v>Khaleï Vinci - PARIS 13</v>
          </cell>
          <cell r="G520" t="str">
            <v>PARIS 13 - 88 LGTS + COMMERCES - VINCI</v>
          </cell>
          <cell r="H520" t="str">
            <v>Accessoires de Grues</v>
          </cell>
          <cell r="I520" t="str">
            <v>Anti-collisions</v>
          </cell>
          <cell r="J520" t="str">
            <v>AMCS DCS60</v>
          </cell>
          <cell r="K520" t="str">
            <v>AMCS DCS60 - 43</v>
          </cell>
          <cell r="L520" t="str">
            <v>MDT218A J10 1C SM/DM (G1)</v>
          </cell>
          <cell r="M520" t="str">
            <v>1506-4123</v>
          </cell>
          <cell r="N520" t="str">
            <v>G1</v>
          </cell>
          <cell r="O520" t="b">
            <v>1</v>
          </cell>
          <cell r="P520" t="str">
            <v>A M C S TECHNOLOGIES</v>
          </cell>
          <cell r="Q520"/>
          <cell r="R520">
            <v>42949</v>
          </cell>
          <cell r="S520">
            <v>43514</v>
          </cell>
          <cell r="T520"/>
          <cell r="U520"/>
          <cell r="V520">
            <v>365</v>
          </cell>
          <cell r="W520"/>
          <cell r="X520" t="str">
            <v>AMCS</v>
          </cell>
          <cell r="Y520" t="str">
            <v>OUI</v>
          </cell>
          <cell r="Z520" t="str">
            <v>LEGENDRE IDF - GO</v>
          </cell>
          <cell r="AA520" t="str">
            <v>AMCS</v>
          </cell>
          <cell r="AB520" t="str">
            <v>NON</v>
          </cell>
        </row>
        <row r="521">
          <cell r="A521">
            <v>716</v>
          </cell>
          <cell r="B521">
            <v>562</v>
          </cell>
          <cell r="C521" t="str">
            <v>16-12328 G1</v>
          </cell>
          <cell r="D521" t="str">
            <v>16-12328</v>
          </cell>
          <cell r="E521" t="str">
            <v>911709</v>
          </cell>
          <cell r="F521" t="str">
            <v>Khaleï Vinci - PARIS 13</v>
          </cell>
          <cell r="G521" t="str">
            <v>PARIS 13 - 88 LGTS + COMMERCES - VINCI</v>
          </cell>
          <cell r="H521" t="str">
            <v>Accessoires de Grues</v>
          </cell>
          <cell r="I521" t="str">
            <v>Panneaux rétro-éclairés</v>
          </cell>
          <cell r="J521" t="str">
            <v>MDT LEG</v>
          </cell>
          <cell r="K521" t="str">
            <v>MDT - 24</v>
          </cell>
          <cell r="L521" t="str">
            <v>MDT218A J10 1C SM/DM (G1)</v>
          </cell>
          <cell r="M521" t="str">
            <v>MDT LEG24</v>
          </cell>
          <cell r="N521" t="str">
            <v>G1</v>
          </cell>
          <cell r="O521" t="b">
            <v>0</v>
          </cell>
          <cell r="P521" t="str">
            <v xml:space="preserve"> LEGENDRE MATERIEL</v>
          </cell>
          <cell r="Q521"/>
          <cell r="R521">
            <v>42949</v>
          </cell>
          <cell r="S521">
            <v>43514</v>
          </cell>
          <cell r="T521"/>
          <cell r="U521"/>
          <cell r="V521">
            <v>250</v>
          </cell>
          <cell r="W521"/>
          <cell r="X521" t="str">
            <v>ATG</v>
          </cell>
          <cell r="Y521" t="str">
            <v>OUI</v>
          </cell>
          <cell r="Z521" t="str">
            <v>LEGENDRE IDF - GO</v>
          </cell>
          <cell r="AA521" t="str">
            <v>ATG</v>
          </cell>
          <cell r="AB521" t="str">
            <v>NON</v>
          </cell>
        </row>
        <row r="522">
          <cell r="A522">
            <v>875</v>
          </cell>
          <cell r="B522">
            <v>875</v>
          </cell>
          <cell r="C522" t="str">
            <v>16-12330 G2</v>
          </cell>
          <cell r="D522" t="str">
            <v>16-12330</v>
          </cell>
          <cell r="E522" t="str">
            <v>911730</v>
          </cell>
          <cell r="F522" t="str">
            <v>Maine Montparnasse G2 PARIS 14</v>
          </cell>
          <cell r="G522" t="str">
            <v>PARIS 14 - 19/21 RUE VERCINGETORIX</v>
          </cell>
          <cell r="H522" t="str">
            <v>Grues</v>
          </cell>
          <cell r="I522" t="str">
            <v>10T</v>
          </cell>
          <cell r="J522" t="str">
            <v>MDT219 J10 1C SM/DM</v>
          </cell>
          <cell r="K522" t="str">
            <v>MDT219 J10 1C SM/DM - 7</v>
          </cell>
          <cell r="L522" t="str">
            <v>MDT219 J10 1C SM/DM - 7 (G2)</v>
          </cell>
          <cell r="M522" t="str">
            <v>606 898</v>
          </cell>
          <cell r="N522" t="str">
            <v>G2</v>
          </cell>
          <cell r="O522" t="b">
            <v>1</v>
          </cell>
          <cell r="P522" t="str">
            <v>LOGA</v>
          </cell>
          <cell r="Q522"/>
          <cell r="R522">
            <v>43162</v>
          </cell>
          <cell r="S522">
            <v>43600</v>
          </cell>
          <cell r="T522">
            <v>43052</v>
          </cell>
          <cell r="U522" t="str">
            <v>2017 T4</v>
          </cell>
          <cell r="V522">
            <v>3600</v>
          </cell>
          <cell r="W522" t="str">
            <v>17</v>
          </cell>
          <cell r="X522" t="str">
            <v>LOGA</v>
          </cell>
          <cell r="Y522"/>
          <cell r="Z522" t="str">
            <v>LEGENDRE IDF - GO</v>
          </cell>
          <cell r="AA522" t="str">
            <v>LOGA</v>
          </cell>
          <cell r="AB522"/>
        </row>
        <row r="523">
          <cell r="A523">
            <v>876</v>
          </cell>
          <cell r="B523">
            <v>875</v>
          </cell>
          <cell r="C523" t="str">
            <v>16-12330 G2</v>
          </cell>
          <cell r="D523" t="str">
            <v>16-12330</v>
          </cell>
          <cell r="E523" t="str">
            <v>911730</v>
          </cell>
          <cell r="F523" t="str">
            <v>Maine Montparnasse G2 PARIS 14</v>
          </cell>
          <cell r="G523" t="str">
            <v>PARIS 14 - 19/21 RUE VERCINGETORIX</v>
          </cell>
          <cell r="H523" t="str">
            <v>Accessoires de Grues</v>
          </cell>
          <cell r="I523" t="str">
            <v>Anti-collisions</v>
          </cell>
          <cell r="J523" t="str">
            <v>AMCS DCS60</v>
          </cell>
          <cell r="K523" t="str">
            <v>AMCS DCS60 - 101</v>
          </cell>
          <cell r="L523" t="str">
            <v>MDT219 J10 1C SM/DM - 7 (G2)</v>
          </cell>
          <cell r="M523" t="str">
            <v>1501-2659</v>
          </cell>
          <cell r="N523" t="str">
            <v>G2</v>
          </cell>
          <cell r="O523" t="b">
            <v>1</v>
          </cell>
          <cell r="P523" t="str">
            <v>A M C S TECHNOLOGIES</v>
          </cell>
          <cell r="Q523"/>
          <cell r="R523">
            <v>43162</v>
          </cell>
          <cell r="S523">
            <v>43600</v>
          </cell>
          <cell r="T523"/>
          <cell r="U523"/>
          <cell r="V523">
            <v>365</v>
          </cell>
          <cell r="W523"/>
          <cell r="X523" t="str">
            <v>AMCS</v>
          </cell>
          <cell r="Y523"/>
          <cell r="Z523" t="str">
            <v>LEGENDRE IDF - GO</v>
          </cell>
          <cell r="AA523" t="str">
            <v>AMCS</v>
          </cell>
          <cell r="AB523"/>
        </row>
        <row r="524">
          <cell r="A524">
            <v>1496</v>
          </cell>
          <cell r="B524">
            <v>875</v>
          </cell>
          <cell r="C524" t="str">
            <v>16-12330 G2</v>
          </cell>
          <cell r="D524" t="str">
            <v>16-12330</v>
          </cell>
          <cell r="E524" t="str">
            <v>911730</v>
          </cell>
          <cell r="F524" t="str">
            <v>Maine Montparnasse G2 PARIS 14</v>
          </cell>
          <cell r="G524" t="str">
            <v>PARIS 14 - 19/21 RUE VERCINGETORIX</v>
          </cell>
          <cell r="H524" t="str">
            <v>Accessoires de Grues</v>
          </cell>
          <cell r="I524" t="str">
            <v>Panneaux standards</v>
          </cell>
          <cell r="J524" t="str">
            <v>Type MDT LEGENDRE</v>
          </cell>
          <cell r="K524" t="str">
            <v>Type MDT LEGENDRE - 6</v>
          </cell>
          <cell r="L524" t="str">
            <v>MDT219 J10 1C SM/DM - 7 (G2)</v>
          </cell>
          <cell r="M524" t="str">
            <v>MDT LEG6</v>
          </cell>
          <cell r="N524" t="str">
            <v>G2</v>
          </cell>
          <cell r="O524" t="b">
            <v>0</v>
          </cell>
          <cell r="P524" t="str">
            <v xml:space="preserve"> LEGENDRE MATERIEL</v>
          </cell>
          <cell r="Q524"/>
          <cell r="R524">
            <v>43162</v>
          </cell>
          <cell r="S524">
            <v>43600</v>
          </cell>
          <cell r="T524"/>
          <cell r="U524"/>
          <cell r="V524">
            <v>0</v>
          </cell>
          <cell r="W524"/>
          <cell r="X524"/>
          <cell r="Y524"/>
          <cell r="Z524" t="str">
            <v>LEGENDRE IDF - GO</v>
          </cell>
          <cell r="AA524" t="str">
            <v>LOGA</v>
          </cell>
          <cell r="AB524"/>
        </row>
        <row r="525">
          <cell r="A525">
            <v>1655</v>
          </cell>
          <cell r="B525">
            <v>875</v>
          </cell>
          <cell r="C525" t="str">
            <v>16-12330 G2</v>
          </cell>
          <cell r="D525" t="str">
            <v>16-12330</v>
          </cell>
          <cell r="E525" t="str">
            <v>911730</v>
          </cell>
          <cell r="F525" t="str">
            <v>Maine Montparnasse G2 PARIS 14</v>
          </cell>
          <cell r="G525" t="str">
            <v>PARIS 14 - 19/21 RUE VERCINGETORIX</v>
          </cell>
          <cell r="H525" t="str">
            <v>Accessoires de Grues</v>
          </cell>
          <cell r="I525" t="str">
            <v>Projecteurs</v>
          </cell>
          <cell r="J525" t="str">
            <v>4 Matures + 0 Flèche</v>
          </cell>
          <cell r="K525" t="str">
            <v>4M + 0F - 219</v>
          </cell>
          <cell r="L525" t="str">
            <v>MDT219 J10 1C SM/DM - 7 (G2)</v>
          </cell>
          <cell r="M525" t="str">
            <v>IDF 219</v>
          </cell>
          <cell r="N525" t="str">
            <v>G2</v>
          </cell>
          <cell r="O525" t="b">
            <v>0</v>
          </cell>
          <cell r="P525" t="str">
            <v>LEGENDRE MATERIEL</v>
          </cell>
          <cell r="Q525"/>
          <cell r="R525">
            <v>43162</v>
          </cell>
          <cell r="S525">
            <v>43600</v>
          </cell>
          <cell r="T525"/>
          <cell r="U525"/>
          <cell r="V525">
            <v>0</v>
          </cell>
          <cell r="W525"/>
          <cell r="X525" t="str">
            <v>ATG</v>
          </cell>
          <cell r="Y525"/>
          <cell r="Z525" t="str">
            <v>LEGENDRE IDF - GO</v>
          </cell>
          <cell r="AA525" t="str">
            <v>ATG</v>
          </cell>
          <cell r="AB525"/>
        </row>
        <row r="526">
          <cell r="A526">
            <v>1400</v>
          </cell>
          <cell r="B526">
            <v>875</v>
          </cell>
          <cell r="C526" t="str">
            <v>16-12330 G2</v>
          </cell>
          <cell r="D526" t="str">
            <v>16-12330</v>
          </cell>
          <cell r="E526" t="str">
            <v>911730</v>
          </cell>
          <cell r="F526" t="str">
            <v>Maine Montparnasse G2 PARIS 14</v>
          </cell>
          <cell r="G526" t="str">
            <v>PARIS 14 - 19/21 RUE VERCINGETORIX</v>
          </cell>
          <cell r="H526" t="str">
            <v>Accessoires de Grues</v>
          </cell>
          <cell r="I526" t="str">
            <v>Caméra</v>
          </cell>
          <cell r="J526" t="str">
            <v>ORLACO</v>
          </cell>
          <cell r="K526" t="str">
            <v>AMCS20</v>
          </cell>
          <cell r="L526" t="str">
            <v>MDT219 J10 1C SM/DM - 7 (G2)</v>
          </cell>
          <cell r="M526" t="str">
            <v>CAM0042</v>
          </cell>
          <cell r="N526" t="str">
            <v>G2</v>
          </cell>
          <cell r="O526" t="b">
            <v>1</v>
          </cell>
          <cell r="P526" t="str">
            <v>A M C S TECHNOLOGIES</v>
          </cell>
          <cell r="Q526"/>
          <cell r="R526">
            <v>43438</v>
          </cell>
          <cell r="S526">
            <v>43600</v>
          </cell>
          <cell r="T526"/>
          <cell r="U526"/>
          <cell r="V526">
            <v>365</v>
          </cell>
          <cell r="W526"/>
          <cell r="X526" t="str">
            <v>AMCS</v>
          </cell>
          <cell r="Y526" t="str">
            <v>OUI</v>
          </cell>
          <cell r="Z526" t="str">
            <v>LEGENDRE IDF - GO</v>
          </cell>
          <cell r="AA526" t="str">
            <v>AMCS</v>
          </cell>
          <cell r="AB526"/>
        </row>
        <row r="527">
          <cell r="A527">
            <v>877</v>
          </cell>
          <cell r="B527">
            <v>877</v>
          </cell>
          <cell r="C527" t="str">
            <v>16-12330 G1</v>
          </cell>
          <cell r="D527" t="str">
            <v>16-12330</v>
          </cell>
          <cell r="E527" t="str">
            <v>911730</v>
          </cell>
          <cell r="F527" t="str">
            <v>Maine Montparnasse G1 PARIS 14</v>
          </cell>
          <cell r="G527" t="str">
            <v>PARIS 14 - 19/21 RUE VERCINGETORIX</v>
          </cell>
          <cell r="H527" t="str">
            <v>Grues</v>
          </cell>
          <cell r="I527" t="str">
            <v>Flèches relevables</v>
          </cell>
          <cell r="J527" t="str">
            <v>C20-20 CR</v>
          </cell>
          <cell r="K527" t="str">
            <v>C20-20 CR - 1</v>
          </cell>
          <cell r="L527" t="str">
            <v>C20-20 CR - 1 (G1)</v>
          </cell>
          <cell r="M527" t="str">
            <v>61 405</v>
          </cell>
          <cell r="N527" t="str">
            <v>G1</v>
          </cell>
          <cell r="O527" t="b">
            <v>1</v>
          </cell>
          <cell r="P527" t="str">
            <v>SARL  DOUS</v>
          </cell>
          <cell r="Q527"/>
          <cell r="R527">
            <v>43111</v>
          </cell>
          <cell r="S527">
            <v>43523</v>
          </cell>
          <cell r="T527">
            <v>43048</v>
          </cell>
          <cell r="U527" t="str">
            <v>2017 T4</v>
          </cell>
          <cell r="V527">
            <v>5500</v>
          </cell>
          <cell r="W527" t="str">
            <v>3</v>
          </cell>
          <cell r="X527" t="str">
            <v>DOUS</v>
          </cell>
          <cell r="Y527" t="str">
            <v>OUI</v>
          </cell>
          <cell r="Z527" t="str">
            <v>LEGENDRE IDF - GO</v>
          </cell>
          <cell r="AA527" t="str">
            <v>DOUS</v>
          </cell>
          <cell r="AB527" t="str">
            <v>NON</v>
          </cell>
        </row>
        <row r="528">
          <cell r="A528">
            <v>882</v>
          </cell>
          <cell r="B528">
            <v>877</v>
          </cell>
          <cell r="C528" t="str">
            <v>16-12330 G1</v>
          </cell>
          <cell r="D528" t="str">
            <v>16-12330</v>
          </cell>
          <cell r="E528" t="str">
            <v>911730</v>
          </cell>
          <cell r="F528" t="str">
            <v>Maine Montparnasse G1 PARIS 14</v>
          </cell>
          <cell r="G528" t="str">
            <v>PARIS 14 - 19/21 RUE VERCINGETORIX</v>
          </cell>
          <cell r="H528" t="str">
            <v>Accessoires de Grues</v>
          </cell>
          <cell r="I528" t="str">
            <v>Anti-collisions</v>
          </cell>
          <cell r="J528" t="str">
            <v>AMCS DCS60</v>
          </cell>
          <cell r="K528" t="str">
            <v>AMCS DCS60 - 59</v>
          </cell>
          <cell r="L528" t="str">
            <v>C20-20 CR - 1 (G1)</v>
          </cell>
          <cell r="M528" t="str">
            <v>514</v>
          </cell>
          <cell r="N528" t="str">
            <v>G1</v>
          </cell>
          <cell r="O528" t="b">
            <v>1</v>
          </cell>
          <cell r="P528" t="str">
            <v>A M C S TECHNOLOGIES</v>
          </cell>
          <cell r="Q528"/>
          <cell r="R528">
            <v>43111</v>
          </cell>
          <cell r="S528">
            <v>43523</v>
          </cell>
          <cell r="T528"/>
          <cell r="U528"/>
          <cell r="V528">
            <v>365</v>
          </cell>
          <cell r="W528"/>
          <cell r="X528" t="str">
            <v>AMCS</v>
          </cell>
          <cell r="Y528" t="str">
            <v>OUI</v>
          </cell>
          <cell r="Z528" t="str">
            <v>LEGENDRE IDF - GO</v>
          </cell>
          <cell r="AA528" t="str">
            <v>AMCS</v>
          </cell>
          <cell r="AB528"/>
        </row>
        <row r="529">
          <cell r="A529">
            <v>1656</v>
          </cell>
          <cell r="B529">
            <v>877</v>
          </cell>
          <cell r="C529" t="str">
            <v>16-12330 G1</v>
          </cell>
          <cell r="D529" t="str">
            <v>16-12330</v>
          </cell>
          <cell r="E529" t="str">
            <v>911730</v>
          </cell>
          <cell r="F529" t="str">
            <v>Maine Montparnasse G1 PARIS 14</v>
          </cell>
          <cell r="G529" t="str">
            <v>PARIS 14 - 19/21 RUE VERCINGETORIX</v>
          </cell>
          <cell r="H529" t="str">
            <v>Accessoires de Grues</v>
          </cell>
          <cell r="I529" t="str">
            <v>Projecteurs</v>
          </cell>
          <cell r="J529" t="str">
            <v>4 Matures + 0 Flèche</v>
          </cell>
          <cell r="K529" t="str">
            <v>4M + 0F - 220</v>
          </cell>
          <cell r="L529" t="str">
            <v>C20-20 CR - 1 (G1)</v>
          </cell>
          <cell r="M529" t="str">
            <v>IDF 220</v>
          </cell>
          <cell r="N529" t="str">
            <v>G1</v>
          </cell>
          <cell r="O529" t="b">
            <v>0</v>
          </cell>
          <cell r="P529" t="str">
            <v>LEGENDRE MATERIEL</v>
          </cell>
          <cell r="Q529"/>
          <cell r="R529">
            <v>43111</v>
          </cell>
          <cell r="S529">
            <v>43523</v>
          </cell>
          <cell r="T529"/>
          <cell r="U529"/>
          <cell r="V529">
            <v>0</v>
          </cell>
          <cell r="W529"/>
          <cell r="X529" t="str">
            <v>ATG</v>
          </cell>
          <cell r="Y529"/>
          <cell r="Z529" t="str">
            <v>LEGENDRE IDF - GO</v>
          </cell>
          <cell r="AA529" t="str">
            <v>ATG</v>
          </cell>
          <cell r="AB529"/>
        </row>
        <row r="530">
          <cell r="A530">
            <v>596</v>
          </cell>
          <cell r="B530">
            <v>596</v>
          </cell>
          <cell r="C530" t="str">
            <v>16-12346 G1</v>
          </cell>
          <cell r="D530" t="str">
            <v>16-12346</v>
          </cell>
          <cell r="E530" t="str">
            <v>911631</v>
          </cell>
          <cell r="F530" t="str">
            <v>Idéal G1 - VILLIERS SUR MARNE</v>
          </cell>
          <cell r="G530" t="str">
            <v>IDÉAL</v>
          </cell>
          <cell r="H530" t="str">
            <v>Grues</v>
          </cell>
          <cell r="I530" t="str">
            <v>10T</v>
          </cell>
          <cell r="J530" t="str">
            <v>MD238A J10 2C</v>
          </cell>
          <cell r="K530" t="str">
            <v>MD238A J10 2C - 3</v>
          </cell>
          <cell r="L530" t="str">
            <v>MD238A J10 2C - 3 (G1)</v>
          </cell>
          <cell r="M530" t="str">
            <v>409 791</v>
          </cell>
          <cell r="N530" t="str">
            <v>G1</v>
          </cell>
          <cell r="O530" t="b">
            <v>1</v>
          </cell>
          <cell r="P530" t="str">
            <v>SAINT YVES SERVICES</v>
          </cell>
          <cell r="Q530"/>
          <cell r="R530">
            <v>42809</v>
          </cell>
          <cell r="S530">
            <v>43129</v>
          </cell>
          <cell r="T530">
            <v>42750</v>
          </cell>
          <cell r="U530" t="str">
            <v>2017 T1</v>
          </cell>
          <cell r="V530">
            <v>3200</v>
          </cell>
          <cell r="W530" t="str">
            <v>21</v>
          </cell>
          <cell r="X530" t="str">
            <v>SYS</v>
          </cell>
          <cell r="Y530" t="str">
            <v>OUI</v>
          </cell>
          <cell r="Z530" t="str">
            <v>LEGENDRE IDF - GO</v>
          </cell>
          <cell r="AA530" t="str">
            <v>SYS</v>
          </cell>
          <cell r="AB530" t="str">
            <v>OUI</v>
          </cell>
        </row>
        <row r="531">
          <cell r="A531">
            <v>597</v>
          </cell>
          <cell r="B531">
            <v>596</v>
          </cell>
          <cell r="C531" t="str">
            <v>16-12346 G1</v>
          </cell>
          <cell r="D531" t="str">
            <v>16-12346</v>
          </cell>
          <cell r="E531" t="str">
            <v>911631</v>
          </cell>
          <cell r="F531" t="str">
            <v>Idéal G1 - VILLIERS SUR MARNE</v>
          </cell>
          <cell r="G531" t="str">
            <v>IDÉAL</v>
          </cell>
          <cell r="H531" t="str">
            <v>Accessoires de Grues</v>
          </cell>
          <cell r="I531" t="str">
            <v>Anti-collisions</v>
          </cell>
          <cell r="J531" t="str">
            <v>AMCS DCS60</v>
          </cell>
          <cell r="K531" t="str">
            <v>AMCS DCS60 - 86</v>
          </cell>
          <cell r="L531" t="str">
            <v>MD238A J10 2C - 3 (G1)</v>
          </cell>
          <cell r="M531" t="str">
            <v>1502-2858</v>
          </cell>
          <cell r="N531" t="str">
            <v>G1</v>
          </cell>
          <cell r="O531" t="b">
            <v>1</v>
          </cell>
          <cell r="P531" t="str">
            <v>A M C S TECHNOLOGIES</v>
          </cell>
          <cell r="Q531"/>
          <cell r="R531">
            <v>42809</v>
          </cell>
          <cell r="S531">
            <v>43129</v>
          </cell>
          <cell r="T531"/>
          <cell r="U531"/>
          <cell r="V531">
            <v>365</v>
          </cell>
          <cell r="W531"/>
          <cell r="X531" t="str">
            <v>AMCS</v>
          </cell>
          <cell r="Y531" t="str">
            <v>OUI</v>
          </cell>
          <cell r="Z531" t="str">
            <v>LEGENDRE IDF - GO</v>
          </cell>
          <cell r="AA531" t="str">
            <v>AMCS</v>
          </cell>
          <cell r="AB531" t="str">
            <v>OUI</v>
          </cell>
        </row>
        <row r="532">
          <cell r="A532">
            <v>1566</v>
          </cell>
          <cell r="B532">
            <v>596</v>
          </cell>
          <cell r="C532" t="str">
            <v>16-12346 G1</v>
          </cell>
          <cell r="D532" t="str">
            <v>16-12346</v>
          </cell>
          <cell r="E532" t="str">
            <v>911631</v>
          </cell>
          <cell r="F532" t="str">
            <v>Idéal G1 - VILLIERS SUR MARNE</v>
          </cell>
          <cell r="G532" t="str">
            <v>IDÉAL</v>
          </cell>
          <cell r="H532" t="str">
            <v>Accessoires de Grues</v>
          </cell>
          <cell r="I532" t="str">
            <v>Panneaux standards</v>
          </cell>
          <cell r="J532" t="str">
            <v>Type OSCILLANT LEGENDRE</v>
          </cell>
          <cell r="K532" t="str">
            <v>Type OSCILLANT LEG - 1</v>
          </cell>
          <cell r="L532" t="str">
            <v>MD238A J10 2C - 3 (G1)</v>
          </cell>
          <cell r="M532" t="str">
            <v>OSC LEG1</v>
          </cell>
          <cell r="N532" t="str">
            <v>G1</v>
          </cell>
          <cell r="O532" t="b">
            <v>0</v>
          </cell>
          <cell r="P532" t="str">
            <v xml:space="preserve"> LEGENDRE MATERIEL</v>
          </cell>
          <cell r="Q532"/>
          <cell r="R532">
            <v>42809</v>
          </cell>
          <cell r="S532">
            <v>43129</v>
          </cell>
          <cell r="T532"/>
          <cell r="U532"/>
          <cell r="V532">
            <v>0</v>
          </cell>
          <cell r="W532"/>
          <cell r="X532"/>
          <cell r="Y532"/>
          <cell r="Z532" t="str">
            <v>LEGENDRE IDF - GO</v>
          </cell>
          <cell r="AA532"/>
          <cell r="AB532"/>
        </row>
        <row r="533">
          <cell r="A533">
            <v>1030</v>
          </cell>
          <cell r="B533">
            <v>1030</v>
          </cell>
          <cell r="C533" t="str">
            <v>16-12346 G2</v>
          </cell>
          <cell r="D533" t="str">
            <v>16-12346</v>
          </cell>
          <cell r="E533" t="str">
            <v>911631</v>
          </cell>
          <cell r="F533" t="str">
            <v>Idéal G2 - VILLIERS SUR MARNE</v>
          </cell>
          <cell r="G533" t="str">
            <v>IDÉAL</v>
          </cell>
          <cell r="H533" t="str">
            <v>Grues</v>
          </cell>
          <cell r="I533" t="str">
            <v>8T</v>
          </cell>
          <cell r="J533" t="str">
            <v>MDT178 2C</v>
          </cell>
          <cell r="K533" t="str">
            <v>MDT178 2C - 9</v>
          </cell>
          <cell r="L533" t="str">
            <v>MDT178 2C - 9 (G2)</v>
          </cell>
          <cell r="M533" t="str">
            <v>402 872</v>
          </cell>
          <cell r="N533" t="str">
            <v>G2</v>
          </cell>
          <cell r="O533" t="b">
            <v>1</v>
          </cell>
          <cell r="P533" t="str">
            <v>SAINT YVES SERVICES</v>
          </cell>
          <cell r="Q533"/>
          <cell r="R533">
            <v>43172</v>
          </cell>
          <cell r="S533">
            <v>43502</v>
          </cell>
          <cell r="T533">
            <v>42675</v>
          </cell>
          <cell r="U533" t="str">
            <v>2016 T4</v>
          </cell>
          <cell r="V533">
            <v>2800</v>
          </cell>
          <cell r="W533" t="str">
            <v>21</v>
          </cell>
          <cell r="X533" t="str">
            <v>SYS</v>
          </cell>
          <cell r="Y533" t="str">
            <v>OUI</v>
          </cell>
          <cell r="Z533" t="str">
            <v>LEGENDRE IDF - GO</v>
          </cell>
          <cell r="AA533" t="str">
            <v>SYS</v>
          </cell>
          <cell r="AB533" t="str">
            <v>NON</v>
          </cell>
        </row>
        <row r="534">
          <cell r="A534">
            <v>1736</v>
          </cell>
          <cell r="B534">
            <v>1030</v>
          </cell>
          <cell r="C534" t="str">
            <v>16-12346 G2</v>
          </cell>
          <cell r="D534" t="str">
            <v>16-12346</v>
          </cell>
          <cell r="E534" t="str">
            <v>911631</v>
          </cell>
          <cell r="F534" t="str">
            <v>Idéal G2 - VILLIERS SUR MARNE</v>
          </cell>
          <cell r="G534" t="str">
            <v>IDÉAL</v>
          </cell>
          <cell r="H534" t="str">
            <v>Accessoires de Grues</v>
          </cell>
          <cell r="I534" t="str">
            <v>Panneaux standards</v>
          </cell>
          <cell r="J534" t="str">
            <v>Mature Standard PROMOTEUR</v>
          </cell>
          <cell r="K534" t="str">
            <v>Mature Standard PROM - 04</v>
          </cell>
          <cell r="L534" t="str">
            <v>MDT178 2C - 9 (G2)</v>
          </cell>
          <cell r="M534" t="str">
            <v>Nexity</v>
          </cell>
          <cell r="N534" t="str">
            <v>G2</v>
          </cell>
          <cell r="O534" t="b">
            <v>1</v>
          </cell>
          <cell r="P534" t="str">
            <v>NEXITY PROPERTY MANAGEMENT</v>
          </cell>
          <cell r="Q534"/>
          <cell r="R534">
            <v>43172</v>
          </cell>
          <cell r="S534">
            <v>43502</v>
          </cell>
          <cell r="T534"/>
          <cell r="U534"/>
          <cell r="V534">
            <v>0</v>
          </cell>
          <cell r="W534"/>
          <cell r="X534"/>
          <cell r="Y534"/>
          <cell r="Z534"/>
          <cell r="AA534"/>
          <cell r="AB534"/>
        </row>
        <row r="535">
          <cell r="A535">
            <v>1588</v>
          </cell>
          <cell r="B535">
            <v>1030</v>
          </cell>
          <cell r="C535" t="str">
            <v>16-12346 G2</v>
          </cell>
          <cell r="D535" t="str">
            <v>16-12346</v>
          </cell>
          <cell r="E535" t="str">
            <v>911631</v>
          </cell>
          <cell r="F535" t="str">
            <v>Idéal G2 - VILLIERS SUR MARNE</v>
          </cell>
          <cell r="G535" t="str">
            <v>IDÉAL</v>
          </cell>
          <cell r="H535" t="str">
            <v>Accessoires de Grues</v>
          </cell>
          <cell r="I535" t="str">
            <v>Anti-collisions</v>
          </cell>
          <cell r="J535" t="str">
            <v>AMCS DCS60</v>
          </cell>
          <cell r="K535" t="str">
            <v>AMCS DCS60 - 93</v>
          </cell>
          <cell r="L535" t="str">
            <v>MDT178 2C - 9 (G2)</v>
          </cell>
          <cell r="M535" t="str">
            <v>1501-2651</v>
          </cell>
          <cell r="N535" t="str">
            <v>G2</v>
          </cell>
          <cell r="O535" t="b">
            <v>1</v>
          </cell>
          <cell r="P535" t="str">
            <v>A M C S TECHNOLOGIES</v>
          </cell>
          <cell r="Q535"/>
          <cell r="R535">
            <v>43174</v>
          </cell>
          <cell r="S535">
            <v>43502</v>
          </cell>
          <cell r="T535"/>
          <cell r="U535"/>
          <cell r="V535">
            <v>300</v>
          </cell>
          <cell r="W535"/>
          <cell r="X535" t="str">
            <v>AMCS</v>
          </cell>
          <cell r="Y535"/>
          <cell r="Z535" t="str">
            <v>LEGENDRE IDF - GO</v>
          </cell>
          <cell r="AA535" t="str">
            <v>AMCS</v>
          </cell>
          <cell r="AB535"/>
        </row>
        <row r="536">
          <cell r="A536">
            <v>1657</v>
          </cell>
          <cell r="B536">
            <v>1030</v>
          </cell>
          <cell r="C536" t="str">
            <v>16-12346 G2</v>
          </cell>
          <cell r="D536" t="str">
            <v>16-12346</v>
          </cell>
          <cell r="E536" t="str">
            <v>911631</v>
          </cell>
          <cell r="F536" t="str">
            <v>Idéal G2 - VILLIERS SUR MARNE</v>
          </cell>
          <cell r="G536" t="str">
            <v>IDÉAL</v>
          </cell>
          <cell r="H536" t="str">
            <v>Accessoires de Grues</v>
          </cell>
          <cell r="I536" t="str">
            <v>Projecteurs</v>
          </cell>
          <cell r="J536" t="str">
            <v>4 Matures + 0 Flèche</v>
          </cell>
          <cell r="K536" t="str">
            <v>4M + 0F - 221</v>
          </cell>
          <cell r="L536" t="str">
            <v>MDT178 2C - 9 (G2)</v>
          </cell>
          <cell r="M536" t="str">
            <v>IDF 221</v>
          </cell>
          <cell r="N536" t="str">
            <v>G2</v>
          </cell>
          <cell r="O536" t="b">
            <v>0</v>
          </cell>
          <cell r="P536" t="str">
            <v>LEGENDRE MATERIEL</v>
          </cell>
          <cell r="Q536"/>
          <cell r="R536">
            <v>43172</v>
          </cell>
          <cell r="S536">
            <v>43502</v>
          </cell>
          <cell r="T536"/>
          <cell r="U536"/>
          <cell r="V536">
            <v>0</v>
          </cell>
          <cell r="W536"/>
          <cell r="X536" t="str">
            <v>ATG</v>
          </cell>
          <cell r="Y536"/>
          <cell r="Z536" t="str">
            <v>LEGENDRE IDF - GO</v>
          </cell>
          <cell r="AA536" t="str">
            <v>ATG</v>
          </cell>
          <cell r="AB536"/>
        </row>
        <row r="537">
          <cell r="A537">
            <v>1353</v>
          </cell>
          <cell r="B537">
            <v>1030</v>
          </cell>
          <cell r="C537" t="str">
            <v>16-12346 G2</v>
          </cell>
          <cell r="D537" t="str">
            <v>16-12346</v>
          </cell>
          <cell r="E537" t="str">
            <v>911631</v>
          </cell>
          <cell r="F537" t="str">
            <v>Idéal G2 - VILLIERS SUR MARNE</v>
          </cell>
          <cell r="G537" t="str">
            <v>IDÉAL</v>
          </cell>
          <cell r="H537" t="str">
            <v>Accessoires de Grues</v>
          </cell>
          <cell r="I537" t="str">
            <v>Caméra</v>
          </cell>
          <cell r="J537" t="str">
            <v>ORLACO</v>
          </cell>
          <cell r="K537" t="str">
            <v>AMCS25</v>
          </cell>
          <cell r="L537" t="str">
            <v>MDT178 2C - 9 (G2)</v>
          </cell>
          <cell r="M537" t="str">
            <v>CAM0029</v>
          </cell>
          <cell r="N537" t="str">
            <v>G2</v>
          </cell>
          <cell r="O537" t="b">
            <v>1</v>
          </cell>
          <cell r="P537" t="str">
            <v>A M C S TECHNOLOGIES</v>
          </cell>
          <cell r="Q537"/>
          <cell r="R537">
            <v>43391</v>
          </cell>
          <cell r="S537">
            <v>43502</v>
          </cell>
          <cell r="T537"/>
          <cell r="U537"/>
          <cell r="V537">
            <v>365</v>
          </cell>
          <cell r="W537"/>
          <cell r="X537" t="str">
            <v>AMCS</v>
          </cell>
          <cell r="Y537"/>
          <cell r="Z537" t="str">
            <v>LEGENDRE IDF - GO</v>
          </cell>
          <cell r="AA537" t="str">
            <v>AMCS</v>
          </cell>
          <cell r="AB537"/>
        </row>
        <row r="538">
          <cell r="A538">
            <v>1502</v>
          </cell>
          <cell r="B538">
            <v>1030</v>
          </cell>
          <cell r="C538" t="str">
            <v>16-12346 G2</v>
          </cell>
          <cell r="D538" t="str">
            <v>16-12346</v>
          </cell>
          <cell r="E538" t="str">
            <v>911631</v>
          </cell>
          <cell r="F538" t="str">
            <v>Idéal G2 - VILLIERS SUR MARNE</v>
          </cell>
          <cell r="G538" t="str">
            <v>IDÉAL</v>
          </cell>
          <cell r="H538" t="str">
            <v>Accessoires de Grues</v>
          </cell>
          <cell r="I538" t="str">
            <v>Panneaux standards</v>
          </cell>
          <cell r="J538" t="str">
            <v>Type MDT LEGENDRE</v>
          </cell>
          <cell r="K538" t="str">
            <v>Type MDT LEGENDRE - 9</v>
          </cell>
          <cell r="L538" t="str">
            <v>MDT178 2C - 9 (G2)</v>
          </cell>
          <cell r="M538" t="str">
            <v>MDT LEG9</v>
          </cell>
          <cell r="N538" t="str">
            <v>G2</v>
          </cell>
          <cell r="O538" t="b">
            <v>0</v>
          </cell>
          <cell r="P538" t="str">
            <v xml:space="preserve"> LEGENDRE MATERIEL</v>
          </cell>
          <cell r="Q538"/>
          <cell r="R538">
            <v>43172</v>
          </cell>
          <cell r="S538">
            <v>43502</v>
          </cell>
          <cell r="T538"/>
          <cell r="U538"/>
          <cell r="V538">
            <v>0</v>
          </cell>
          <cell r="W538"/>
          <cell r="X538"/>
          <cell r="Y538"/>
          <cell r="Z538" t="str">
            <v>LEGENDRE IDF - GO</v>
          </cell>
          <cell r="AA538"/>
          <cell r="AB538"/>
        </row>
        <row r="539">
          <cell r="A539">
            <v>705</v>
          </cell>
          <cell r="B539">
            <v>705</v>
          </cell>
          <cell r="C539" t="str">
            <v>16-12348 G1</v>
          </cell>
          <cell r="D539" t="str">
            <v>16-12348</v>
          </cell>
          <cell r="E539" t="str">
            <v>891711</v>
          </cell>
          <cell r="F539" t="str">
            <v>Poste source enedis - MERIGNAC</v>
          </cell>
          <cell r="G539" t="str">
            <v>PSEM</v>
          </cell>
          <cell r="H539" t="str">
            <v>Grues</v>
          </cell>
          <cell r="I539" t="str">
            <v>10T</v>
          </cell>
          <cell r="J539" t="str">
            <v>MDT248 J10 2C</v>
          </cell>
          <cell r="K539" t="str">
            <v>MDT248 J10 2C - 1</v>
          </cell>
          <cell r="L539" t="str">
            <v>MDT248 J10 2C - 1 (G1)</v>
          </cell>
          <cell r="M539" t="str">
            <v>415 952</v>
          </cell>
          <cell r="N539" t="str">
            <v>G1</v>
          </cell>
          <cell r="O539" t="b">
            <v>1</v>
          </cell>
          <cell r="P539" t="str">
            <v>MATEBAT AQUITAINE</v>
          </cell>
          <cell r="Q539"/>
          <cell r="R539">
            <v>43017</v>
          </cell>
          <cell r="S539">
            <v>43356</v>
          </cell>
          <cell r="T539">
            <v>42956</v>
          </cell>
          <cell r="U539" t="str">
            <v>2017 T3</v>
          </cell>
          <cell r="V539">
            <v>4200</v>
          </cell>
          <cell r="W539" t="str">
            <v>94</v>
          </cell>
          <cell r="X539" t="str">
            <v>MATEBAT</v>
          </cell>
          <cell r="Y539" t="str">
            <v>OUI</v>
          </cell>
          <cell r="Z539" t="str">
            <v>LEGENDRE GENIE CIVIL</v>
          </cell>
          <cell r="AA539" t="str">
            <v>MATEBAT</v>
          </cell>
          <cell r="AB539" t="str">
            <v>OUI</v>
          </cell>
        </row>
        <row r="540">
          <cell r="A540">
            <v>560</v>
          </cell>
          <cell r="B540">
            <v>560</v>
          </cell>
          <cell r="C540" t="str">
            <v>16-12360 BD VOLTAIRE - RENNES</v>
          </cell>
          <cell r="D540" t="str">
            <v>16-12360</v>
          </cell>
          <cell r="E540" t="str">
            <v>951718</v>
          </cell>
          <cell r="F540"/>
          <cell r="G540" t="str">
            <v>DIANA FOOD</v>
          </cell>
          <cell r="H540" t="str">
            <v>Grues</v>
          </cell>
          <cell r="I540" t="str">
            <v>6T</v>
          </cell>
          <cell r="J540" t="str">
            <v>TEREX CTT 91.5</v>
          </cell>
          <cell r="K540" t="str">
            <v/>
          </cell>
          <cell r="L540" t="str">
            <v xml:space="preserve"> (BD VOLTAIRE - RENNES)</v>
          </cell>
          <cell r="M540" t="str">
            <v>8407093</v>
          </cell>
          <cell r="N540" t="str">
            <v>BD VOLTAIRE - RENNES</v>
          </cell>
          <cell r="O540" t="b">
            <v>1</v>
          </cell>
          <cell r="P540" t="str">
            <v>SAINT YVES SERVICES</v>
          </cell>
          <cell r="Q540"/>
          <cell r="R540">
            <v>42816</v>
          </cell>
          <cell r="S540">
            <v>42940</v>
          </cell>
          <cell r="T540"/>
          <cell r="U540" t="str">
            <v>2017 T1</v>
          </cell>
          <cell r="V540">
            <v>2300</v>
          </cell>
          <cell r="W540" t="str">
            <v>25</v>
          </cell>
          <cell r="X540"/>
          <cell r="Y540"/>
          <cell r="Z540" t="str">
            <v>LEGENDRE OUEST - VITRE</v>
          </cell>
          <cell r="AA540"/>
          <cell r="AB540"/>
        </row>
        <row r="541">
          <cell r="A541">
            <v>796</v>
          </cell>
          <cell r="B541">
            <v>796</v>
          </cell>
          <cell r="C541" t="str">
            <v>16-12376 G1</v>
          </cell>
          <cell r="D541" t="str">
            <v>16-12376</v>
          </cell>
          <cell r="E541" t="str">
            <v>911629</v>
          </cell>
          <cell r="F541" t="str">
            <v>Secteur des 4 chemins - SCEAUX</v>
          </cell>
          <cell r="G541" t="str">
            <v>SECTEUR DES 4 CHEMIN - LOT 5</v>
          </cell>
          <cell r="H541" t="str">
            <v>Grues</v>
          </cell>
          <cell r="I541" t="str">
            <v>Grosses 12T</v>
          </cell>
          <cell r="J541" t="str">
            <v>MD365B L12 1C SM/DM</v>
          </cell>
          <cell r="K541" t="str">
            <v>MD365BL121CSM/DM - 5</v>
          </cell>
          <cell r="L541" t="str">
            <v>MD365BL121CSM/DM - 5 (G1)</v>
          </cell>
          <cell r="M541" t="str">
            <v>605 910</v>
          </cell>
          <cell r="N541" t="str">
            <v>G1</v>
          </cell>
          <cell r="O541" t="b">
            <v>0</v>
          </cell>
          <cell r="P541" t="str">
            <v xml:space="preserve"> LEGENDRE MATERIEL</v>
          </cell>
          <cell r="Q541" t="str">
            <v>Tue Apr 05 00:00:00 CEST 2016</v>
          </cell>
          <cell r="R541">
            <v>43012</v>
          </cell>
          <cell r="S541">
            <v>43306</v>
          </cell>
          <cell r="T541"/>
          <cell r="U541" t="str">
            <v>2017 T3</v>
          </cell>
          <cell r="V541">
            <v>4700</v>
          </cell>
          <cell r="W541" t="str">
            <v>92</v>
          </cell>
          <cell r="X541" t="str">
            <v>MANITOWOC</v>
          </cell>
          <cell r="Y541" t="str">
            <v>OUI</v>
          </cell>
          <cell r="Z541" t="str">
            <v>LEGENDRE IDF TCE</v>
          </cell>
          <cell r="AA541" t="str">
            <v>DOUS</v>
          </cell>
          <cell r="AB541" t="str">
            <v>OUI</v>
          </cell>
        </row>
        <row r="542">
          <cell r="A542">
            <v>797</v>
          </cell>
          <cell r="B542">
            <v>796</v>
          </cell>
          <cell r="C542" t="str">
            <v>16-12376 G1</v>
          </cell>
          <cell r="D542" t="str">
            <v>16-12376</v>
          </cell>
          <cell r="E542" t="str">
            <v>911629</v>
          </cell>
          <cell r="F542" t="str">
            <v>Secteur des 4 chemins - SCEAUX</v>
          </cell>
          <cell r="G542" t="str">
            <v>SECTEUR DES 4 CHEMIN - LOT 5</v>
          </cell>
          <cell r="H542" t="str">
            <v>Accessoires de Grues</v>
          </cell>
          <cell r="I542" t="str">
            <v>Anti-collisions</v>
          </cell>
          <cell r="J542" t="str">
            <v>AGS ID4</v>
          </cell>
          <cell r="K542" t="str">
            <v>AGS - 1</v>
          </cell>
          <cell r="L542" t="str">
            <v>MD365BL121CSM/DM - 5 (G1)</v>
          </cell>
          <cell r="M542" t="str">
            <v/>
          </cell>
          <cell r="N542" t="str">
            <v>G1</v>
          </cell>
          <cell r="O542" t="b">
            <v>1</v>
          </cell>
          <cell r="P542" t="str">
            <v>LOGA</v>
          </cell>
          <cell r="Q542"/>
          <cell r="R542">
            <v>43014</v>
          </cell>
          <cell r="S542">
            <v>43306</v>
          </cell>
          <cell r="T542"/>
          <cell r="U542"/>
          <cell r="V542">
            <v>350</v>
          </cell>
          <cell r="W542"/>
          <cell r="X542" t="str">
            <v>LOGA</v>
          </cell>
          <cell r="Y542" t="str">
            <v>OUI</v>
          </cell>
          <cell r="Z542" t="str">
            <v>LEGENDRE IDF TCE</v>
          </cell>
          <cell r="AA542" t="str">
            <v>LOGA</v>
          </cell>
          <cell r="AB542" t="str">
            <v>OUI</v>
          </cell>
        </row>
        <row r="543">
          <cell r="A543">
            <v>1315</v>
          </cell>
          <cell r="B543">
            <v>1315</v>
          </cell>
          <cell r="C543" t="str">
            <v>16-12382 G1</v>
          </cell>
          <cell r="D543" t="str">
            <v>16-12382</v>
          </cell>
          <cell r="E543" t="str">
            <v>911824</v>
          </cell>
          <cell r="F543" t="str">
            <v>Osmose G1 - ARCUEIL</v>
          </cell>
          <cell r="G543" t="str">
            <v>OSMOSE - CHAPERON VERT</v>
          </cell>
          <cell r="H543" t="str">
            <v>Grues</v>
          </cell>
          <cell r="I543" t="str">
            <v>10T</v>
          </cell>
          <cell r="J543" t="str">
            <v>MDT218A J10 1C SM/DM</v>
          </cell>
          <cell r="K543" t="str">
            <v>MDT218A J10 1C SM/DM - 21</v>
          </cell>
          <cell r="L543" t="str">
            <v>MDT218A J10 1C SM/DM - 21 (G1)</v>
          </cell>
          <cell r="M543" t="str">
            <v>603 563</v>
          </cell>
          <cell r="N543" t="str">
            <v>G1</v>
          </cell>
          <cell r="O543" t="b">
            <v>1</v>
          </cell>
          <cell r="P543" t="str">
            <v>LOGA</v>
          </cell>
          <cell r="Q543"/>
          <cell r="R543">
            <v>43444</v>
          </cell>
          <cell r="S543">
            <v>43774</v>
          </cell>
          <cell r="T543">
            <v>43433</v>
          </cell>
          <cell r="U543" t="str">
            <v>2018 T4</v>
          </cell>
          <cell r="V543">
            <v>3900</v>
          </cell>
          <cell r="W543" t="str">
            <v>89</v>
          </cell>
          <cell r="X543" t="str">
            <v>LOGA</v>
          </cell>
          <cell r="Y543" t="str">
            <v>OUI</v>
          </cell>
          <cell r="Z543" t="str">
            <v>LEGENDRE IDF TCE</v>
          </cell>
          <cell r="AA543" t="str">
            <v>LOGA</v>
          </cell>
          <cell r="AB543"/>
        </row>
        <row r="544">
          <cell r="A544">
            <v>1737</v>
          </cell>
          <cell r="B544">
            <v>1315</v>
          </cell>
          <cell r="C544" t="str">
            <v>16-12382 G1</v>
          </cell>
          <cell r="D544" t="str">
            <v>16-12382</v>
          </cell>
          <cell r="E544" t="str">
            <v>911824</v>
          </cell>
          <cell r="F544" t="str">
            <v>Osmose G1 - ARCUEIL</v>
          </cell>
          <cell r="G544" t="str">
            <v>OSMOSE - CHAPERON VERT</v>
          </cell>
          <cell r="H544" t="str">
            <v>Accessoires de Grues</v>
          </cell>
          <cell r="I544" t="str">
            <v>Panneaux rétro-éclairés</v>
          </cell>
          <cell r="J544" t="str">
            <v>MDT LEG</v>
          </cell>
          <cell r="K544" t="str">
            <v>MDT - 15</v>
          </cell>
          <cell r="L544" t="str">
            <v>MDT218A J10 1C SM/DM - 21 (G1)</v>
          </cell>
          <cell r="M544" t="str">
            <v>MDT LEG15</v>
          </cell>
          <cell r="N544" t="str">
            <v>G1</v>
          </cell>
          <cell r="O544" t="b">
            <v>0</v>
          </cell>
          <cell r="P544" t="str">
            <v xml:space="preserve"> LEGENDRE MATERIEL</v>
          </cell>
          <cell r="Q544"/>
          <cell r="R544">
            <v>43515</v>
          </cell>
          <cell r="S544">
            <v>43774</v>
          </cell>
          <cell r="T544"/>
          <cell r="U544"/>
          <cell r="V544">
            <v>150</v>
          </cell>
          <cell r="W544"/>
          <cell r="X544" t="str">
            <v>ATG</v>
          </cell>
          <cell r="Y544"/>
          <cell r="Z544"/>
          <cell r="AA544" t="str">
            <v>ATG</v>
          </cell>
          <cell r="AB544"/>
        </row>
        <row r="545">
          <cell r="A545">
            <v>1658</v>
          </cell>
          <cell r="B545">
            <v>1315</v>
          </cell>
          <cell r="C545" t="str">
            <v>16-12382 G1</v>
          </cell>
          <cell r="D545" t="str">
            <v>16-12382</v>
          </cell>
          <cell r="E545" t="str">
            <v>911824</v>
          </cell>
          <cell r="F545" t="str">
            <v>Osmose G1 - ARCUEIL</v>
          </cell>
          <cell r="G545" t="str">
            <v>OSMOSE - CHAPERON VERT</v>
          </cell>
          <cell r="H545" t="str">
            <v>Accessoires de Grues</v>
          </cell>
          <cell r="I545" t="str">
            <v>Projecteurs</v>
          </cell>
          <cell r="J545" t="str">
            <v>4 Matures + 0 Flèche</v>
          </cell>
          <cell r="K545" t="str">
            <v>4M + 0F - 222</v>
          </cell>
          <cell r="L545" t="str">
            <v>MDT218A J10 1C SM/DM - 21 (G1)</v>
          </cell>
          <cell r="M545" t="str">
            <v>IDF 222</v>
          </cell>
          <cell r="N545" t="str">
            <v>G1</v>
          </cell>
          <cell r="O545" t="b">
            <v>0</v>
          </cell>
          <cell r="P545" t="str">
            <v>LEGENDRE MATERIEL</v>
          </cell>
          <cell r="Q545"/>
          <cell r="R545">
            <v>43444</v>
          </cell>
          <cell r="S545">
            <v>43774</v>
          </cell>
          <cell r="T545"/>
          <cell r="U545"/>
          <cell r="V545">
            <v>0</v>
          </cell>
          <cell r="W545"/>
          <cell r="X545" t="str">
            <v>ATG</v>
          </cell>
          <cell r="Y545"/>
          <cell r="Z545" t="str">
            <v>LEGENDRE IDF TCE</v>
          </cell>
          <cell r="AA545" t="str">
            <v>ATG</v>
          </cell>
          <cell r="AB545"/>
        </row>
        <row r="546">
          <cell r="A546">
            <v>1482</v>
          </cell>
          <cell r="B546">
            <v>1315</v>
          </cell>
          <cell r="C546" t="str">
            <v>16-12382 G1</v>
          </cell>
          <cell r="D546" t="str">
            <v>16-12382</v>
          </cell>
          <cell r="E546" t="str">
            <v>911824</v>
          </cell>
          <cell r="F546" t="str">
            <v>Osmose G1 - ARCUEIL</v>
          </cell>
          <cell r="G546" t="str">
            <v>OSMOSE - CHAPERON VERT</v>
          </cell>
          <cell r="H546" t="str">
            <v>Accessoires de Grues</v>
          </cell>
          <cell r="I546" t="str">
            <v>Panneaux standards</v>
          </cell>
          <cell r="J546" t="str">
            <v>Type MDT LEGENDRE</v>
          </cell>
          <cell r="K546" t="str">
            <v>Type MDT LEGENDRE - 1</v>
          </cell>
          <cell r="L546" t="str">
            <v>MDT218A J10 1C SM/DM - 21 (G1)</v>
          </cell>
          <cell r="M546" t="str">
            <v>MDT LEG1</v>
          </cell>
          <cell r="N546" t="str">
            <v>G1</v>
          </cell>
          <cell r="O546" t="b">
            <v>0</v>
          </cell>
          <cell r="P546" t="str">
            <v xml:space="preserve"> LEGENDRE MATERIEL</v>
          </cell>
          <cell r="Q546"/>
          <cell r="R546">
            <v>43444</v>
          </cell>
          <cell r="S546">
            <v>43515</v>
          </cell>
          <cell r="T546"/>
          <cell r="U546"/>
          <cell r="V546">
            <v>0</v>
          </cell>
          <cell r="W546"/>
          <cell r="X546" t="str">
            <v>SYS</v>
          </cell>
          <cell r="Y546"/>
          <cell r="Z546" t="str">
            <v>LEGENDRE IDF TCE</v>
          </cell>
          <cell r="AA546" t="str">
            <v>SYS</v>
          </cell>
          <cell r="AB546"/>
        </row>
        <row r="547">
          <cell r="A547">
            <v>1317</v>
          </cell>
          <cell r="B547">
            <v>1315</v>
          </cell>
          <cell r="C547" t="str">
            <v>16-12382 G1</v>
          </cell>
          <cell r="D547" t="str">
            <v>16-12382</v>
          </cell>
          <cell r="E547" t="str">
            <v>911824</v>
          </cell>
          <cell r="F547" t="str">
            <v>Osmose G1 - ARCUEIL</v>
          </cell>
          <cell r="G547" t="str">
            <v>OSMOSE - CHAPERON VERT</v>
          </cell>
          <cell r="H547" t="str">
            <v>Accessoires de Grues</v>
          </cell>
          <cell r="I547" t="str">
            <v>Anti-collisions</v>
          </cell>
          <cell r="J547" t="str">
            <v>AMCS DCS60</v>
          </cell>
          <cell r="K547" t="str">
            <v>AMCS DCS60 - 124</v>
          </cell>
          <cell r="L547" t="str">
            <v>MDT218A J10 1C SM/DM - 21 (G1)</v>
          </cell>
          <cell r="M547" t="str">
            <v>1405-0280</v>
          </cell>
          <cell r="N547" t="str">
            <v>G1</v>
          </cell>
          <cell r="O547" t="b">
            <v>1</v>
          </cell>
          <cell r="P547" t="str">
            <v>A M C S TECHNOLOGIES</v>
          </cell>
          <cell r="Q547"/>
          <cell r="R547">
            <v>43444</v>
          </cell>
          <cell r="S547">
            <v>43774</v>
          </cell>
          <cell r="T547"/>
          <cell r="U547"/>
          <cell r="V547">
            <v>365</v>
          </cell>
          <cell r="W547"/>
          <cell r="X547" t="str">
            <v>AMCS</v>
          </cell>
          <cell r="Y547" t="str">
            <v>OUI</v>
          </cell>
          <cell r="Z547" t="str">
            <v>LEGENDRE IDF TCE</v>
          </cell>
          <cell r="AA547" t="str">
            <v>AMCS</v>
          </cell>
          <cell r="AB547"/>
        </row>
        <row r="548">
          <cell r="A548">
            <v>1318</v>
          </cell>
          <cell r="B548">
            <v>1315</v>
          </cell>
          <cell r="C548" t="str">
            <v>16-12382 G1</v>
          </cell>
          <cell r="D548" t="str">
            <v>16-12382</v>
          </cell>
          <cell r="E548" t="str">
            <v>911824</v>
          </cell>
          <cell r="F548" t="str">
            <v>Osmose G1 - ARCUEIL</v>
          </cell>
          <cell r="G548" t="str">
            <v>OSMOSE - CHAPERON VERT</v>
          </cell>
          <cell r="H548" t="str">
            <v>Accessoires de Grues</v>
          </cell>
          <cell r="I548" t="str">
            <v>Balisag</v>
          </cell>
          <cell r="J548" t="str">
            <v>NOCTURNE</v>
          </cell>
          <cell r="K548" t="str">
            <v>NOCTURNE - 20</v>
          </cell>
          <cell r="L548" t="str">
            <v>MDT218A J10 1C SM/DM - 21 (G1)</v>
          </cell>
          <cell r="M548" t="str">
            <v>1606-8772</v>
          </cell>
          <cell r="N548" t="str">
            <v>G1</v>
          </cell>
          <cell r="O548" t="b">
            <v>1</v>
          </cell>
          <cell r="P548" t="str">
            <v>A M C S TECHNOLOGIES</v>
          </cell>
          <cell r="Q548"/>
          <cell r="R548">
            <v>43444</v>
          </cell>
          <cell r="S548">
            <v>43515</v>
          </cell>
          <cell r="T548"/>
          <cell r="U548"/>
          <cell r="V548">
            <v>0</v>
          </cell>
          <cell r="W548"/>
          <cell r="X548" t="str">
            <v>AMCS</v>
          </cell>
          <cell r="Y548" t="str">
            <v>OUI</v>
          </cell>
          <cell r="Z548" t="str">
            <v>LEGENDRE IDF TCE</v>
          </cell>
          <cell r="AA548" t="str">
            <v>AMCS</v>
          </cell>
          <cell r="AB548"/>
        </row>
        <row r="549">
          <cell r="A549">
            <v>1316</v>
          </cell>
          <cell r="B549">
            <v>1315</v>
          </cell>
          <cell r="C549" t="str">
            <v>16-12382 G1</v>
          </cell>
          <cell r="D549" t="str">
            <v>16-12382</v>
          </cell>
          <cell r="E549" t="str">
            <v>911824</v>
          </cell>
          <cell r="F549" t="str">
            <v>Osmose G1 - ARCUEIL</v>
          </cell>
          <cell r="G549" t="str">
            <v>OSMOSE - CHAPERON VERT</v>
          </cell>
          <cell r="H549" t="str">
            <v>Accessoires de Grues</v>
          </cell>
          <cell r="I549" t="str">
            <v>Caméra</v>
          </cell>
          <cell r="J549" t="str">
            <v>ORLACO</v>
          </cell>
          <cell r="K549" t="str">
            <v>AMCS en cours</v>
          </cell>
          <cell r="L549" t="str">
            <v>MDT218A J10 1C SM/DM - 21 (G1)</v>
          </cell>
          <cell r="M549" t="str">
            <v>ENCOURS 1</v>
          </cell>
          <cell r="N549" t="str">
            <v>G1</v>
          </cell>
          <cell r="O549" t="b">
            <v>1</v>
          </cell>
          <cell r="P549" t="str">
            <v>A M C S TECHNOLOGIES</v>
          </cell>
          <cell r="Q549"/>
          <cell r="R549">
            <v>43529</v>
          </cell>
          <cell r="S549">
            <v>43774</v>
          </cell>
          <cell r="T549"/>
          <cell r="U549"/>
          <cell r="V549">
            <v>365</v>
          </cell>
          <cell r="W549"/>
          <cell r="X549" t="str">
            <v>AMCS</v>
          </cell>
          <cell r="Y549" t="str">
            <v>OUI</v>
          </cell>
          <cell r="Z549" t="str">
            <v>LEGENDRE IDF TCE</v>
          </cell>
          <cell r="AA549" t="str">
            <v>AMCS</v>
          </cell>
          <cell r="AB549"/>
        </row>
        <row r="550">
          <cell r="A550">
            <v>1320</v>
          </cell>
          <cell r="B550">
            <v>1320</v>
          </cell>
          <cell r="C550" t="str">
            <v>16-12382 G2</v>
          </cell>
          <cell r="D550" t="str">
            <v>16-12382</v>
          </cell>
          <cell r="E550" t="str">
            <v>911824</v>
          </cell>
          <cell r="F550" t="str">
            <v>Osmose G2 - ARCUEIL</v>
          </cell>
          <cell r="G550" t="str">
            <v>OSMOSE - CHAPERON VERT</v>
          </cell>
          <cell r="H550" t="str">
            <v>Grues</v>
          </cell>
          <cell r="I550" t="str">
            <v>Grosses 12T</v>
          </cell>
          <cell r="J550" t="str">
            <v>280 ECH 12</v>
          </cell>
          <cell r="K550" t="str">
            <v>280ECH12 - 3</v>
          </cell>
          <cell r="L550" t="str">
            <v>280ECH12 - 3 (G2)</v>
          </cell>
          <cell r="M550" t="str">
            <v>51 588</v>
          </cell>
          <cell r="N550" t="str">
            <v>G2</v>
          </cell>
          <cell r="O550" t="b">
            <v>0</v>
          </cell>
          <cell r="P550" t="str">
            <v xml:space="preserve"> LEGENDRE MATERIEL</v>
          </cell>
          <cell r="Q550" t="str">
            <v>Wed Dec 18 00:00:00 CET 2013</v>
          </cell>
          <cell r="R550">
            <v>43392</v>
          </cell>
          <cell r="S550">
            <v>43753</v>
          </cell>
          <cell r="T550">
            <v>43381</v>
          </cell>
          <cell r="U550" t="str">
            <v>2018 T4</v>
          </cell>
          <cell r="V550">
            <v>4700</v>
          </cell>
          <cell r="W550" t="str">
            <v>73</v>
          </cell>
          <cell r="X550" t="str">
            <v>DOUS</v>
          </cell>
          <cell r="Y550" t="str">
            <v>OUI</v>
          </cell>
          <cell r="Z550" t="str">
            <v>LEGENDRE IDF TCE</v>
          </cell>
          <cell r="AA550" t="str">
            <v>DOUS</v>
          </cell>
          <cell r="AB550"/>
        </row>
        <row r="551">
          <cell r="A551">
            <v>1483</v>
          </cell>
          <cell r="B551">
            <v>1320</v>
          </cell>
          <cell r="C551" t="str">
            <v>16-12382 G2</v>
          </cell>
          <cell r="D551" t="str">
            <v>16-12382</v>
          </cell>
          <cell r="E551" t="str">
            <v>911824</v>
          </cell>
          <cell r="F551" t="str">
            <v>Osmose G2 - ARCUEIL</v>
          </cell>
          <cell r="G551" t="str">
            <v>OSMOSE - CHAPERON VERT</v>
          </cell>
          <cell r="H551" t="str">
            <v>Accessoires de Grues</v>
          </cell>
          <cell r="I551" t="str">
            <v>Panneaux standards</v>
          </cell>
          <cell r="J551" t="str">
            <v>Type OSCILLANT LEGENDRE</v>
          </cell>
          <cell r="K551" t="str">
            <v>Type OSCILLANT LEG - 1</v>
          </cell>
          <cell r="L551" t="str">
            <v>280ECH12 - 3 (G2)</v>
          </cell>
          <cell r="M551" t="str">
            <v>OSC LEG1</v>
          </cell>
          <cell r="N551" t="str">
            <v>G2</v>
          </cell>
          <cell r="O551" t="b">
            <v>0</v>
          </cell>
          <cell r="P551" t="str">
            <v xml:space="preserve"> LEGENDRE MATERIEL</v>
          </cell>
          <cell r="Q551"/>
          <cell r="R551">
            <v>43392</v>
          </cell>
          <cell r="S551">
            <v>43753</v>
          </cell>
          <cell r="T551"/>
          <cell r="U551"/>
          <cell r="V551">
            <v>0</v>
          </cell>
          <cell r="W551"/>
          <cell r="X551"/>
          <cell r="Y551"/>
          <cell r="Z551" t="str">
            <v>LEGENDRE IDF TCE</v>
          </cell>
          <cell r="AA551"/>
          <cell r="AB551"/>
        </row>
        <row r="552">
          <cell r="A552">
            <v>1322</v>
          </cell>
          <cell r="B552">
            <v>1320</v>
          </cell>
          <cell r="C552" t="str">
            <v>16-12382 G2</v>
          </cell>
          <cell r="D552" t="str">
            <v>16-12382</v>
          </cell>
          <cell r="E552" t="str">
            <v>911824</v>
          </cell>
          <cell r="F552" t="str">
            <v>Osmose G2 - ARCUEIL</v>
          </cell>
          <cell r="G552" t="str">
            <v>OSMOSE - CHAPERON VERT</v>
          </cell>
          <cell r="H552" t="str">
            <v>Accessoires de Grues</v>
          </cell>
          <cell r="I552" t="str">
            <v>Caméra</v>
          </cell>
          <cell r="J552" t="str">
            <v>ORLACO</v>
          </cell>
          <cell r="K552" t="str">
            <v>AMCS en cours</v>
          </cell>
          <cell r="L552" t="str">
            <v>280ECH12 - 3 (G2)</v>
          </cell>
          <cell r="M552" t="str">
            <v>ENCOURS 3</v>
          </cell>
          <cell r="N552" t="str">
            <v>G2</v>
          </cell>
          <cell r="O552" t="b">
            <v>1</v>
          </cell>
          <cell r="P552" t="str">
            <v>A M C S TECHNOLOGIES</v>
          </cell>
          <cell r="Q552"/>
          <cell r="R552">
            <v>43543</v>
          </cell>
          <cell r="S552">
            <v>43753</v>
          </cell>
          <cell r="T552"/>
          <cell r="U552"/>
          <cell r="V552">
            <v>365</v>
          </cell>
          <cell r="W552"/>
          <cell r="X552" t="str">
            <v>AMCS</v>
          </cell>
          <cell r="Y552"/>
          <cell r="Z552" t="str">
            <v>LEGENDRE IDF TCE</v>
          </cell>
          <cell r="AA552" t="str">
            <v>AMCS</v>
          </cell>
          <cell r="AB552"/>
        </row>
        <row r="553">
          <cell r="A553">
            <v>1323</v>
          </cell>
          <cell r="B553">
            <v>1320</v>
          </cell>
          <cell r="C553" t="str">
            <v>16-12382 G2</v>
          </cell>
          <cell r="D553" t="str">
            <v>16-12382</v>
          </cell>
          <cell r="E553" t="str">
            <v>911824</v>
          </cell>
          <cell r="F553" t="str">
            <v>Osmose G2 - ARCUEIL</v>
          </cell>
          <cell r="G553" t="str">
            <v>OSMOSE - CHAPERON VERT</v>
          </cell>
          <cell r="H553" t="str">
            <v>Accessoires de Grues</v>
          </cell>
          <cell r="I553" t="str">
            <v>Anti-collisions</v>
          </cell>
          <cell r="J553" t="str">
            <v>AMCS DCS60</v>
          </cell>
          <cell r="K553" t="str">
            <v>AMCS DCS60 - 20</v>
          </cell>
          <cell r="L553" t="str">
            <v>280ECH12 - 3 (G2)</v>
          </cell>
          <cell r="M553" t="str">
            <v>LEG020 - 807</v>
          </cell>
          <cell r="N553" t="str">
            <v>G2</v>
          </cell>
          <cell r="O553" t="b">
            <v>0</v>
          </cell>
          <cell r="P553" t="str">
            <v xml:space="preserve"> LEGENDRE MATERIEL</v>
          </cell>
          <cell r="Q553" t="str">
            <v>Thu Sep 19 00:00:00 CEST 2013</v>
          </cell>
          <cell r="R553">
            <v>43392</v>
          </cell>
          <cell r="S553">
            <v>43753</v>
          </cell>
          <cell r="T553"/>
          <cell r="U553"/>
          <cell r="V553">
            <v>300</v>
          </cell>
          <cell r="W553"/>
          <cell r="X553" t="str">
            <v>AMCS</v>
          </cell>
          <cell r="Y553" t="str">
            <v>OUI</v>
          </cell>
          <cell r="Z553" t="str">
            <v>LEGENDRE IDF TCE</v>
          </cell>
          <cell r="AA553" t="str">
            <v>AMCS</v>
          </cell>
          <cell r="AB553"/>
        </row>
        <row r="554">
          <cell r="A554">
            <v>1321</v>
          </cell>
          <cell r="B554">
            <v>1320</v>
          </cell>
          <cell r="C554" t="str">
            <v>16-12382 G2</v>
          </cell>
          <cell r="D554" t="str">
            <v>16-12382</v>
          </cell>
          <cell r="E554" t="str">
            <v>911824</v>
          </cell>
          <cell r="F554" t="str">
            <v>Osmose G2 - ARCUEIL</v>
          </cell>
          <cell r="G554" t="str">
            <v>OSMOSE - CHAPERON VERT</v>
          </cell>
          <cell r="H554" t="str">
            <v>Accessoires de Grues</v>
          </cell>
          <cell r="I554" t="str">
            <v>Balisag</v>
          </cell>
          <cell r="J554" t="str">
            <v>NOCTURNE</v>
          </cell>
          <cell r="K554" t="str">
            <v>NOCTURNE - 24</v>
          </cell>
          <cell r="L554" t="str">
            <v>280ECH12 - 3 (G2)</v>
          </cell>
          <cell r="M554" t="str">
            <v>1707-015337</v>
          </cell>
          <cell r="N554" t="str">
            <v>G2</v>
          </cell>
          <cell r="O554" t="b">
            <v>1</v>
          </cell>
          <cell r="P554" t="str">
            <v>A M C S TECHNOLOGIES</v>
          </cell>
          <cell r="Q554"/>
          <cell r="R554">
            <v>43392</v>
          </cell>
          <cell r="S554">
            <v>43515</v>
          </cell>
          <cell r="T554"/>
          <cell r="U554"/>
          <cell r="V554">
            <v>0</v>
          </cell>
          <cell r="W554"/>
          <cell r="X554" t="str">
            <v>AMCS</v>
          </cell>
          <cell r="Y554"/>
          <cell r="Z554" t="str">
            <v>LEGENDRE IDF TCE</v>
          </cell>
          <cell r="AA554" t="str">
            <v>AMCS</v>
          </cell>
          <cell r="AB554"/>
        </row>
        <row r="555">
          <cell r="A555">
            <v>1363</v>
          </cell>
          <cell r="B555">
            <v>1320</v>
          </cell>
          <cell r="C555" t="str">
            <v>16-12382 G2</v>
          </cell>
          <cell r="D555" t="str">
            <v>16-12382</v>
          </cell>
          <cell r="E555" t="str">
            <v>911824</v>
          </cell>
          <cell r="F555" t="str">
            <v>Osmose G2 - ARCUEIL</v>
          </cell>
          <cell r="G555" t="str">
            <v>OSMOSE - CHAPERON VERT</v>
          </cell>
          <cell r="H555" t="str">
            <v>Accessoires de Grues</v>
          </cell>
          <cell r="I555" t="str">
            <v>Monte-grutier</v>
          </cell>
          <cell r="J555" t="str">
            <v>GEDA 2PK</v>
          </cell>
          <cell r="K555" t="str">
            <v>GEDA 2PK - 6</v>
          </cell>
          <cell r="L555" t="str">
            <v>280ECH12 - 3 (G2)</v>
          </cell>
          <cell r="M555" t="str">
            <v>126 001</v>
          </cell>
          <cell r="N555" t="str">
            <v>G2</v>
          </cell>
          <cell r="O555" t="b">
            <v>1</v>
          </cell>
          <cell r="P555" t="str">
            <v>EUROTECHNIQUE LEVAGE</v>
          </cell>
          <cell r="Q555"/>
          <cell r="R555">
            <v>43397</v>
          </cell>
          <cell r="S555">
            <v>43753</v>
          </cell>
          <cell r="T555"/>
          <cell r="U555"/>
          <cell r="V555">
            <v>1400</v>
          </cell>
          <cell r="W555"/>
          <cell r="X555" t="str">
            <v>EUROTECHNIQUE</v>
          </cell>
          <cell r="Y555"/>
          <cell r="Z555" t="str">
            <v>LEGENDRE IDF TCE</v>
          </cell>
          <cell r="AA555" t="str">
            <v>EUROTECHNIQUE</v>
          </cell>
          <cell r="AB555"/>
        </row>
        <row r="556">
          <cell r="A556">
            <v>1659</v>
          </cell>
          <cell r="B556">
            <v>1320</v>
          </cell>
          <cell r="C556" t="str">
            <v>16-12382 G2</v>
          </cell>
          <cell r="D556" t="str">
            <v>16-12382</v>
          </cell>
          <cell r="E556" t="str">
            <v>911824</v>
          </cell>
          <cell r="F556" t="str">
            <v>Osmose G2 - ARCUEIL</v>
          </cell>
          <cell r="G556" t="str">
            <v>OSMOSE - CHAPERON VERT</v>
          </cell>
          <cell r="H556" t="str">
            <v>Accessoires de Grues</v>
          </cell>
          <cell r="I556" t="str">
            <v>Projecteurs</v>
          </cell>
          <cell r="J556" t="str">
            <v>4 Matures + 0 Flèche</v>
          </cell>
          <cell r="K556" t="str">
            <v>4M + 0F - 223</v>
          </cell>
          <cell r="L556" t="str">
            <v>280ECH12 - 3 (G2)</v>
          </cell>
          <cell r="M556" t="str">
            <v>IDF 223</v>
          </cell>
          <cell r="N556" t="str">
            <v>G2</v>
          </cell>
          <cell r="O556" t="b">
            <v>0</v>
          </cell>
          <cell r="P556" t="str">
            <v>LEGENDRE MATERIEL</v>
          </cell>
          <cell r="Q556"/>
          <cell r="R556">
            <v>43392</v>
          </cell>
          <cell r="S556">
            <v>43753</v>
          </cell>
          <cell r="T556"/>
          <cell r="U556"/>
          <cell r="V556">
            <v>0</v>
          </cell>
          <cell r="W556"/>
          <cell r="X556" t="str">
            <v>ATG</v>
          </cell>
          <cell r="Y556"/>
          <cell r="Z556" t="str">
            <v>LEGENDRE IDF TCE</v>
          </cell>
          <cell r="AA556" t="str">
            <v>ATG</v>
          </cell>
          <cell r="AB556"/>
        </row>
        <row r="557">
          <cell r="A557">
            <v>652</v>
          </cell>
          <cell r="B557">
            <v>652</v>
          </cell>
          <cell r="C557" t="str">
            <v>16-12388 G1</v>
          </cell>
          <cell r="D557" t="str">
            <v>16-12388</v>
          </cell>
          <cell r="E557" t="str">
            <v>951716</v>
          </cell>
          <cell r="F557" t="str">
            <v>Maison Durocher - ORGERES</v>
          </cell>
          <cell r="G557" t="str">
            <v>MAISON DUROCHER  21 LOGEMENTS</v>
          </cell>
          <cell r="H557" t="str">
            <v>Grues</v>
          </cell>
          <cell r="I557" t="str">
            <v>8T</v>
          </cell>
          <cell r="J557" t="str">
            <v>MDT178 1C SM/DM</v>
          </cell>
          <cell r="K557" t="str">
            <v>MDT178 1C SM/DM</v>
          </cell>
          <cell r="L557" t="str">
            <v>MDT178 1C SM/DM (G1)</v>
          </cell>
          <cell r="M557" t="str">
            <v>98 906</v>
          </cell>
          <cell r="N557" t="str">
            <v>G1</v>
          </cell>
          <cell r="O557" t="b">
            <v>0</v>
          </cell>
          <cell r="P557" t="str">
            <v xml:space="preserve"> LEGENDRE MATERIEL</v>
          </cell>
          <cell r="Q557" t="str">
            <v>Fri Oct 01 00:00:00 CEST 2004</v>
          </cell>
          <cell r="R557">
            <v>42940</v>
          </cell>
          <cell r="S557">
            <v>43150</v>
          </cell>
          <cell r="T557"/>
          <cell r="U557" t="str">
            <v>2017 T2</v>
          </cell>
          <cell r="V557">
            <v>2600</v>
          </cell>
          <cell r="W557" t="str">
            <v>68</v>
          </cell>
          <cell r="X557" t="str">
            <v>SYS</v>
          </cell>
          <cell r="Y557" t="str">
            <v>OUI</v>
          </cell>
          <cell r="Z557" t="str">
            <v>LEGENDRE OUEST - VITRE</v>
          </cell>
          <cell r="AA557" t="str">
            <v>SYS</v>
          </cell>
          <cell r="AB557" t="str">
            <v>OUI</v>
          </cell>
        </row>
        <row r="558">
          <cell r="A558">
            <v>655</v>
          </cell>
          <cell r="B558">
            <v>652</v>
          </cell>
          <cell r="C558" t="str">
            <v>16-12388 G1</v>
          </cell>
          <cell r="D558" t="str">
            <v>16-12388</v>
          </cell>
          <cell r="E558" t="str">
            <v>951716</v>
          </cell>
          <cell r="F558" t="str">
            <v>Maison Durocher - ORGERES</v>
          </cell>
          <cell r="G558" t="str">
            <v>MAISON DUROCHER  21 LOGEMENTS</v>
          </cell>
          <cell r="H558" t="str">
            <v>Accessoires de Grues</v>
          </cell>
          <cell r="I558" t="str">
            <v>Anti-collisions</v>
          </cell>
          <cell r="J558" t="str">
            <v>AMCS DCS60</v>
          </cell>
          <cell r="K558" t="str">
            <v>AMCS DCS60 - 51</v>
          </cell>
          <cell r="L558" t="str">
            <v>MDT178 1C SM/DM (G1)</v>
          </cell>
          <cell r="M558" t="str">
            <v/>
          </cell>
          <cell r="N558" t="str">
            <v>G1</v>
          </cell>
          <cell r="O558" t="b">
            <v>1</v>
          </cell>
          <cell r="P558" t="str">
            <v>A M C S TECHNOLOGIES</v>
          </cell>
          <cell r="Q558"/>
          <cell r="R558">
            <v>42940</v>
          </cell>
          <cell r="S558">
            <v>43150</v>
          </cell>
          <cell r="T558"/>
          <cell r="U558"/>
          <cell r="V558">
            <v>365</v>
          </cell>
          <cell r="W558"/>
          <cell r="X558" t="str">
            <v>AMCS</v>
          </cell>
          <cell r="Y558" t="str">
            <v>OUI</v>
          </cell>
          <cell r="Z558" t="str">
            <v>LEGENDRE OUEST - VITRE</v>
          </cell>
          <cell r="AA558" t="str">
            <v>AMCS</v>
          </cell>
          <cell r="AB558" t="str">
            <v>OUI</v>
          </cell>
        </row>
        <row r="559">
          <cell r="A559">
            <v>643</v>
          </cell>
          <cell r="B559">
            <v>643</v>
          </cell>
          <cell r="C559" t="str">
            <v>16-12402 G1</v>
          </cell>
          <cell r="D559" t="str">
            <v>16-12402</v>
          </cell>
          <cell r="E559" t="str">
            <v>941709</v>
          </cell>
          <cell r="F559" t="str">
            <v>L'Archipel G1 - NANTES</v>
          </cell>
          <cell r="G559" t="str">
            <v>L'ARCHIPEL</v>
          </cell>
          <cell r="H559" t="str">
            <v>Grues</v>
          </cell>
          <cell r="I559" t="str">
            <v>10T</v>
          </cell>
          <cell r="J559" t="str">
            <v>MDT219 J10 1C SM/DM</v>
          </cell>
          <cell r="K559" t="str">
            <v>MDT219 J10 1C SM/DM</v>
          </cell>
          <cell r="L559" t="str">
            <v>MDT219 J10 1C SM/DM (G1)</v>
          </cell>
          <cell r="M559" t="str">
            <v>605 925</v>
          </cell>
          <cell r="N559" t="str">
            <v>G1</v>
          </cell>
          <cell r="O559" t="b">
            <v>0</v>
          </cell>
          <cell r="P559" t="str">
            <v xml:space="preserve"> LEGENDRE MATERIEL</v>
          </cell>
          <cell r="Q559" t="str">
            <v>Wed Apr 13 00:00:00 CEST 2016</v>
          </cell>
          <cell r="R559">
            <v>42893</v>
          </cell>
          <cell r="S559">
            <v>43423</v>
          </cell>
          <cell r="T559"/>
          <cell r="U559" t="str">
            <v>2017 T2</v>
          </cell>
          <cell r="V559">
            <v>2900</v>
          </cell>
          <cell r="W559" t="str">
            <v>51</v>
          </cell>
          <cell r="X559" t="str">
            <v>MANITOWOC</v>
          </cell>
          <cell r="Y559" t="str">
            <v>OUI</v>
          </cell>
          <cell r="Z559" t="str">
            <v>LEGENDRE LOIRE</v>
          </cell>
          <cell r="AA559" t="str">
            <v>MANITOWOC</v>
          </cell>
          <cell r="AB559" t="str">
            <v>OUI</v>
          </cell>
        </row>
        <row r="560">
          <cell r="A560">
            <v>1186</v>
          </cell>
          <cell r="B560">
            <v>1186</v>
          </cell>
          <cell r="C560" t="str">
            <v>16-12434 TC3</v>
          </cell>
          <cell r="D560" t="str">
            <v>16-12434</v>
          </cell>
          <cell r="E560" t="str">
            <v>951825</v>
          </cell>
          <cell r="F560" t="str">
            <v>Horizon Jersey TC3 - SAINT HELIER (ROYAUME UNI)</v>
          </cell>
          <cell r="G560" t="str">
            <v>HORIZON JERSEY</v>
          </cell>
          <cell r="H560" t="str">
            <v>Grues</v>
          </cell>
          <cell r="I560" t="str">
            <v>10T</v>
          </cell>
          <cell r="J560" t="str">
            <v>MDT219 J10 1C SM/DM</v>
          </cell>
          <cell r="K560" t="str">
            <v>MDT219 J10 1C SM/DM - 23</v>
          </cell>
          <cell r="L560" t="str">
            <v>MDT219 J10 1C SM/DM - 23 (TC3)</v>
          </cell>
          <cell r="M560" t="str">
            <v/>
          </cell>
          <cell r="N560" t="str">
            <v>TC3</v>
          </cell>
          <cell r="O560" t="b">
            <v>1</v>
          </cell>
          <cell r="P560" t="str">
            <v>SAINT YVES SERVICES</v>
          </cell>
          <cell r="Q560"/>
          <cell r="R560">
            <v>43563</v>
          </cell>
          <cell r="S560">
            <v>44074</v>
          </cell>
          <cell r="T560">
            <v>43452</v>
          </cell>
          <cell r="U560" t="str">
            <v>2018 T4</v>
          </cell>
          <cell r="V560">
            <v>4800</v>
          </cell>
          <cell r="W560"/>
          <cell r="X560" t="str">
            <v>SYS</v>
          </cell>
          <cell r="Y560" t="str">
            <v>OUI</v>
          </cell>
          <cell r="Z560" t="str">
            <v>LEGENDRE OUEST - RENNES</v>
          </cell>
          <cell r="AA560" t="str">
            <v>SYS</v>
          </cell>
          <cell r="AB560" t="str">
            <v>NON</v>
          </cell>
        </row>
        <row r="561">
          <cell r="A561">
            <v>1622</v>
          </cell>
          <cell r="B561">
            <v>1186</v>
          </cell>
          <cell r="C561" t="str">
            <v>16-12434 TC3</v>
          </cell>
          <cell r="D561" t="str">
            <v>16-12434</v>
          </cell>
          <cell r="E561" t="str">
            <v>951825</v>
          </cell>
          <cell r="F561" t="str">
            <v>Horizon Jersey TC3 - SAINT HELIER (ROYAUME UNI)</v>
          </cell>
          <cell r="G561" t="str">
            <v>HORIZON JERSEY</v>
          </cell>
          <cell r="H561" t="str">
            <v>Accessoires de Grues</v>
          </cell>
          <cell r="I561" t="str">
            <v>Projecteurs</v>
          </cell>
          <cell r="J561" t="str">
            <v>4 Matures + 2 Flèches</v>
          </cell>
          <cell r="K561" t="str">
            <v>4M + 2F - 125</v>
          </cell>
          <cell r="L561" t="str">
            <v>MDT219 J10 1C SM/DM - 23 (TC3)</v>
          </cell>
          <cell r="M561" t="str">
            <v>BOU 125</v>
          </cell>
          <cell r="N561" t="str">
            <v>TC3</v>
          </cell>
          <cell r="O561" t="b">
            <v>0</v>
          </cell>
          <cell r="P561" t="str">
            <v xml:space="preserve"> LEGENDRE MATERIEL</v>
          </cell>
          <cell r="Q561"/>
          <cell r="R561">
            <v>43563</v>
          </cell>
          <cell r="S561">
            <v>44074</v>
          </cell>
          <cell r="T561"/>
          <cell r="U561"/>
          <cell r="V561">
            <v>0</v>
          </cell>
          <cell r="W561"/>
          <cell r="X561" t="str">
            <v>ATG</v>
          </cell>
          <cell r="Y561"/>
          <cell r="Z561" t="str">
            <v>LEGENDRE OUEST - RENNES</v>
          </cell>
          <cell r="AA561"/>
          <cell r="AB561"/>
        </row>
        <row r="562">
          <cell r="A562">
            <v>1201</v>
          </cell>
          <cell r="B562">
            <v>1186</v>
          </cell>
          <cell r="C562" t="str">
            <v>16-12434 TC3</v>
          </cell>
          <cell r="D562" t="str">
            <v>16-12434</v>
          </cell>
          <cell r="E562" t="str">
            <v>951825</v>
          </cell>
          <cell r="F562" t="str">
            <v>Horizon Jersey TC3 - SAINT HELIER (ROYAUME UNI)</v>
          </cell>
          <cell r="G562" t="str">
            <v>HORIZON JERSEY</v>
          </cell>
          <cell r="H562" t="str">
            <v>Accessoires de Grues</v>
          </cell>
          <cell r="I562" t="str">
            <v>Caméra</v>
          </cell>
          <cell r="J562" t="str">
            <v>ORLACO</v>
          </cell>
          <cell r="K562" t="str">
            <v>AMCS en cours</v>
          </cell>
          <cell r="L562" t="str">
            <v>MDT219 J10 1C SM/DM - 23 (TC3)</v>
          </cell>
          <cell r="M562" t="str">
            <v>ENCOURS 6</v>
          </cell>
          <cell r="N562" t="str">
            <v>TC3</v>
          </cell>
          <cell r="O562" t="b">
            <v>1</v>
          </cell>
          <cell r="P562" t="str">
            <v>A M C S TECHNOLOGIES</v>
          </cell>
          <cell r="Q562"/>
          <cell r="R562">
            <v>43602</v>
          </cell>
          <cell r="S562">
            <v>44074</v>
          </cell>
          <cell r="T562"/>
          <cell r="U562"/>
          <cell r="V562">
            <v>320</v>
          </cell>
          <cell r="W562"/>
          <cell r="X562" t="str">
            <v>AMCS</v>
          </cell>
          <cell r="Y562" t="str">
            <v>NON</v>
          </cell>
          <cell r="Z562" t="str">
            <v>LEGENDRE OUEST - RENNES</v>
          </cell>
          <cell r="AA562" t="str">
            <v>AMCS</v>
          </cell>
          <cell r="AB562" t="str">
            <v>NON</v>
          </cell>
        </row>
        <row r="563">
          <cell r="A563">
            <v>1559</v>
          </cell>
          <cell r="B563">
            <v>1186</v>
          </cell>
          <cell r="C563" t="str">
            <v>16-12434 TC3</v>
          </cell>
          <cell r="D563" t="str">
            <v>16-12434</v>
          </cell>
          <cell r="E563" t="str">
            <v>951825</v>
          </cell>
          <cell r="F563" t="str">
            <v>Horizon Jersey TC3 - SAINT HELIER (ROYAUME UNI)</v>
          </cell>
          <cell r="G563" t="str">
            <v>HORIZON JERSEY</v>
          </cell>
          <cell r="H563" t="str">
            <v>Accessoires de Grues</v>
          </cell>
          <cell r="I563" t="str">
            <v>Panneaux rétro-éclairés</v>
          </cell>
          <cell r="J563" t="str">
            <v>MDT PROM</v>
          </cell>
          <cell r="K563" t="str">
            <v>MDT PROM - 1</v>
          </cell>
          <cell r="L563" t="str">
            <v>MDT219 J10 1C SM/DM - 23 (TC3)</v>
          </cell>
          <cell r="M563" t="str">
            <v>Horizon 1</v>
          </cell>
          <cell r="N563" t="str">
            <v>TC3</v>
          </cell>
          <cell r="O563" t="b">
            <v>0</v>
          </cell>
          <cell r="P563" t="str">
            <v>NOE</v>
          </cell>
          <cell r="Q563"/>
          <cell r="R563">
            <v>43563</v>
          </cell>
          <cell r="S563">
            <v>44074</v>
          </cell>
          <cell r="T563"/>
          <cell r="U563"/>
          <cell r="V563">
            <v>0</v>
          </cell>
          <cell r="W563"/>
          <cell r="X563" t="str">
            <v>ATG</v>
          </cell>
          <cell r="Y563"/>
          <cell r="Z563" t="str">
            <v>LEGENDRE OUEST - RENNES</v>
          </cell>
          <cell r="AA563" t="str">
            <v>ATG</v>
          </cell>
          <cell r="AB563"/>
        </row>
        <row r="564">
          <cell r="A564">
            <v>1187</v>
          </cell>
          <cell r="B564">
            <v>1186</v>
          </cell>
          <cell r="C564" t="str">
            <v>16-12434 TC3</v>
          </cell>
          <cell r="D564" t="str">
            <v>16-12434</v>
          </cell>
          <cell r="E564" t="str">
            <v>951825</v>
          </cell>
          <cell r="F564" t="str">
            <v>Horizon Jersey TC3 - SAINT HELIER (ROYAUME UNI)</v>
          </cell>
          <cell r="G564" t="str">
            <v>HORIZON JERSEY</v>
          </cell>
          <cell r="H564" t="str">
            <v>Accessoires de Grues</v>
          </cell>
          <cell r="I564" t="str">
            <v>Anti-collisions</v>
          </cell>
          <cell r="J564" t="str">
            <v>AMCS DCS60</v>
          </cell>
          <cell r="K564" t="str">
            <v>AMCS DCS60 - 117</v>
          </cell>
          <cell r="L564" t="str">
            <v>MDT219 J10 1C SM/DM - 23 (TC3)</v>
          </cell>
          <cell r="M564" t="str">
            <v/>
          </cell>
          <cell r="N564" t="str">
            <v>TC3</v>
          </cell>
          <cell r="O564" t="b">
            <v>1</v>
          </cell>
          <cell r="P564" t="str">
            <v>A M C S TECHNOLOGIES</v>
          </cell>
          <cell r="Q564"/>
          <cell r="R564">
            <v>43563</v>
          </cell>
          <cell r="S564">
            <v>44074</v>
          </cell>
          <cell r="T564"/>
          <cell r="U564"/>
          <cell r="V564">
            <v>365</v>
          </cell>
          <cell r="W564"/>
          <cell r="X564" t="str">
            <v>AMCS</v>
          </cell>
          <cell r="Y564" t="str">
            <v>NON</v>
          </cell>
          <cell r="Z564" t="str">
            <v>LEGENDRE OUEST - RENNES</v>
          </cell>
          <cell r="AA564" t="str">
            <v>AMCS</v>
          </cell>
          <cell r="AB564" t="str">
            <v>NON</v>
          </cell>
        </row>
        <row r="565">
          <cell r="A565">
            <v>1190</v>
          </cell>
          <cell r="B565">
            <v>1190</v>
          </cell>
          <cell r="C565" t="str">
            <v>16-12434 TC2</v>
          </cell>
          <cell r="D565" t="str">
            <v>16-12434</v>
          </cell>
          <cell r="E565" t="str">
            <v>951825</v>
          </cell>
          <cell r="F565" t="str">
            <v>Horizon Jersey TC2 - SAINT HELIER (ROYAUME UNI)</v>
          </cell>
          <cell r="G565" t="str">
            <v>HORIZON JERSEY</v>
          </cell>
          <cell r="H565" t="str">
            <v>Grues</v>
          </cell>
          <cell r="I565" t="str">
            <v>12T</v>
          </cell>
          <cell r="J565" t="str">
            <v>MDT222</v>
          </cell>
          <cell r="K565" t="str">
            <v>MDT222 - 1</v>
          </cell>
          <cell r="L565" t="str">
            <v>MDT222 - 1 (TC2)</v>
          </cell>
          <cell r="M565" t="str">
            <v>400 858</v>
          </cell>
          <cell r="N565" t="str">
            <v>TC2</v>
          </cell>
          <cell r="O565" t="b">
            <v>0</v>
          </cell>
          <cell r="P565" t="str">
            <v xml:space="preserve"> LEGENDRE MATERIEL</v>
          </cell>
          <cell r="Q565" t="str">
            <v>Thu Sep 01 00:00:00 CEST 2005</v>
          </cell>
          <cell r="R565">
            <v>43549</v>
          </cell>
          <cell r="S565">
            <v>44089</v>
          </cell>
          <cell r="T565">
            <v>43452</v>
          </cell>
          <cell r="U565" t="str">
            <v>2018 T4</v>
          </cell>
          <cell r="V565">
            <v>3900</v>
          </cell>
          <cell r="W565"/>
          <cell r="X565" t="str">
            <v>SYS</v>
          </cell>
          <cell r="Y565" t="str">
            <v>OUI</v>
          </cell>
          <cell r="Z565" t="str">
            <v>LEGENDRE OUEST - RENNES</v>
          </cell>
          <cell r="AA565" t="str">
            <v>SYS</v>
          </cell>
          <cell r="AB565" t="str">
            <v>NON</v>
          </cell>
        </row>
        <row r="566">
          <cell r="A566">
            <v>1200</v>
          </cell>
          <cell r="B566">
            <v>1190</v>
          </cell>
          <cell r="C566" t="str">
            <v>16-12434 TC2</v>
          </cell>
          <cell r="D566" t="str">
            <v>16-12434</v>
          </cell>
          <cell r="E566" t="str">
            <v>951825</v>
          </cell>
          <cell r="F566" t="str">
            <v>Horizon Jersey TC2 - SAINT HELIER (ROYAUME UNI)</v>
          </cell>
          <cell r="G566" t="str">
            <v>HORIZON JERSEY</v>
          </cell>
          <cell r="H566" t="str">
            <v>Accessoires de Grues</v>
          </cell>
          <cell r="I566" t="str">
            <v>Caméra</v>
          </cell>
          <cell r="J566" t="str">
            <v>ORLACO</v>
          </cell>
          <cell r="K566" t="str">
            <v>AMCS en cours</v>
          </cell>
          <cell r="L566" t="str">
            <v>MDT222 - 1 (TC2)</v>
          </cell>
          <cell r="M566" t="str">
            <v>ENCOURS 5</v>
          </cell>
          <cell r="N566" t="str">
            <v>TC2</v>
          </cell>
          <cell r="O566" t="b">
            <v>1</v>
          </cell>
          <cell r="P566" t="str">
            <v>A M C S TECHNOLOGIES</v>
          </cell>
          <cell r="Q566"/>
          <cell r="R566">
            <v>43549</v>
          </cell>
          <cell r="S566">
            <v>44090</v>
          </cell>
          <cell r="T566"/>
          <cell r="U566"/>
          <cell r="V566">
            <v>320</v>
          </cell>
          <cell r="W566"/>
          <cell r="X566" t="str">
            <v>AMCS</v>
          </cell>
          <cell r="Y566" t="str">
            <v>NON</v>
          </cell>
          <cell r="Z566" t="str">
            <v>LEGENDRE OUEST - RENNES</v>
          </cell>
          <cell r="AA566" t="str">
            <v>AMCS</v>
          </cell>
          <cell r="AB566" t="str">
            <v>NON</v>
          </cell>
        </row>
        <row r="567">
          <cell r="A567">
            <v>1191</v>
          </cell>
          <cell r="B567">
            <v>1190</v>
          </cell>
          <cell r="C567" t="str">
            <v>16-12434 TC2</v>
          </cell>
          <cell r="D567" t="str">
            <v>16-12434</v>
          </cell>
          <cell r="E567" t="str">
            <v>951825</v>
          </cell>
          <cell r="F567" t="str">
            <v>Horizon Jersey TC2 - SAINT HELIER (ROYAUME UNI)</v>
          </cell>
          <cell r="G567" t="str">
            <v>HORIZON JERSEY</v>
          </cell>
          <cell r="H567" t="str">
            <v>Accessoires de Grues</v>
          </cell>
          <cell r="I567" t="str">
            <v>Anti-collisions</v>
          </cell>
          <cell r="J567" t="str">
            <v>AMCS DCS60</v>
          </cell>
          <cell r="K567" t="str">
            <v>AMCS DCS60 - 59</v>
          </cell>
          <cell r="L567" t="str">
            <v>MDT222 - 1 (TC2)</v>
          </cell>
          <cell r="M567" t="str">
            <v/>
          </cell>
          <cell r="N567" t="str">
            <v>TC2</v>
          </cell>
          <cell r="O567" t="b">
            <v>1</v>
          </cell>
          <cell r="P567" t="str">
            <v>A M C S TECHNOLOGIES</v>
          </cell>
          <cell r="Q567"/>
          <cell r="R567">
            <v>43549</v>
          </cell>
          <cell r="S567">
            <v>44090</v>
          </cell>
          <cell r="T567"/>
          <cell r="U567"/>
          <cell r="V567">
            <v>365</v>
          </cell>
          <cell r="W567"/>
          <cell r="X567" t="str">
            <v>AMCS</v>
          </cell>
          <cell r="Y567" t="str">
            <v>NON</v>
          </cell>
          <cell r="Z567" t="str">
            <v>LEGENDRE OUEST - RENNES</v>
          </cell>
          <cell r="AA567" t="str">
            <v>AMCS</v>
          </cell>
          <cell r="AB567" t="str">
            <v>NON</v>
          </cell>
        </row>
        <row r="568">
          <cell r="A568">
            <v>1623</v>
          </cell>
          <cell r="B568">
            <v>1190</v>
          </cell>
          <cell r="C568" t="str">
            <v>16-12434 TC2</v>
          </cell>
          <cell r="D568" t="str">
            <v>16-12434</v>
          </cell>
          <cell r="E568" t="str">
            <v>951825</v>
          </cell>
          <cell r="F568" t="str">
            <v>Horizon Jersey TC2 - SAINT HELIER (ROYAUME UNI)</v>
          </cell>
          <cell r="G568" t="str">
            <v>HORIZON JERSEY</v>
          </cell>
          <cell r="H568" t="str">
            <v>Accessoires de Grues</v>
          </cell>
          <cell r="I568" t="str">
            <v>Projecteurs</v>
          </cell>
          <cell r="J568" t="str">
            <v>4 Matures + 2 Flèches</v>
          </cell>
          <cell r="K568" t="str">
            <v>4M + 2F - 136</v>
          </cell>
          <cell r="L568" t="str">
            <v>MDT222 - 1 (TC2)</v>
          </cell>
          <cell r="M568" t="str">
            <v>BOU 136</v>
          </cell>
          <cell r="N568" t="str">
            <v>TC2</v>
          </cell>
          <cell r="O568" t="b">
            <v>0</v>
          </cell>
          <cell r="P568" t="str">
            <v xml:space="preserve"> LEGENDRE MATERIEL</v>
          </cell>
          <cell r="Q568"/>
          <cell r="R568">
            <v>43549</v>
          </cell>
          <cell r="S568">
            <v>44089</v>
          </cell>
          <cell r="T568"/>
          <cell r="U568"/>
          <cell r="V568">
            <v>0</v>
          </cell>
          <cell r="W568"/>
          <cell r="X568" t="str">
            <v>ATG</v>
          </cell>
          <cell r="Y568"/>
          <cell r="Z568" t="str">
            <v>LEGENDRE OUEST - RENNES</v>
          </cell>
          <cell r="AA568"/>
          <cell r="AB568"/>
        </row>
        <row r="569">
          <cell r="A569">
            <v>1560</v>
          </cell>
          <cell r="B569">
            <v>1190</v>
          </cell>
          <cell r="C569" t="str">
            <v>16-12434 TC2</v>
          </cell>
          <cell r="D569" t="str">
            <v>16-12434</v>
          </cell>
          <cell r="E569" t="str">
            <v>951825</v>
          </cell>
          <cell r="F569" t="str">
            <v>Horizon Jersey TC2 - SAINT HELIER (ROYAUME UNI)</v>
          </cell>
          <cell r="G569" t="str">
            <v>HORIZON JERSEY</v>
          </cell>
          <cell r="H569" t="str">
            <v>Accessoires de Grues</v>
          </cell>
          <cell r="I569" t="str">
            <v>Panneaux rétro-éclairés</v>
          </cell>
          <cell r="J569" t="str">
            <v>OSCILLANT PROM</v>
          </cell>
          <cell r="K569" t="str">
            <v>OSCILLANT PROM - 1</v>
          </cell>
          <cell r="L569" t="str">
            <v>MDT222 - 1 (TC2)</v>
          </cell>
          <cell r="M569" t="str">
            <v>Horizon 1</v>
          </cell>
          <cell r="N569" t="str">
            <v>TC2</v>
          </cell>
          <cell r="O569" t="b">
            <v>1</v>
          </cell>
          <cell r="P569" t="str">
            <v>NOE</v>
          </cell>
          <cell r="Q569"/>
          <cell r="R569">
            <v>43549</v>
          </cell>
          <cell r="S569">
            <v>44089</v>
          </cell>
          <cell r="T569"/>
          <cell r="U569"/>
          <cell r="V569">
            <v>0</v>
          </cell>
          <cell r="W569"/>
          <cell r="X569" t="str">
            <v>ATG</v>
          </cell>
          <cell r="Y569"/>
          <cell r="Z569" t="str">
            <v>LEGENDRE OUEST - RENNES</v>
          </cell>
          <cell r="AA569" t="str">
            <v>ATG</v>
          </cell>
          <cell r="AB569"/>
        </row>
        <row r="570">
          <cell r="A570">
            <v>1213</v>
          </cell>
          <cell r="B570">
            <v>1213</v>
          </cell>
          <cell r="C570" t="str">
            <v>16-12434 TC1</v>
          </cell>
          <cell r="D570" t="str">
            <v>16-12434</v>
          </cell>
          <cell r="E570" t="str">
            <v>951825</v>
          </cell>
          <cell r="F570" t="str">
            <v>Horizon Jersey TC1- SAINT HELIER (ROYAUME UNI)</v>
          </cell>
          <cell r="G570" t="str">
            <v>HORIZON JERSEY</v>
          </cell>
          <cell r="H570" t="str">
            <v>Grues</v>
          </cell>
          <cell r="I570" t="str">
            <v>12T</v>
          </cell>
          <cell r="J570" t="str">
            <v>MDT319</v>
          </cell>
          <cell r="K570" t="str">
            <v>MDT319 - 5</v>
          </cell>
          <cell r="L570" t="str">
            <v>MDT319 - 5 (TC1)</v>
          </cell>
          <cell r="M570" t="str">
            <v/>
          </cell>
          <cell r="N570" t="str">
            <v>TC1</v>
          </cell>
          <cell r="O570" t="b">
            <v>1</v>
          </cell>
          <cell r="P570" t="str">
            <v>SAINT YVES SERVICES</v>
          </cell>
          <cell r="Q570"/>
          <cell r="R570">
            <v>43556</v>
          </cell>
          <cell r="S570">
            <v>44074</v>
          </cell>
          <cell r="T570"/>
          <cell r="U570"/>
          <cell r="V570">
            <v>8000</v>
          </cell>
          <cell r="W570"/>
          <cell r="X570" t="str">
            <v>SYS</v>
          </cell>
          <cell r="Y570" t="str">
            <v>OUI</v>
          </cell>
          <cell r="Z570" t="str">
            <v>LEGENDRE OUEST - RENNES</v>
          </cell>
          <cell r="AA570" t="str">
            <v>SYS</v>
          </cell>
          <cell r="AB570" t="str">
            <v>NON</v>
          </cell>
        </row>
        <row r="571">
          <cell r="A571">
            <v>1561</v>
          </cell>
          <cell r="B571">
            <v>1213</v>
          </cell>
          <cell r="C571" t="str">
            <v>16-12434 TC1</v>
          </cell>
          <cell r="D571" t="str">
            <v>16-12434</v>
          </cell>
          <cell r="E571" t="str">
            <v>951825</v>
          </cell>
          <cell r="F571" t="str">
            <v>Horizon Jersey TC1- SAINT HELIER (ROYAUME UNI)</v>
          </cell>
          <cell r="G571" t="str">
            <v>HORIZON JERSEY</v>
          </cell>
          <cell r="H571" t="str">
            <v>Accessoires de Grues</v>
          </cell>
          <cell r="I571" t="str">
            <v>Panneaux rétro-éclairés</v>
          </cell>
          <cell r="J571" t="str">
            <v>MDT PROM</v>
          </cell>
          <cell r="K571" t="str">
            <v>MDT PROM - 2</v>
          </cell>
          <cell r="L571" t="str">
            <v>MDT319 - 5 (TC1)</v>
          </cell>
          <cell r="M571" t="str">
            <v>Horizon 2</v>
          </cell>
          <cell r="N571" t="str">
            <v>TC1</v>
          </cell>
          <cell r="O571" t="b">
            <v>0</v>
          </cell>
          <cell r="P571" t="str">
            <v>NOE</v>
          </cell>
          <cell r="Q571"/>
          <cell r="R571">
            <v>43556</v>
          </cell>
          <cell r="S571">
            <v>44074</v>
          </cell>
          <cell r="T571"/>
          <cell r="U571"/>
          <cell r="V571">
            <v>0</v>
          </cell>
          <cell r="W571"/>
          <cell r="X571" t="str">
            <v>ATG</v>
          </cell>
          <cell r="Y571"/>
          <cell r="Z571" t="str">
            <v>LEGENDRE OUEST - RENNES</v>
          </cell>
          <cell r="AA571" t="str">
            <v>ATG</v>
          </cell>
          <cell r="AB571"/>
        </row>
        <row r="572">
          <cell r="A572">
            <v>1624</v>
          </cell>
          <cell r="B572">
            <v>1213</v>
          </cell>
          <cell r="C572" t="str">
            <v>16-12434 TC1</v>
          </cell>
          <cell r="D572" t="str">
            <v>16-12434</v>
          </cell>
          <cell r="E572" t="str">
            <v>951825</v>
          </cell>
          <cell r="F572" t="str">
            <v>Horizon Jersey TC1- SAINT HELIER (ROYAUME UNI)</v>
          </cell>
          <cell r="G572" t="str">
            <v>HORIZON JERSEY</v>
          </cell>
          <cell r="H572" t="str">
            <v>Accessoires de Grues</v>
          </cell>
          <cell r="I572" t="str">
            <v>Projecteurs</v>
          </cell>
          <cell r="J572" t="str">
            <v>4 Matures + 2 Flèches</v>
          </cell>
          <cell r="K572" t="str">
            <v>4M + 2F - 138</v>
          </cell>
          <cell r="L572" t="str">
            <v>MDT319 - 5 (TC1)</v>
          </cell>
          <cell r="M572" t="str">
            <v>BOU 138</v>
          </cell>
          <cell r="N572" t="str">
            <v>TC1</v>
          </cell>
          <cell r="O572" t="b">
            <v>0</v>
          </cell>
          <cell r="P572" t="str">
            <v xml:space="preserve"> LEGENDRE MATERIEL</v>
          </cell>
          <cell r="Q572"/>
          <cell r="R572">
            <v>43556</v>
          </cell>
          <cell r="S572">
            <v>44074</v>
          </cell>
          <cell r="T572"/>
          <cell r="U572"/>
          <cell r="V572">
            <v>0</v>
          </cell>
          <cell r="W572"/>
          <cell r="X572" t="str">
            <v>SYS</v>
          </cell>
          <cell r="Y572"/>
          <cell r="Z572" t="str">
            <v>LEGENDRE OUEST - RENNES</v>
          </cell>
          <cell r="AA572"/>
          <cell r="AB572"/>
        </row>
        <row r="573">
          <cell r="A573">
            <v>1214</v>
          </cell>
          <cell r="B573">
            <v>1213</v>
          </cell>
          <cell r="C573" t="str">
            <v>16-12434 TC1</v>
          </cell>
          <cell r="D573" t="str">
            <v>16-12434</v>
          </cell>
          <cell r="E573" t="str">
            <v>951825</v>
          </cell>
          <cell r="F573" t="str">
            <v>Horizon Jersey TC1- SAINT HELIER (ROYAUME UNI)</v>
          </cell>
          <cell r="G573" t="str">
            <v>HORIZON JERSEY</v>
          </cell>
          <cell r="H573" t="str">
            <v>Accessoires de Grues</v>
          </cell>
          <cell r="I573" t="str">
            <v>Anti-collisions</v>
          </cell>
          <cell r="J573" t="str">
            <v>AMCS DCS60</v>
          </cell>
          <cell r="K573" t="str">
            <v xml:space="preserve">AMCS DCS60 </v>
          </cell>
          <cell r="L573" t="str">
            <v>MDT319 - 5 (TC1)</v>
          </cell>
          <cell r="M573" t="str">
            <v>ENCOURS 1</v>
          </cell>
          <cell r="N573" t="str">
            <v>TC1</v>
          </cell>
          <cell r="O573" t="b">
            <v>1</v>
          </cell>
          <cell r="P573" t="str">
            <v>A M C S TECHNOLOGIES</v>
          </cell>
          <cell r="Q573"/>
          <cell r="R573">
            <v>43556</v>
          </cell>
          <cell r="S573">
            <v>44074</v>
          </cell>
          <cell r="T573"/>
          <cell r="U573"/>
          <cell r="V573">
            <v>365</v>
          </cell>
          <cell r="W573"/>
          <cell r="X573" t="str">
            <v>AMCS</v>
          </cell>
          <cell r="Y573" t="str">
            <v>NON</v>
          </cell>
          <cell r="Z573" t="str">
            <v>LEGENDRE OUEST - RENNES</v>
          </cell>
          <cell r="AA573" t="str">
            <v>AMCS</v>
          </cell>
          <cell r="AB573" t="str">
            <v>NON</v>
          </cell>
        </row>
        <row r="574">
          <cell r="A574">
            <v>1775</v>
          </cell>
          <cell r="B574">
            <v>1775</v>
          </cell>
          <cell r="C574" t="str">
            <v>17-12442 G1</v>
          </cell>
          <cell r="D574" t="str">
            <v>17-12442</v>
          </cell>
          <cell r="E574" t="str">
            <v>911903</v>
          </cell>
          <cell r="F574" t="str">
            <v>Bureau Nova G1 - VILLEJUIF</v>
          </cell>
          <cell r="G574" t="str">
            <v>VILLEJUIF - BUREAUX - PROMOGENDRE</v>
          </cell>
          <cell r="H574" t="str">
            <v>Grues</v>
          </cell>
          <cell r="I574" t="str">
            <v>12T</v>
          </cell>
          <cell r="J574" t="str">
            <v>MDT308A 1C SM/DM</v>
          </cell>
          <cell r="K574" t="str">
            <v>MDT308A 1C SM/DM - 8</v>
          </cell>
          <cell r="L574" t="str">
            <v>MDT308A 1C SM/DM - 8 (G1)</v>
          </cell>
          <cell r="M574" t="str">
            <v/>
          </cell>
          <cell r="N574" t="str">
            <v>G1</v>
          </cell>
          <cell r="O574" t="b">
            <v>1</v>
          </cell>
          <cell r="P574" t="str">
            <v>NOE</v>
          </cell>
          <cell r="Q574"/>
          <cell r="R574">
            <v>43640</v>
          </cell>
          <cell r="S574">
            <v>44326</v>
          </cell>
          <cell r="T574"/>
          <cell r="U574"/>
          <cell r="V574">
            <v>4300</v>
          </cell>
          <cell r="W574"/>
          <cell r="X574"/>
          <cell r="Y574"/>
          <cell r="Z574"/>
          <cell r="AA574"/>
          <cell r="AB574"/>
        </row>
        <row r="575">
          <cell r="A575">
            <v>1780</v>
          </cell>
          <cell r="B575">
            <v>1775</v>
          </cell>
          <cell r="C575" t="str">
            <v>17-12442 G1</v>
          </cell>
          <cell r="D575" t="str">
            <v>17-12442</v>
          </cell>
          <cell r="E575" t="str">
            <v>911903</v>
          </cell>
          <cell r="F575" t="str">
            <v>Bureau Nova G1 - VILLEJUIF</v>
          </cell>
          <cell r="G575" t="str">
            <v>VILLEJUIF - BUREAUX - PROMOGENDRE</v>
          </cell>
          <cell r="H575" t="str">
            <v>Accessoires de Grues</v>
          </cell>
          <cell r="I575" t="str">
            <v>Panneaux rétro-éclairés</v>
          </cell>
          <cell r="J575" t="str">
            <v>MATURE PROM</v>
          </cell>
          <cell r="K575" t="str">
            <v>MATURE PROM - 3</v>
          </cell>
          <cell r="L575" t="str">
            <v>MDT308A 1C SM/DM - 8 (G1)</v>
          </cell>
          <cell r="M575" t="str">
            <v>Gerim</v>
          </cell>
          <cell r="N575" t="str">
            <v>G1</v>
          </cell>
          <cell r="O575" t="b">
            <v>1</v>
          </cell>
          <cell r="P575" t="str">
            <v>ASSISTANCE TECHNIQUE GRUES</v>
          </cell>
          <cell r="Q575"/>
          <cell r="R575">
            <v>43640</v>
          </cell>
          <cell r="S575">
            <v>44326</v>
          </cell>
          <cell r="T575"/>
          <cell r="U575"/>
          <cell r="V575">
            <v>200</v>
          </cell>
          <cell r="W575"/>
          <cell r="X575"/>
          <cell r="Y575"/>
          <cell r="Z575"/>
          <cell r="AA575"/>
          <cell r="AB575"/>
        </row>
        <row r="576">
          <cell r="A576">
            <v>1779</v>
          </cell>
          <cell r="B576">
            <v>1775</v>
          </cell>
          <cell r="C576" t="str">
            <v>17-12442 G1</v>
          </cell>
          <cell r="D576" t="str">
            <v>17-12442</v>
          </cell>
          <cell r="E576" t="str">
            <v>911903</v>
          </cell>
          <cell r="F576" t="str">
            <v>Bureau Nova G1 - VILLEJUIF</v>
          </cell>
          <cell r="G576" t="str">
            <v>VILLEJUIF - BUREAUX - PROMOGENDRE</v>
          </cell>
          <cell r="H576" t="str">
            <v>Accessoires de Grues</v>
          </cell>
          <cell r="I576" t="str">
            <v>Panneaux rétro-éclairés</v>
          </cell>
          <cell r="J576" t="str">
            <v>MDT LEG</v>
          </cell>
          <cell r="K576" t="str">
            <v>MDT - 16</v>
          </cell>
          <cell r="L576" t="str">
            <v>MDT308A 1C SM/DM - 8 (G1)</v>
          </cell>
          <cell r="M576" t="str">
            <v>MDT LEG16</v>
          </cell>
          <cell r="N576" t="str">
            <v>G1</v>
          </cell>
          <cell r="O576" t="b">
            <v>0</v>
          </cell>
          <cell r="P576" t="str">
            <v xml:space="preserve"> LEGENDRE MATERIEL</v>
          </cell>
          <cell r="Q576"/>
          <cell r="R576">
            <v>43640</v>
          </cell>
          <cell r="S576">
            <v>44326</v>
          </cell>
          <cell r="T576"/>
          <cell r="U576"/>
          <cell r="V576">
            <v>150</v>
          </cell>
          <cell r="W576"/>
          <cell r="X576"/>
          <cell r="Y576"/>
          <cell r="Z576"/>
          <cell r="AA576"/>
          <cell r="AB576"/>
        </row>
        <row r="577">
          <cell r="A577">
            <v>1778</v>
          </cell>
          <cell r="B577">
            <v>1775</v>
          </cell>
          <cell r="C577" t="str">
            <v>17-12442 G1</v>
          </cell>
          <cell r="D577" t="str">
            <v>17-12442</v>
          </cell>
          <cell r="E577" t="str">
            <v>911903</v>
          </cell>
          <cell r="F577" t="str">
            <v>Bureau Nova G1 - VILLEJUIF</v>
          </cell>
          <cell r="G577" t="str">
            <v>VILLEJUIF - BUREAUX - PROMOGENDRE</v>
          </cell>
          <cell r="H577" t="str">
            <v>Accessoires de Grues</v>
          </cell>
          <cell r="I577" t="str">
            <v>Projecteurs</v>
          </cell>
          <cell r="J577" t="str">
            <v>4 Matures + 0 Flèche</v>
          </cell>
          <cell r="K577" t="str">
            <v>4M + 0F - 201</v>
          </cell>
          <cell r="L577" t="str">
            <v>MDT308A 1C SM/DM - 8 (G1)</v>
          </cell>
          <cell r="M577" t="str">
            <v>IDF 201</v>
          </cell>
          <cell r="N577" t="str">
            <v>G1</v>
          </cell>
          <cell r="O577" t="b">
            <v>0</v>
          </cell>
          <cell r="P577" t="str">
            <v>LEGENDRE MATERIEL</v>
          </cell>
          <cell r="Q577"/>
          <cell r="R577">
            <v>43640</v>
          </cell>
          <cell r="S577">
            <v>44326</v>
          </cell>
          <cell r="T577"/>
          <cell r="U577"/>
          <cell r="V577">
            <v>0</v>
          </cell>
          <cell r="W577"/>
          <cell r="X577"/>
          <cell r="Y577"/>
          <cell r="Z577"/>
          <cell r="AA577"/>
          <cell r="AB577"/>
        </row>
        <row r="578">
          <cell r="A578">
            <v>1777</v>
          </cell>
          <cell r="B578">
            <v>1775</v>
          </cell>
          <cell r="C578" t="str">
            <v>17-12442 G1</v>
          </cell>
          <cell r="D578" t="str">
            <v>17-12442</v>
          </cell>
          <cell r="E578" t="str">
            <v>911903</v>
          </cell>
          <cell r="F578" t="str">
            <v>Bureau Nova G1 - VILLEJUIF</v>
          </cell>
          <cell r="G578" t="str">
            <v>VILLEJUIF - BUREAUX - PROMOGENDRE</v>
          </cell>
          <cell r="H578" t="str">
            <v>Accessoires de Grues</v>
          </cell>
          <cell r="I578" t="str">
            <v>Caméra</v>
          </cell>
          <cell r="J578" t="str">
            <v>ORLACO</v>
          </cell>
          <cell r="K578" t="str">
            <v>AMCS en cours</v>
          </cell>
          <cell r="L578" t="str">
            <v>MDT308A 1C SM/DM - 8 (G1)</v>
          </cell>
          <cell r="M578" t="str">
            <v>ENCOURS 8</v>
          </cell>
          <cell r="N578" t="str">
            <v>G1</v>
          </cell>
          <cell r="O578" t="b">
            <v>1</v>
          </cell>
          <cell r="P578" t="str">
            <v>A M C S TECHNOLOGIES</v>
          </cell>
          <cell r="Q578"/>
          <cell r="R578">
            <v>43640</v>
          </cell>
          <cell r="S578">
            <v>44326</v>
          </cell>
          <cell r="T578"/>
          <cell r="U578"/>
          <cell r="V578">
            <v>320</v>
          </cell>
          <cell r="W578"/>
          <cell r="X578"/>
          <cell r="Y578"/>
          <cell r="Z578"/>
          <cell r="AA578"/>
          <cell r="AB578"/>
        </row>
        <row r="579">
          <cell r="A579">
            <v>1776</v>
          </cell>
          <cell r="B579">
            <v>1775</v>
          </cell>
          <cell r="C579" t="str">
            <v>17-12442 G1</v>
          </cell>
          <cell r="D579" t="str">
            <v>17-12442</v>
          </cell>
          <cell r="E579" t="str">
            <v>911903</v>
          </cell>
          <cell r="F579" t="str">
            <v>Bureau Nova G1 - VILLEJUIF</v>
          </cell>
          <cell r="G579" t="str">
            <v>VILLEJUIF - BUREAUX - PROMOGENDRE</v>
          </cell>
          <cell r="H579" t="str">
            <v>Accessoires de Grues</v>
          </cell>
          <cell r="I579" t="str">
            <v>Anti-collisions</v>
          </cell>
          <cell r="J579" t="str">
            <v>AMCS DCS60</v>
          </cell>
          <cell r="K579" t="str">
            <v>AMCS DCS60</v>
          </cell>
          <cell r="L579" t="str">
            <v>MDT308A 1C SM/DM - 8 (G1)</v>
          </cell>
          <cell r="M579" t="str">
            <v>ENCOURS 4</v>
          </cell>
          <cell r="N579" t="str">
            <v>G1</v>
          </cell>
          <cell r="O579" t="b">
            <v>1</v>
          </cell>
          <cell r="P579" t="str">
            <v>A M C S TECHNOLOGIES</v>
          </cell>
          <cell r="Q579"/>
          <cell r="R579">
            <v>43640</v>
          </cell>
          <cell r="S579">
            <v>44326</v>
          </cell>
          <cell r="T579"/>
          <cell r="U579"/>
          <cell r="V579">
            <v>300</v>
          </cell>
          <cell r="W579"/>
          <cell r="X579"/>
          <cell r="Y579"/>
          <cell r="Z579"/>
          <cell r="AA579"/>
          <cell r="AB579"/>
        </row>
        <row r="580">
          <cell r="A580">
            <v>1781</v>
          </cell>
          <cell r="B580">
            <v>1781</v>
          </cell>
          <cell r="C580" t="str">
            <v>17-12442 G2</v>
          </cell>
          <cell r="D580" t="str">
            <v>17-12442</v>
          </cell>
          <cell r="E580" t="str">
            <v>911903</v>
          </cell>
          <cell r="F580" t="str">
            <v>Bureau Nova G2 - VILLEJUIF</v>
          </cell>
          <cell r="G580" t="str">
            <v>VILLEJUIF - BUREAUX - PROMOGENDRE</v>
          </cell>
          <cell r="H580" t="str">
            <v>Grues</v>
          </cell>
          <cell r="I580" t="str">
            <v>Grosses 12T</v>
          </cell>
          <cell r="J580" t="str">
            <v>MDT389</v>
          </cell>
          <cell r="K580" t="str">
            <v>MDT389 - 2</v>
          </cell>
          <cell r="L580" t="str">
            <v>MDT389 - 2 (G2)</v>
          </cell>
          <cell r="M580" t="str">
            <v>609 526</v>
          </cell>
          <cell r="N580" t="str">
            <v>G2</v>
          </cell>
          <cell r="O580" t="b">
            <v>0</v>
          </cell>
          <cell r="P580" t="str">
            <v xml:space="preserve"> LEGENDRE MATERIEL</v>
          </cell>
          <cell r="Q580"/>
          <cell r="R580">
            <v>43675</v>
          </cell>
          <cell r="S580">
            <v>44287</v>
          </cell>
          <cell r="T580"/>
          <cell r="U580"/>
          <cell r="V580">
            <v>0</v>
          </cell>
          <cell r="W580"/>
          <cell r="X580"/>
          <cell r="Y580"/>
          <cell r="Z580"/>
          <cell r="AA580"/>
          <cell r="AB580"/>
        </row>
        <row r="581">
          <cell r="A581">
            <v>1784</v>
          </cell>
          <cell r="B581">
            <v>1781</v>
          </cell>
          <cell r="C581" t="str">
            <v>17-12442 G2</v>
          </cell>
          <cell r="D581" t="str">
            <v>17-12442</v>
          </cell>
          <cell r="E581" t="str">
            <v>911903</v>
          </cell>
          <cell r="F581" t="str">
            <v>Bureau Nova G2 - VILLEJUIF</v>
          </cell>
          <cell r="G581" t="str">
            <v>VILLEJUIF - BUREAUX - PROMOGENDRE</v>
          </cell>
          <cell r="H581" t="str">
            <v>Accessoires de Grues</v>
          </cell>
          <cell r="I581" t="str">
            <v>Projecteurs</v>
          </cell>
          <cell r="J581" t="str">
            <v>4 Matures + 0 Flèche</v>
          </cell>
          <cell r="K581" t="str">
            <v>4M + 0F - 206</v>
          </cell>
          <cell r="L581" t="str">
            <v>MDT389 - 2 (G2)</v>
          </cell>
          <cell r="M581" t="str">
            <v>IDF 206</v>
          </cell>
          <cell r="N581" t="str">
            <v>G2</v>
          </cell>
          <cell r="O581" t="b">
            <v>0</v>
          </cell>
          <cell r="P581" t="str">
            <v>LEGENDRE MATERIEL</v>
          </cell>
          <cell r="Q581"/>
          <cell r="R581">
            <v>43675</v>
          </cell>
          <cell r="S581">
            <v>44287</v>
          </cell>
          <cell r="T581"/>
          <cell r="U581"/>
          <cell r="V581">
            <v>0</v>
          </cell>
          <cell r="W581"/>
          <cell r="X581"/>
          <cell r="Y581"/>
          <cell r="Z581"/>
          <cell r="AA581"/>
          <cell r="AB581"/>
        </row>
        <row r="582">
          <cell r="A582">
            <v>1785</v>
          </cell>
          <cell r="B582">
            <v>1781</v>
          </cell>
          <cell r="C582" t="str">
            <v>17-12442 G2</v>
          </cell>
          <cell r="D582" t="str">
            <v>17-12442</v>
          </cell>
          <cell r="E582" t="str">
            <v>911903</v>
          </cell>
          <cell r="F582" t="str">
            <v>Bureau Nova G2 - VILLEJUIF</v>
          </cell>
          <cell r="G582" t="str">
            <v>VILLEJUIF - BUREAUX - PROMOGENDRE</v>
          </cell>
          <cell r="H582" t="str">
            <v>Accessoires de Grues</v>
          </cell>
          <cell r="I582" t="str">
            <v>Panneaux rétro-éclairés</v>
          </cell>
          <cell r="J582" t="str">
            <v>MDT LEG</v>
          </cell>
          <cell r="K582" t="str">
            <v>MDT - 18</v>
          </cell>
          <cell r="L582" t="str">
            <v>MDT389 - 2 (G2)</v>
          </cell>
          <cell r="M582" t="str">
            <v>MDT LEG18</v>
          </cell>
          <cell r="N582" t="str">
            <v>G2</v>
          </cell>
          <cell r="O582" t="b">
            <v>0</v>
          </cell>
          <cell r="P582" t="str">
            <v xml:space="preserve"> LEGENDRE MATERIEL</v>
          </cell>
          <cell r="Q582"/>
          <cell r="R582">
            <v>43675</v>
          </cell>
          <cell r="S582">
            <v>44287</v>
          </cell>
          <cell r="T582"/>
          <cell r="U582"/>
          <cell r="V582">
            <v>150</v>
          </cell>
          <cell r="W582"/>
          <cell r="X582"/>
          <cell r="Y582"/>
          <cell r="Z582"/>
          <cell r="AA582"/>
          <cell r="AB582"/>
        </row>
        <row r="583">
          <cell r="A583">
            <v>1782</v>
          </cell>
          <cell r="B583">
            <v>1781</v>
          </cell>
          <cell r="C583" t="str">
            <v>17-12442 G2</v>
          </cell>
          <cell r="D583" t="str">
            <v>17-12442</v>
          </cell>
          <cell r="E583" t="str">
            <v>911903</v>
          </cell>
          <cell r="F583" t="str">
            <v>Bureau Nova G2 - VILLEJUIF</v>
          </cell>
          <cell r="G583" t="str">
            <v>VILLEJUIF - BUREAUX - PROMOGENDRE</v>
          </cell>
          <cell r="H583" t="str">
            <v>Accessoires de Grues</v>
          </cell>
          <cell r="I583" t="str">
            <v>Anti-collisions</v>
          </cell>
          <cell r="J583" t="str">
            <v>AMCS DCS60</v>
          </cell>
          <cell r="K583" t="str">
            <v>AMCS DCS60</v>
          </cell>
          <cell r="L583" t="str">
            <v>MDT389 - 2 (G2)</v>
          </cell>
          <cell r="M583" t="str">
            <v>ENCOURS 5</v>
          </cell>
          <cell r="N583" t="str">
            <v>G2</v>
          </cell>
          <cell r="O583" t="b">
            <v>1</v>
          </cell>
          <cell r="P583" t="str">
            <v>A M C S TECHNOLOGIES</v>
          </cell>
          <cell r="Q583"/>
          <cell r="R583">
            <v>43675</v>
          </cell>
          <cell r="S583">
            <v>44287</v>
          </cell>
          <cell r="T583"/>
          <cell r="U583"/>
          <cell r="V583">
            <v>300</v>
          </cell>
          <cell r="W583"/>
          <cell r="X583"/>
          <cell r="Y583"/>
          <cell r="Z583"/>
          <cell r="AA583"/>
          <cell r="AB583"/>
        </row>
        <row r="584">
          <cell r="A584">
            <v>1783</v>
          </cell>
          <cell r="B584">
            <v>1781</v>
          </cell>
          <cell r="C584" t="str">
            <v>17-12442 G2</v>
          </cell>
          <cell r="D584" t="str">
            <v>17-12442</v>
          </cell>
          <cell r="E584" t="str">
            <v>911903</v>
          </cell>
          <cell r="F584" t="str">
            <v>Bureau Nova G2 - VILLEJUIF</v>
          </cell>
          <cell r="G584" t="str">
            <v>VILLEJUIF - BUREAUX - PROMOGENDRE</v>
          </cell>
          <cell r="H584" t="str">
            <v>Accessoires de Grues</v>
          </cell>
          <cell r="I584" t="str">
            <v>Caméra</v>
          </cell>
          <cell r="J584" t="str">
            <v>ORLACO</v>
          </cell>
          <cell r="K584" t="str">
            <v>AMCS en cours</v>
          </cell>
          <cell r="L584" t="str">
            <v>MDT389 - 2 (G2)</v>
          </cell>
          <cell r="M584" t="str">
            <v>ENCOURS 9</v>
          </cell>
          <cell r="N584" t="str">
            <v>G2</v>
          </cell>
          <cell r="O584" t="b">
            <v>1</v>
          </cell>
          <cell r="P584" t="str">
            <v>A M C S TECHNOLOGIES</v>
          </cell>
          <cell r="Q584"/>
          <cell r="R584">
            <v>43675</v>
          </cell>
          <cell r="S584">
            <v>44287</v>
          </cell>
          <cell r="T584"/>
          <cell r="U584"/>
          <cell r="V584">
            <v>320</v>
          </cell>
          <cell r="W584"/>
          <cell r="X584"/>
          <cell r="Y584"/>
          <cell r="Z584"/>
          <cell r="AA584"/>
          <cell r="AB584"/>
        </row>
        <row r="585">
          <cell r="A585">
            <v>1786</v>
          </cell>
          <cell r="B585">
            <v>1781</v>
          </cell>
          <cell r="C585" t="str">
            <v>17-12442 G2</v>
          </cell>
          <cell r="D585" t="str">
            <v>17-12442</v>
          </cell>
          <cell r="E585" t="str">
            <v>911903</v>
          </cell>
          <cell r="F585" t="str">
            <v>Bureau Nova G2 - VILLEJUIF</v>
          </cell>
          <cell r="G585" t="str">
            <v>VILLEJUIF - BUREAUX - PROMOGENDRE</v>
          </cell>
          <cell r="H585" t="str">
            <v>Accessoires de Grues</v>
          </cell>
          <cell r="I585" t="str">
            <v>Panneaux rétro-éclairés</v>
          </cell>
          <cell r="J585" t="str">
            <v>MATURE PROM</v>
          </cell>
          <cell r="K585" t="str">
            <v>MATURE PROM - 4</v>
          </cell>
          <cell r="L585" t="str">
            <v>MDT389 - 2 (G2)</v>
          </cell>
          <cell r="M585" t="str">
            <v>Gerim</v>
          </cell>
          <cell r="N585" t="str">
            <v>G2</v>
          </cell>
          <cell r="O585" t="b">
            <v>1</v>
          </cell>
          <cell r="P585" t="str">
            <v>ASSISTANCE TECHNIQUE GRUES</v>
          </cell>
          <cell r="Q585"/>
          <cell r="R585">
            <v>43675</v>
          </cell>
          <cell r="S585">
            <v>44287</v>
          </cell>
          <cell r="T585"/>
          <cell r="U585"/>
          <cell r="V585">
            <v>200</v>
          </cell>
          <cell r="W585"/>
          <cell r="X585"/>
          <cell r="Y585"/>
          <cell r="Z585"/>
          <cell r="AA585"/>
          <cell r="AB585"/>
        </row>
        <row r="586">
          <cell r="A586">
            <v>401</v>
          </cell>
          <cell r="B586">
            <v>401</v>
          </cell>
          <cell r="C586" t="str">
            <v>17-12455 G3</v>
          </cell>
          <cell r="D586" t="str">
            <v>17-12455</v>
          </cell>
          <cell r="E586" t="str">
            <v>911630</v>
          </cell>
          <cell r="F586" t="str">
            <v xml:space="preserve">Westinghouse Lot 3 G3- SEVRAN </v>
          </cell>
          <cell r="G586" t="str">
            <v>BD WESTINGHOUSE LOT III</v>
          </cell>
          <cell r="H586" t="str">
            <v>Grues</v>
          </cell>
          <cell r="I586" t="str">
            <v>8T</v>
          </cell>
          <cell r="J586" t="str">
            <v>MDT178 1C SM/DM</v>
          </cell>
          <cell r="K586" t="str">
            <v>MDT178 1C SM/DM</v>
          </cell>
          <cell r="L586" t="str">
            <v>MDT178 1C SM/DM (G3)</v>
          </cell>
          <cell r="M586" t="str">
            <v>405 885</v>
          </cell>
          <cell r="N586" t="str">
            <v>G3</v>
          </cell>
          <cell r="O586" t="b">
            <v>0</v>
          </cell>
          <cell r="P586" t="str">
            <v xml:space="preserve"> LEGENDRE MATERIEL</v>
          </cell>
          <cell r="Q586" t="str">
            <v>Sun Jul 01 00:00:00 CEST 2007</v>
          </cell>
          <cell r="R586">
            <v>42866</v>
          </cell>
          <cell r="S586">
            <v>43129</v>
          </cell>
          <cell r="T586">
            <v>43125</v>
          </cell>
          <cell r="U586" t="str">
            <v>2017 T2</v>
          </cell>
          <cell r="V586">
            <v>2600</v>
          </cell>
          <cell r="W586" t="str">
            <v>45</v>
          </cell>
          <cell r="X586" t="str">
            <v>SYS</v>
          </cell>
          <cell r="Y586" t="str">
            <v>OUI</v>
          </cell>
          <cell r="Z586" t="str">
            <v>LEGENDRE IDF TCE</v>
          </cell>
          <cell r="AA586" t="str">
            <v>DOUS</v>
          </cell>
          <cell r="AB586" t="str">
            <v>OUI</v>
          </cell>
        </row>
        <row r="587">
          <cell r="A587">
            <v>489</v>
          </cell>
          <cell r="B587">
            <v>401</v>
          </cell>
          <cell r="C587" t="str">
            <v>17-12455 G3</v>
          </cell>
          <cell r="D587" t="str">
            <v>17-12455</v>
          </cell>
          <cell r="E587" t="str">
            <v>911630</v>
          </cell>
          <cell r="F587" t="str">
            <v xml:space="preserve">Westinghouse Lot 3 G3- SEVRAN </v>
          </cell>
          <cell r="G587" t="str">
            <v>BD WESTINGHOUSE LOT III</v>
          </cell>
          <cell r="H587" t="str">
            <v>Accessoires de Grues</v>
          </cell>
          <cell r="I587" t="str">
            <v>Anti-collisions</v>
          </cell>
          <cell r="J587" t="str">
            <v>AMCS DCS60</v>
          </cell>
          <cell r="K587" t="str">
            <v>AMCS DCS60 - 36</v>
          </cell>
          <cell r="L587" t="str">
            <v>MDT178 1C SM/DM (G3)</v>
          </cell>
          <cell r="M587" t="str">
            <v/>
          </cell>
          <cell r="N587" t="str">
            <v>G3</v>
          </cell>
          <cell r="O587" t="b">
            <v>1</v>
          </cell>
          <cell r="P587" t="str">
            <v>A M C S TECHNOLOGIES</v>
          </cell>
          <cell r="Q587"/>
          <cell r="R587">
            <v>42866</v>
          </cell>
          <cell r="S587">
            <v>43129</v>
          </cell>
          <cell r="T587"/>
          <cell r="U587"/>
          <cell r="V587">
            <v>365</v>
          </cell>
          <cell r="W587"/>
          <cell r="X587" t="str">
            <v>AMCS</v>
          </cell>
          <cell r="Y587" t="str">
            <v>OUI</v>
          </cell>
          <cell r="Z587" t="str">
            <v>LEGENDRE IDF TCE</v>
          </cell>
          <cell r="AA587" t="str">
            <v>AMCS</v>
          </cell>
          <cell r="AB587" t="str">
            <v>OUI</v>
          </cell>
        </row>
        <row r="588">
          <cell r="A588">
            <v>439</v>
          </cell>
          <cell r="B588">
            <v>439</v>
          </cell>
          <cell r="C588" t="str">
            <v>17-12455 G1</v>
          </cell>
          <cell r="D588" t="str">
            <v>17-12455</v>
          </cell>
          <cell r="E588" t="str">
            <v>911630</v>
          </cell>
          <cell r="F588" t="str">
            <v>Westinghouse Lot 3 G1 - SEVRAN</v>
          </cell>
          <cell r="G588" t="str">
            <v>BD WESTINGHOUSE LOT III</v>
          </cell>
          <cell r="H588" t="str">
            <v>Grues</v>
          </cell>
          <cell r="I588" t="str">
            <v>Grosses 12T</v>
          </cell>
          <cell r="J588" t="str">
            <v>280 ECH 12</v>
          </cell>
          <cell r="K588" t="str">
            <v>280ECH12 - 4</v>
          </cell>
          <cell r="L588" t="str">
            <v>280ECH12 - 4 (G1)</v>
          </cell>
          <cell r="M588" t="str">
            <v>53 154</v>
          </cell>
          <cell r="N588" t="str">
            <v>G1</v>
          </cell>
          <cell r="O588" t="b">
            <v>0</v>
          </cell>
          <cell r="P588" t="str">
            <v xml:space="preserve"> LEGENDRE MATERIEL</v>
          </cell>
          <cell r="Q588" t="str">
            <v>Fri Apr 01 00:00:00 CEST 2016</v>
          </cell>
          <cell r="R588">
            <v>42779</v>
          </cell>
          <cell r="S588">
            <v>43222</v>
          </cell>
          <cell r="T588"/>
          <cell r="U588" t="str">
            <v>2017 T2</v>
          </cell>
          <cell r="V588">
            <v>4700</v>
          </cell>
          <cell r="W588" t="str">
            <v>9</v>
          </cell>
          <cell r="X588" t="str">
            <v>DOUS</v>
          </cell>
          <cell r="Y588" t="str">
            <v>OUI</v>
          </cell>
          <cell r="Z588" t="str">
            <v>LEGENDRE IDF TCE</v>
          </cell>
          <cell r="AA588" t="str">
            <v>DOUS</v>
          </cell>
          <cell r="AB588" t="str">
            <v>OUI</v>
          </cell>
        </row>
        <row r="589">
          <cell r="A589">
            <v>487</v>
          </cell>
          <cell r="B589">
            <v>439</v>
          </cell>
          <cell r="C589" t="str">
            <v>17-12455 G1</v>
          </cell>
          <cell r="D589" t="str">
            <v>17-12455</v>
          </cell>
          <cell r="E589" t="str">
            <v>911630</v>
          </cell>
          <cell r="F589" t="str">
            <v>Westinghouse Lot 3 G1 - SEVRAN</v>
          </cell>
          <cell r="G589" t="str">
            <v>BD WESTINGHOUSE LOT III</v>
          </cell>
          <cell r="H589" t="str">
            <v>Accessoires de Grues</v>
          </cell>
          <cell r="I589" t="str">
            <v>Anti-collisions</v>
          </cell>
          <cell r="J589" t="str">
            <v>AMCS DCS60</v>
          </cell>
          <cell r="K589" t="str">
            <v>AMCS DCS60 - 96</v>
          </cell>
          <cell r="L589" t="str">
            <v>280ECH12 - 4 (G1)</v>
          </cell>
          <cell r="M589" t="str">
            <v>601</v>
          </cell>
          <cell r="N589" t="str">
            <v>G1</v>
          </cell>
          <cell r="O589" t="b">
            <v>1</v>
          </cell>
          <cell r="P589" t="str">
            <v>A M C S TECHNOLOGIES</v>
          </cell>
          <cell r="Q589"/>
          <cell r="R589">
            <v>42779</v>
          </cell>
          <cell r="S589">
            <v>43222</v>
          </cell>
          <cell r="T589"/>
          <cell r="U589"/>
          <cell r="V589">
            <v>365</v>
          </cell>
          <cell r="W589"/>
          <cell r="X589" t="str">
            <v>AMCS</v>
          </cell>
          <cell r="Y589" t="str">
            <v>OUI</v>
          </cell>
          <cell r="Z589" t="str">
            <v>LEGENDRE IDF TCE</v>
          </cell>
          <cell r="AA589" t="str">
            <v>AMCS</v>
          </cell>
          <cell r="AB589" t="str">
            <v>OUI</v>
          </cell>
        </row>
        <row r="590">
          <cell r="A590">
            <v>440</v>
          </cell>
          <cell r="B590">
            <v>440</v>
          </cell>
          <cell r="C590" t="str">
            <v>17-12455 G2</v>
          </cell>
          <cell r="D590" t="str">
            <v>17-12455</v>
          </cell>
          <cell r="E590" t="str">
            <v>911630</v>
          </cell>
          <cell r="F590" t="str">
            <v>Westinghouse Lot 3 G2 - SEVRAN</v>
          </cell>
          <cell r="G590" t="str">
            <v>BD WESTINGHOUSE LOT III</v>
          </cell>
          <cell r="H590" t="str">
            <v>Grues</v>
          </cell>
          <cell r="I590" t="str">
            <v>10T</v>
          </cell>
          <cell r="J590" t="str">
            <v>MDT218A J10 2C SM/DM</v>
          </cell>
          <cell r="K590" t="str">
            <v>MDT218A J10 2C SM/DM - 1</v>
          </cell>
          <cell r="L590" t="str">
            <v>MDT218A J10 2C SM/DM - 1 (G2)</v>
          </cell>
          <cell r="M590" t="str">
            <v>601 693</v>
          </cell>
          <cell r="N590" t="str">
            <v>G2</v>
          </cell>
          <cell r="O590" t="b">
            <v>1</v>
          </cell>
          <cell r="P590" t="str">
            <v>LOGA</v>
          </cell>
          <cell r="Q590"/>
          <cell r="R590">
            <v>42790</v>
          </cell>
          <cell r="S590">
            <v>43122</v>
          </cell>
          <cell r="T590"/>
          <cell r="U590" t="str">
            <v>2017 T1</v>
          </cell>
          <cell r="V590">
            <v>3500</v>
          </cell>
          <cell r="W590" t="str">
            <v>13</v>
          </cell>
          <cell r="X590" t="str">
            <v>LOGA</v>
          </cell>
          <cell r="Y590" t="str">
            <v>OUI</v>
          </cell>
          <cell r="Z590" t="str">
            <v>LEGENDRE IDF TCE</v>
          </cell>
          <cell r="AA590" t="str">
            <v>LOGA</v>
          </cell>
          <cell r="AB590" t="str">
            <v>OUI</v>
          </cell>
        </row>
        <row r="591">
          <cell r="A591">
            <v>488</v>
          </cell>
          <cell r="B591">
            <v>440</v>
          </cell>
          <cell r="C591" t="str">
            <v>17-12455 G2</v>
          </cell>
          <cell r="D591" t="str">
            <v>17-12455</v>
          </cell>
          <cell r="E591" t="str">
            <v>911630</v>
          </cell>
          <cell r="F591" t="str">
            <v>Westinghouse Lot 3 G2 - SEVRAN</v>
          </cell>
          <cell r="G591" t="str">
            <v>BD WESTINGHOUSE LOT III</v>
          </cell>
          <cell r="H591" t="str">
            <v>Accessoires de Grues</v>
          </cell>
          <cell r="I591" t="str">
            <v>Anti-collisions</v>
          </cell>
          <cell r="J591" t="str">
            <v>AMCS DCS60</v>
          </cell>
          <cell r="K591" t="str">
            <v>AMCS DCS60 - 97</v>
          </cell>
          <cell r="L591" t="str">
            <v>MDT218A J10 2C SM/DM - 1 (G2)</v>
          </cell>
          <cell r="M591" t="str">
            <v>1706-014918</v>
          </cell>
          <cell r="N591" t="str">
            <v>G2</v>
          </cell>
          <cell r="O591" t="b">
            <v>1</v>
          </cell>
          <cell r="P591" t="str">
            <v>A M C S TECHNOLOGIES</v>
          </cell>
          <cell r="Q591"/>
          <cell r="R591">
            <v>42790</v>
          </cell>
          <cell r="S591">
            <v>43122</v>
          </cell>
          <cell r="T591"/>
          <cell r="U591"/>
          <cell r="V591">
            <v>365</v>
          </cell>
          <cell r="W591"/>
          <cell r="X591" t="str">
            <v>AMCS</v>
          </cell>
          <cell r="Y591" t="str">
            <v>OUI</v>
          </cell>
          <cell r="Z591" t="str">
            <v>LEGENDRE IDF TCE</v>
          </cell>
          <cell r="AA591" t="str">
            <v>AMCS</v>
          </cell>
          <cell r="AB591" t="str">
            <v>OUI</v>
          </cell>
        </row>
        <row r="592">
          <cell r="A592">
            <v>998</v>
          </cell>
          <cell r="B592">
            <v>998</v>
          </cell>
          <cell r="C592" t="str">
            <v>17-12455 G2</v>
          </cell>
          <cell r="D592" t="str">
            <v>17-12455</v>
          </cell>
          <cell r="E592" t="str">
            <v>911630</v>
          </cell>
          <cell r="F592" t="str">
            <v>Westinghouse Lot 3 G2 - SEVRAN</v>
          </cell>
          <cell r="G592" t="str">
            <v>BD WESTINGHOUSE LOT III</v>
          </cell>
          <cell r="H592" t="str">
            <v>Grues</v>
          </cell>
          <cell r="I592" t="str">
            <v>Grosses GMA</v>
          </cell>
          <cell r="J592" t="str">
            <v>IGO T 130</v>
          </cell>
          <cell r="K592" t="str">
            <v>IGO T 130 - 6</v>
          </cell>
          <cell r="L592" t="str">
            <v>IGO T 130 - 6 (G2)</v>
          </cell>
          <cell r="M592" t="str">
            <v>607 021</v>
          </cell>
          <cell r="N592" t="str">
            <v>G2</v>
          </cell>
          <cell r="O592" t="b">
            <v>1</v>
          </cell>
          <cell r="P592" t="str">
            <v>SARL  DOUS</v>
          </cell>
          <cell r="Q592"/>
          <cell r="R592">
            <v>43130</v>
          </cell>
          <cell r="S592">
            <v>43199</v>
          </cell>
          <cell r="T592">
            <v>43124</v>
          </cell>
          <cell r="U592" t="str">
            <v>2018 T1</v>
          </cell>
          <cell r="V592">
            <v>3300</v>
          </cell>
          <cell r="W592" t="str">
            <v>7</v>
          </cell>
          <cell r="X592" t="str">
            <v>DOUS</v>
          </cell>
          <cell r="Y592" t="str">
            <v>OUI</v>
          </cell>
          <cell r="Z592" t="str">
            <v>LEGENDRE IDF TCE</v>
          </cell>
          <cell r="AA592" t="str">
            <v>DOUS</v>
          </cell>
          <cell r="AB592" t="str">
            <v>OUI</v>
          </cell>
        </row>
        <row r="593">
          <cell r="A593">
            <v>1003</v>
          </cell>
          <cell r="B593">
            <v>998</v>
          </cell>
          <cell r="C593" t="str">
            <v>17-12455 G2</v>
          </cell>
          <cell r="D593" t="str">
            <v>17-12455</v>
          </cell>
          <cell r="E593" t="str">
            <v>911630</v>
          </cell>
          <cell r="F593" t="str">
            <v>Westinghouse Lot 3 G2 - SEVRAN</v>
          </cell>
          <cell r="G593" t="str">
            <v>BD WESTINGHOUSE LOT III</v>
          </cell>
          <cell r="H593" t="str">
            <v>Accessoires de Grues</v>
          </cell>
          <cell r="I593" t="str">
            <v>Anti-collisions</v>
          </cell>
          <cell r="J593" t="str">
            <v>AMCS DCS60</v>
          </cell>
          <cell r="K593" t="str">
            <v>AMCS DCS60 - 97</v>
          </cell>
          <cell r="L593" t="str">
            <v>IGO T 130 - 6 (G2)</v>
          </cell>
          <cell r="M593" t="str">
            <v>1706-014918</v>
          </cell>
          <cell r="N593" t="str">
            <v>G2</v>
          </cell>
          <cell r="O593" t="b">
            <v>1</v>
          </cell>
          <cell r="P593" t="str">
            <v>A M C S TECHNOLOGIES</v>
          </cell>
          <cell r="Q593"/>
          <cell r="R593">
            <v>43130</v>
          </cell>
          <cell r="S593">
            <v>43199</v>
          </cell>
          <cell r="T593"/>
          <cell r="U593"/>
          <cell r="V593">
            <v>365</v>
          </cell>
          <cell r="W593"/>
          <cell r="X593" t="str">
            <v>AMCS</v>
          </cell>
          <cell r="Y593" t="str">
            <v>OUI</v>
          </cell>
          <cell r="Z593" t="str">
            <v>LEGENDRE IDF TCE</v>
          </cell>
          <cell r="AA593" t="str">
            <v>AMCS</v>
          </cell>
          <cell r="AB593" t="str">
            <v>OUI</v>
          </cell>
        </row>
        <row r="594">
          <cell r="A594">
            <v>806</v>
          </cell>
          <cell r="B594">
            <v>806</v>
          </cell>
          <cell r="C594" t="str">
            <v>17-12463 G1</v>
          </cell>
          <cell r="D594" t="str">
            <v>17-12463</v>
          </cell>
          <cell r="E594" t="str">
            <v>911704</v>
          </cell>
          <cell r="F594" t="str">
            <v>rue Leon Frot - PARIS 11</v>
          </cell>
          <cell r="G594" t="str">
            <v>P11 - 56/58 RUE LEON FROT</v>
          </cell>
          <cell r="H594" t="str">
            <v>Grues</v>
          </cell>
          <cell r="I594" t="str">
            <v>8T</v>
          </cell>
          <cell r="J594" t="str">
            <v>MDT178 1C SM/DM</v>
          </cell>
          <cell r="K594" t="str">
            <v>MDT178 1C SM/DM</v>
          </cell>
          <cell r="L594" t="str">
            <v>MDT178 1C SM/DM (G1)</v>
          </cell>
          <cell r="M594" t="str">
            <v>601 238</v>
          </cell>
          <cell r="N594" t="str">
            <v>G1</v>
          </cell>
          <cell r="O594" t="b">
            <v>0</v>
          </cell>
          <cell r="P594" t="str">
            <v xml:space="preserve"> LEGENDRE MATERIEL</v>
          </cell>
          <cell r="Q594" t="str">
            <v>Mon May 16 00:00:00 CEST 2011</v>
          </cell>
          <cell r="R594">
            <v>42993</v>
          </cell>
          <cell r="S594">
            <v>43252</v>
          </cell>
          <cell r="T594"/>
          <cell r="U594" t="str">
            <v>2017 T3</v>
          </cell>
          <cell r="V594">
            <v>2600</v>
          </cell>
          <cell r="W594" t="str">
            <v>81</v>
          </cell>
          <cell r="X594" t="str">
            <v>SYS</v>
          </cell>
          <cell r="Y594" t="str">
            <v>OUI</v>
          </cell>
          <cell r="Z594" t="str">
            <v>LEGENDRE IDF - REHAB</v>
          </cell>
          <cell r="AA594" t="str">
            <v>SYS</v>
          </cell>
          <cell r="AB594" t="str">
            <v>OUI</v>
          </cell>
        </row>
        <row r="595">
          <cell r="A595">
            <v>807</v>
          </cell>
          <cell r="B595">
            <v>806</v>
          </cell>
          <cell r="C595" t="str">
            <v>17-12463 G1</v>
          </cell>
          <cell r="D595" t="str">
            <v>17-12463</v>
          </cell>
          <cell r="E595" t="str">
            <v>911704</v>
          </cell>
          <cell r="F595" t="str">
            <v>rue Leon Frot - PARIS 11</v>
          </cell>
          <cell r="G595" t="str">
            <v>P11 - 56/58 RUE LEON FROT</v>
          </cell>
          <cell r="H595" t="str">
            <v>Accessoires de Grues</v>
          </cell>
          <cell r="I595" t="str">
            <v>Anti-collisions</v>
          </cell>
          <cell r="J595" t="str">
            <v>AMCS DCS60</v>
          </cell>
          <cell r="K595" t="str">
            <v>AMCS DCS60 - 116</v>
          </cell>
          <cell r="L595" t="str">
            <v>MDT178 1C SM/DM (G1)</v>
          </cell>
          <cell r="M595" t="str">
            <v>1805-022227</v>
          </cell>
          <cell r="N595" t="str">
            <v>G1</v>
          </cell>
          <cell r="O595" t="b">
            <v>1</v>
          </cell>
          <cell r="P595" t="str">
            <v>A M C S TECHNOLOGIES</v>
          </cell>
          <cell r="Q595"/>
          <cell r="R595">
            <v>42993</v>
          </cell>
          <cell r="S595">
            <v>43252</v>
          </cell>
          <cell r="T595"/>
          <cell r="U595"/>
          <cell r="V595">
            <v>365</v>
          </cell>
          <cell r="W595"/>
          <cell r="X595" t="str">
            <v>AMCS</v>
          </cell>
          <cell r="Y595" t="str">
            <v>OUI</v>
          </cell>
          <cell r="Z595" t="str">
            <v>LEGENDRE IDF - REHAB</v>
          </cell>
          <cell r="AA595" t="str">
            <v>AMCS</v>
          </cell>
          <cell r="AB595" t="str">
            <v>OUI</v>
          </cell>
        </row>
        <row r="596">
          <cell r="A596">
            <v>598</v>
          </cell>
          <cell r="B596">
            <v>598</v>
          </cell>
          <cell r="C596" t="str">
            <v>17-12507 G1</v>
          </cell>
          <cell r="D596" t="str">
            <v>17-12507</v>
          </cell>
          <cell r="E596" t="str">
            <v>951709</v>
          </cell>
          <cell r="F596" t="str">
            <v>Helios Park 1 - RENNES</v>
          </cell>
          <cell r="G596" t="str">
            <v>HELIOS PARK</v>
          </cell>
          <cell r="H596" t="str">
            <v>Grues</v>
          </cell>
          <cell r="I596" t="str">
            <v>10T</v>
          </cell>
          <cell r="J596" t="str">
            <v>MD 265B1 J10 2C</v>
          </cell>
          <cell r="K596" t="str">
            <v>MD 265B1 J10 2C - 4</v>
          </cell>
          <cell r="L596" t="str">
            <v>MD 265B1 J10 2C - 4 (G1)</v>
          </cell>
          <cell r="M596" t="str">
            <v>400 238</v>
          </cell>
          <cell r="N596" t="str">
            <v>G1</v>
          </cell>
          <cell r="O596" t="b">
            <v>1</v>
          </cell>
          <cell r="P596" t="str">
            <v>SAINT YVES SERVICES</v>
          </cell>
          <cell r="Q596"/>
          <cell r="R596">
            <v>42864</v>
          </cell>
          <cell r="S596">
            <v>43257</v>
          </cell>
          <cell r="T596">
            <v>42803</v>
          </cell>
          <cell r="U596" t="str">
            <v>2017 T1</v>
          </cell>
          <cell r="V596">
            <v>4300</v>
          </cell>
          <cell r="W596" t="str">
            <v>44</v>
          </cell>
          <cell r="X596" t="str">
            <v>SYS</v>
          </cell>
          <cell r="Y596" t="str">
            <v>OUI</v>
          </cell>
          <cell r="Z596" t="str">
            <v>LEGENDRE OUEST - RENNES</v>
          </cell>
          <cell r="AA596" t="str">
            <v>SYS</v>
          </cell>
          <cell r="AB596" t="str">
            <v>OUI</v>
          </cell>
        </row>
        <row r="597">
          <cell r="A597">
            <v>1304</v>
          </cell>
          <cell r="B597">
            <v>1304</v>
          </cell>
          <cell r="C597" t="str">
            <v>17-12516 G1</v>
          </cell>
          <cell r="D597" t="str">
            <v>17-12516</v>
          </cell>
          <cell r="E597" t="str">
            <v>931706</v>
          </cell>
          <cell r="F597" t="str">
            <v>Identity G1 - RENNES</v>
          </cell>
          <cell r="G597" t="str">
            <v>IDENTITY 1</v>
          </cell>
          <cell r="H597" t="str">
            <v>Grues</v>
          </cell>
          <cell r="I597" t="str">
            <v>12T</v>
          </cell>
          <cell r="J597" t="str">
            <v>MDT308A 1C SM/DM</v>
          </cell>
          <cell r="K597" t="str">
            <v>MDT308A 1C SM/DM - 2</v>
          </cell>
          <cell r="L597" t="str">
            <v>MDT308A 1C SM/DM - 2 (G1)</v>
          </cell>
          <cell r="M597" t="str">
            <v>605 911</v>
          </cell>
          <cell r="N597" t="str">
            <v>G1</v>
          </cell>
          <cell r="O597" t="b">
            <v>0</v>
          </cell>
          <cell r="P597" t="str">
            <v xml:space="preserve"> LEGENDRE MATERIEL</v>
          </cell>
          <cell r="Q597" t="str">
            <v>Thu Jan 21 00:00:00 CET 2016</v>
          </cell>
          <cell r="R597">
            <v>42914</v>
          </cell>
          <cell r="S597">
            <v>43489</v>
          </cell>
          <cell r="T597"/>
          <cell r="U597" t="str">
            <v>2017 T2</v>
          </cell>
          <cell r="V597">
            <v>5500</v>
          </cell>
          <cell r="W597" t="str">
            <v>62</v>
          </cell>
          <cell r="X597" t="str">
            <v>SYS</v>
          </cell>
          <cell r="Y597" t="str">
            <v>OUI</v>
          </cell>
          <cell r="Z597" t="str">
            <v>OMS - RENNES</v>
          </cell>
          <cell r="AA597" t="str">
            <v>SYS</v>
          </cell>
          <cell r="AB597" t="str">
            <v>OUI</v>
          </cell>
        </row>
        <row r="598">
          <cell r="A598">
            <v>1660</v>
          </cell>
          <cell r="B598">
            <v>1304</v>
          </cell>
          <cell r="C598" t="str">
            <v>17-12516 G1</v>
          </cell>
          <cell r="D598" t="str">
            <v>17-12516</v>
          </cell>
          <cell r="E598" t="str">
            <v>931706</v>
          </cell>
          <cell r="F598" t="str">
            <v>Identity G1 - RENNES</v>
          </cell>
          <cell r="G598" t="str">
            <v>IDENTITY 1</v>
          </cell>
          <cell r="H598" t="str">
            <v>Accessoires de Grues</v>
          </cell>
          <cell r="I598" t="str">
            <v>Projecteurs</v>
          </cell>
          <cell r="J598" t="str">
            <v>4 Matures + 0 Flèche</v>
          </cell>
          <cell r="K598" t="str">
            <v>4M + 0F - 101</v>
          </cell>
          <cell r="L598" t="str">
            <v>MDT308A 1C SM/DM - 2 (G1)</v>
          </cell>
          <cell r="M598" t="str">
            <v>BOU 101</v>
          </cell>
          <cell r="N598" t="str">
            <v>G1</v>
          </cell>
          <cell r="O598" t="b">
            <v>0</v>
          </cell>
          <cell r="P598" t="str">
            <v xml:space="preserve"> LEGENDRE MATERIEL</v>
          </cell>
          <cell r="Q598"/>
          <cell r="R598">
            <v>42914</v>
          </cell>
          <cell r="S598">
            <v>43489</v>
          </cell>
          <cell r="T598"/>
          <cell r="U598"/>
          <cell r="V598">
            <v>0</v>
          </cell>
          <cell r="W598"/>
          <cell r="X598"/>
          <cell r="Y598"/>
          <cell r="Z598" t="str">
            <v>OMS - RENNES</v>
          </cell>
          <cell r="AA598"/>
          <cell r="AB598"/>
        </row>
        <row r="599">
          <cell r="A599">
            <v>1306</v>
          </cell>
          <cell r="B599">
            <v>1304</v>
          </cell>
          <cell r="C599" t="str">
            <v>17-12516 G1</v>
          </cell>
          <cell r="D599" t="str">
            <v>17-12516</v>
          </cell>
          <cell r="E599" t="str">
            <v>931706</v>
          </cell>
          <cell r="F599" t="str">
            <v>Identity G1 - RENNES</v>
          </cell>
          <cell r="G599" t="str">
            <v>IDENTITY 1</v>
          </cell>
          <cell r="H599" t="str">
            <v>Accessoires de Grues</v>
          </cell>
          <cell r="I599" t="str">
            <v>Anti-collisions</v>
          </cell>
          <cell r="J599" t="str">
            <v>ASCOREL MC602</v>
          </cell>
          <cell r="K599" t="str">
            <v>ASCOREL MC602 - 7</v>
          </cell>
          <cell r="L599" t="str">
            <v>MDT308A 1C SM/DM - 2 (G1)</v>
          </cell>
          <cell r="M599" t="str">
            <v/>
          </cell>
          <cell r="N599" t="str">
            <v>G1</v>
          </cell>
          <cell r="O599" t="b">
            <v>1</v>
          </cell>
          <cell r="P599" t="str">
            <v>SAINT YVES SERVICES</v>
          </cell>
          <cell r="Q599"/>
          <cell r="R599">
            <v>42914</v>
          </cell>
          <cell r="S599">
            <v>43489</v>
          </cell>
          <cell r="T599"/>
          <cell r="U599"/>
          <cell r="V599">
            <v>365</v>
          </cell>
          <cell r="W599"/>
          <cell r="X599" t="str">
            <v>SYS</v>
          </cell>
          <cell r="Y599"/>
          <cell r="Z599" t="str">
            <v>OMS - RENNES</v>
          </cell>
          <cell r="AA599" t="str">
            <v>SYS</v>
          </cell>
          <cell r="AB599"/>
        </row>
        <row r="600">
          <cell r="A600">
            <v>1305</v>
          </cell>
          <cell r="B600">
            <v>1304</v>
          </cell>
          <cell r="C600" t="str">
            <v>17-12516 G1</v>
          </cell>
          <cell r="D600" t="str">
            <v>17-12516</v>
          </cell>
          <cell r="E600" t="str">
            <v>931706</v>
          </cell>
          <cell r="F600" t="str">
            <v>Identity G1 - RENNES</v>
          </cell>
          <cell r="G600" t="str">
            <v>IDENTITY 1</v>
          </cell>
          <cell r="H600" t="str">
            <v>Accessoires de Grues</v>
          </cell>
          <cell r="I600" t="str">
            <v>Panneaux rétro-éclairés</v>
          </cell>
          <cell r="J600" t="str">
            <v>MDT LEG</v>
          </cell>
          <cell r="K600" t="str">
            <v>MDT - 18</v>
          </cell>
          <cell r="L600" t="str">
            <v>MDT308A 1C SM/DM - 2 (G1)</v>
          </cell>
          <cell r="M600" t="str">
            <v>MDT LEG18</v>
          </cell>
          <cell r="N600" t="str">
            <v>G1</v>
          </cell>
          <cell r="O600" t="b">
            <v>0</v>
          </cell>
          <cell r="P600" t="str">
            <v xml:space="preserve"> LEGENDRE MATERIEL</v>
          </cell>
          <cell r="Q600"/>
          <cell r="R600">
            <v>42914</v>
          </cell>
          <cell r="S600">
            <v>43489</v>
          </cell>
          <cell r="T600"/>
          <cell r="U600"/>
          <cell r="V600">
            <v>250</v>
          </cell>
          <cell r="W600"/>
          <cell r="X600" t="str">
            <v>ATG</v>
          </cell>
          <cell r="Y600" t="str">
            <v>OUI</v>
          </cell>
          <cell r="Z600" t="str">
            <v>OMS - RENNES</v>
          </cell>
          <cell r="AA600" t="str">
            <v>ATG</v>
          </cell>
          <cell r="AB600"/>
        </row>
        <row r="601">
          <cell r="A601">
            <v>1602</v>
          </cell>
          <cell r="B601">
            <v>1304</v>
          </cell>
          <cell r="C601" t="str">
            <v>17-12516 G1</v>
          </cell>
          <cell r="D601" t="str">
            <v>17-12516</v>
          </cell>
          <cell r="E601" t="str">
            <v>931706</v>
          </cell>
          <cell r="F601" t="str">
            <v>Identity G1 - RENNES</v>
          </cell>
          <cell r="G601" t="str">
            <v>IDENTITY 1</v>
          </cell>
          <cell r="H601" t="str">
            <v>Accessoires de Grues</v>
          </cell>
          <cell r="I601" t="str">
            <v>Caméra</v>
          </cell>
          <cell r="J601" t="str">
            <v>ORLACO</v>
          </cell>
          <cell r="K601" t="str">
            <v>ORLACO - 41</v>
          </cell>
          <cell r="L601" t="str">
            <v>MDT308A 1C SM/DM - 2 (G1)</v>
          </cell>
          <cell r="M601" t="str">
            <v>CAM0096</v>
          </cell>
          <cell r="N601" t="str">
            <v>G1</v>
          </cell>
          <cell r="O601" t="b">
            <v>1</v>
          </cell>
          <cell r="P601" t="str">
            <v>A M C S TECHNOLOGIES</v>
          </cell>
          <cell r="Q601"/>
          <cell r="R601">
            <v>42999</v>
          </cell>
          <cell r="S601">
            <v>43489</v>
          </cell>
          <cell r="T601"/>
          <cell r="U601"/>
          <cell r="V601">
            <v>320</v>
          </cell>
          <cell r="W601"/>
          <cell r="X601" t="str">
            <v>AMCS</v>
          </cell>
          <cell r="Y601"/>
          <cell r="Z601" t="str">
            <v>OMS - RENNES</v>
          </cell>
          <cell r="AA601" t="str">
            <v>AMCS</v>
          </cell>
          <cell r="AB601"/>
        </row>
        <row r="602">
          <cell r="A602">
            <v>1307</v>
          </cell>
          <cell r="B602">
            <v>1307</v>
          </cell>
          <cell r="C602" t="str">
            <v>17-12516 G2</v>
          </cell>
          <cell r="D602" t="str">
            <v>17-12516</v>
          </cell>
          <cell r="E602" t="str">
            <v>931706</v>
          </cell>
          <cell r="F602" t="str">
            <v>Identity G2 - RENNES</v>
          </cell>
          <cell r="G602" t="str">
            <v>IDENTITY 1</v>
          </cell>
          <cell r="H602" t="str">
            <v>Grues</v>
          </cell>
          <cell r="I602" t="str">
            <v>10T</v>
          </cell>
          <cell r="J602" t="str">
            <v>MDT248 J10 2C</v>
          </cell>
          <cell r="K602" t="str">
            <v>MDT248 J10 2C - 4</v>
          </cell>
          <cell r="L602" t="str">
            <v>MDT248 J10 2C - 4 (G2)</v>
          </cell>
          <cell r="M602" t="str">
            <v>416 188</v>
          </cell>
          <cell r="N602" t="str">
            <v>G2</v>
          </cell>
          <cell r="O602" t="b">
            <v>1</v>
          </cell>
          <cell r="P602" t="str">
            <v>ANGEVIN MATERIEL</v>
          </cell>
          <cell r="Q602"/>
          <cell r="R602">
            <v>42984</v>
          </cell>
          <cell r="S602">
            <v>43612</v>
          </cell>
          <cell r="T602">
            <v>42922</v>
          </cell>
          <cell r="U602" t="str">
            <v>2017 T3</v>
          </cell>
          <cell r="V602">
            <v>5600</v>
          </cell>
          <cell r="W602" t="str">
            <v>78</v>
          </cell>
          <cell r="X602" t="str">
            <v>ANGEVIN</v>
          </cell>
          <cell r="Y602" t="str">
            <v>OUI</v>
          </cell>
          <cell r="Z602" t="str">
            <v>OMS - RENNES</v>
          </cell>
          <cell r="AA602" t="str">
            <v>ANGEVIN</v>
          </cell>
          <cell r="AB602"/>
        </row>
        <row r="603">
          <cell r="A603">
            <v>1309</v>
          </cell>
          <cell r="B603">
            <v>1307</v>
          </cell>
          <cell r="C603" t="str">
            <v>17-12516 G2</v>
          </cell>
          <cell r="D603" t="str">
            <v>17-12516</v>
          </cell>
          <cell r="E603" t="str">
            <v>931706</v>
          </cell>
          <cell r="F603" t="str">
            <v>Identity G2 - RENNES</v>
          </cell>
          <cell r="G603" t="str">
            <v>IDENTITY 1</v>
          </cell>
          <cell r="H603" t="str">
            <v>Accessoires de Grues</v>
          </cell>
          <cell r="I603" t="str">
            <v>Caméra</v>
          </cell>
          <cell r="J603" t="str">
            <v>ORLACO</v>
          </cell>
          <cell r="K603" t="str">
            <v>AMCS14</v>
          </cell>
          <cell r="L603" t="str">
            <v>MDT248 J10 2C - 4 (G2)</v>
          </cell>
          <cell r="M603" t="str">
            <v>CAM0075</v>
          </cell>
          <cell r="N603" t="str">
            <v>G2</v>
          </cell>
          <cell r="O603" t="b">
            <v>1</v>
          </cell>
          <cell r="P603" t="str">
            <v>A M C S TECHNOLOGIES</v>
          </cell>
          <cell r="Q603"/>
          <cell r="R603">
            <v>43488</v>
          </cell>
          <cell r="S603">
            <v>43612</v>
          </cell>
          <cell r="T603"/>
          <cell r="U603"/>
          <cell r="V603">
            <v>365</v>
          </cell>
          <cell r="W603"/>
          <cell r="X603" t="str">
            <v>AMCS</v>
          </cell>
          <cell r="Y603"/>
          <cell r="Z603" t="str">
            <v>OMS - RENNES</v>
          </cell>
          <cell r="AA603" t="str">
            <v>AMCS</v>
          </cell>
          <cell r="AB603"/>
        </row>
        <row r="604">
          <cell r="A604">
            <v>1661</v>
          </cell>
          <cell r="B604">
            <v>1307</v>
          </cell>
          <cell r="C604" t="str">
            <v>17-12516 G2</v>
          </cell>
          <cell r="D604" t="str">
            <v>17-12516</v>
          </cell>
          <cell r="E604" t="str">
            <v>931706</v>
          </cell>
          <cell r="F604" t="str">
            <v>Identity G2 - RENNES</v>
          </cell>
          <cell r="G604" t="str">
            <v>IDENTITY 1</v>
          </cell>
          <cell r="H604" t="str">
            <v>Accessoires de Grues</v>
          </cell>
          <cell r="I604" t="str">
            <v>Projecteurs</v>
          </cell>
          <cell r="J604" t="str">
            <v>4 Matures + 2 Flèches</v>
          </cell>
          <cell r="K604" t="str">
            <v>4M + 2F - 123</v>
          </cell>
          <cell r="L604" t="str">
            <v>MDT248 J10 2C - 4 (G2)</v>
          </cell>
          <cell r="M604" t="str">
            <v>BOU 123</v>
          </cell>
          <cell r="N604" t="str">
            <v>G2</v>
          </cell>
          <cell r="O604" t="b">
            <v>0</v>
          </cell>
          <cell r="P604" t="str">
            <v xml:space="preserve"> LEGENDRE MATERIEL</v>
          </cell>
          <cell r="Q604"/>
          <cell r="R604">
            <v>42984</v>
          </cell>
          <cell r="S604">
            <v>43612</v>
          </cell>
          <cell r="T604"/>
          <cell r="U604"/>
          <cell r="V604">
            <v>0</v>
          </cell>
          <cell r="W604"/>
          <cell r="X604"/>
          <cell r="Y604"/>
          <cell r="Z604" t="str">
            <v>OMS - RENNES</v>
          </cell>
          <cell r="AA604" t="str">
            <v>SYS</v>
          </cell>
          <cell r="AB604"/>
        </row>
        <row r="605">
          <cell r="A605">
            <v>1490</v>
          </cell>
          <cell r="B605">
            <v>1307</v>
          </cell>
          <cell r="C605" t="str">
            <v>17-12516 G2</v>
          </cell>
          <cell r="D605" t="str">
            <v>17-12516</v>
          </cell>
          <cell r="E605" t="str">
            <v>931706</v>
          </cell>
          <cell r="F605" t="str">
            <v>Identity G2 - RENNES</v>
          </cell>
          <cell r="G605" t="str">
            <v>IDENTITY 1</v>
          </cell>
          <cell r="H605" t="str">
            <v>Accessoires de Grues</v>
          </cell>
          <cell r="I605" t="str">
            <v>Panneaux standards</v>
          </cell>
          <cell r="J605" t="str">
            <v>Type MDT LEGENDRE</v>
          </cell>
          <cell r="K605" t="str">
            <v>Type MDT LEGENDRE - 3</v>
          </cell>
          <cell r="L605" t="str">
            <v>MDT248 J10 2C - 4 (G2)</v>
          </cell>
          <cell r="M605" t="str">
            <v>MDT LEG3</v>
          </cell>
          <cell r="N605" t="str">
            <v>G2</v>
          </cell>
          <cell r="O605" t="b">
            <v>0</v>
          </cell>
          <cell r="P605" t="str">
            <v xml:space="preserve"> LEGENDRE MATERIEL</v>
          </cell>
          <cell r="Q605"/>
          <cell r="R605">
            <v>42984</v>
          </cell>
          <cell r="S605">
            <v>43612</v>
          </cell>
          <cell r="T605"/>
          <cell r="U605"/>
          <cell r="V605">
            <v>0</v>
          </cell>
          <cell r="W605"/>
          <cell r="X605"/>
          <cell r="Y605"/>
          <cell r="Z605" t="str">
            <v>OMS - RENNES</v>
          </cell>
          <cell r="AA605" t="str">
            <v>SYS</v>
          </cell>
          <cell r="AB605"/>
        </row>
        <row r="606">
          <cell r="A606">
            <v>1308</v>
          </cell>
          <cell r="B606">
            <v>1307</v>
          </cell>
          <cell r="C606" t="str">
            <v>17-12516 G2</v>
          </cell>
          <cell r="D606" t="str">
            <v>17-12516</v>
          </cell>
          <cell r="E606" t="str">
            <v>931706</v>
          </cell>
          <cell r="F606" t="str">
            <v>Identity G2 - RENNES</v>
          </cell>
          <cell r="G606" t="str">
            <v>IDENTITY 1</v>
          </cell>
          <cell r="H606" t="str">
            <v>Accessoires de Grues</v>
          </cell>
          <cell r="I606" t="str">
            <v>Anti-collisions</v>
          </cell>
          <cell r="J606" t="str">
            <v>ASCOREL MC602</v>
          </cell>
          <cell r="K606" t="str">
            <v>ASCOREL MC602 - 8</v>
          </cell>
          <cell r="L606" t="str">
            <v>MDT248 J10 2C - 4 (G2)</v>
          </cell>
          <cell r="M606" t="str">
            <v/>
          </cell>
          <cell r="N606" t="str">
            <v>G2</v>
          </cell>
          <cell r="O606" t="b">
            <v>1</v>
          </cell>
          <cell r="P606" t="str">
            <v>SAINT YVES SERVICES</v>
          </cell>
          <cell r="Q606"/>
          <cell r="R606">
            <v>42984</v>
          </cell>
          <cell r="S606">
            <v>43612</v>
          </cell>
          <cell r="T606"/>
          <cell r="U606"/>
          <cell r="V606">
            <v>365</v>
          </cell>
          <cell r="W606"/>
          <cell r="X606" t="str">
            <v>SYS</v>
          </cell>
          <cell r="Y606"/>
          <cell r="Z606" t="str">
            <v>OMS - RENNES</v>
          </cell>
          <cell r="AA606" t="str">
            <v>SYS</v>
          </cell>
          <cell r="AB606"/>
        </row>
        <row r="607">
          <cell r="A607">
            <v>661</v>
          </cell>
          <cell r="B607">
            <v>661</v>
          </cell>
          <cell r="C607" t="str">
            <v>17-12544 G1</v>
          </cell>
          <cell r="D607" t="str">
            <v>17-12544</v>
          </cell>
          <cell r="E607" t="str">
            <v>951711</v>
          </cell>
          <cell r="F607" t="str">
            <v>Les robes d'airain G1- CAEN</v>
          </cell>
          <cell r="G607" t="str">
            <v>RÉSIDENCE SERVICES SENIORS "LES ROBES D'AIRAIN"</v>
          </cell>
          <cell r="H607" t="str">
            <v>Grues</v>
          </cell>
          <cell r="I607" t="str">
            <v>12T</v>
          </cell>
          <cell r="J607" t="str">
            <v>MD235A J12 2C</v>
          </cell>
          <cell r="K607" t="str">
            <v>MD235A J12 2C - 1</v>
          </cell>
          <cell r="L607" t="str">
            <v>MD235A J12 2C - 1 (G1)</v>
          </cell>
          <cell r="M607" t="str">
            <v>72 528</v>
          </cell>
          <cell r="N607" t="str">
            <v>G1</v>
          </cell>
          <cell r="O607" t="b">
            <v>1</v>
          </cell>
          <cell r="P607" t="str">
            <v>SAINT YVES SERVICES</v>
          </cell>
          <cell r="Q607"/>
          <cell r="R607">
            <v>42916</v>
          </cell>
          <cell r="S607">
            <v>43186</v>
          </cell>
          <cell r="T607">
            <v>42902</v>
          </cell>
          <cell r="U607" t="str">
            <v>2017 T2</v>
          </cell>
          <cell r="V607">
            <v>3000</v>
          </cell>
          <cell r="W607" t="str">
            <v>63</v>
          </cell>
          <cell r="X607" t="str">
            <v>SYS</v>
          </cell>
          <cell r="Y607" t="str">
            <v>OUI</v>
          </cell>
          <cell r="Z607" t="str">
            <v>LEGENDRE OUEST - ROUEN</v>
          </cell>
          <cell r="AA607" t="str">
            <v>SYS</v>
          </cell>
          <cell r="AB607" t="str">
            <v>OUI</v>
          </cell>
        </row>
        <row r="608">
          <cell r="A608">
            <v>718</v>
          </cell>
          <cell r="B608">
            <v>661</v>
          </cell>
          <cell r="C608" t="str">
            <v>17-12544 G1</v>
          </cell>
          <cell r="D608" t="str">
            <v>17-12544</v>
          </cell>
          <cell r="E608" t="str">
            <v>951711</v>
          </cell>
          <cell r="F608" t="str">
            <v>Les robes d'airain G1- CAEN</v>
          </cell>
          <cell r="G608" t="str">
            <v>RÉSIDENCE SERVICES SENIORS "LES ROBES D'AIRAIN"</v>
          </cell>
          <cell r="H608" t="str">
            <v>Accessoires de Grues</v>
          </cell>
          <cell r="I608" t="str">
            <v>Panneaux rétro-éclairés</v>
          </cell>
          <cell r="J608" t="str">
            <v>OSCILLANT LEG</v>
          </cell>
          <cell r="K608" t="str">
            <v>OSCILLANT LEG - 4</v>
          </cell>
          <cell r="L608" t="str">
            <v>MD235A J12 2C - 1 (G1)</v>
          </cell>
          <cell r="M608" t="str">
            <v>OSC LEG4</v>
          </cell>
          <cell r="N608" t="str">
            <v>G1</v>
          </cell>
          <cell r="O608" t="b">
            <v>0</v>
          </cell>
          <cell r="P608" t="str">
            <v xml:space="preserve"> LEGENDRE MATERIEL</v>
          </cell>
          <cell r="Q608"/>
          <cell r="R608">
            <v>42916</v>
          </cell>
          <cell r="S608">
            <v>43186</v>
          </cell>
          <cell r="T608"/>
          <cell r="U608"/>
          <cell r="V608">
            <v>250</v>
          </cell>
          <cell r="W608"/>
          <cell r="X608" t="str">
            <v>ATG</v>
          </cell>
          <cell r="Y608" t="str">
            <v>OUI</v>
          </cell>
          <cell r="Z608" t="str">
            <v>LEGENDRE OUEST - ROUEN</v>
          </cell>
          <cell r="AA608" t="str">
            <v>ATG</v>
          </cell>
          <cell r="AB608" t="str">
            <v>OUI</v>
          </cell>
        </row>
        <row r="609">
          <cell r="A609">
            <v>767</v>
          </cell>
          <cell r="B609">
            <v>661</v>
          </cell>
          <cell r="C609" t="str">
            <v>17-12544 G1</v>
          </cell>
          <cell r="D609" t="str">
            <v>17-12544</v>
          </cell>
          <cell r="E609" t="str">
            <v>951711</v>
          </cell>
          <cell r="F609" t="str">
            <v>Les robes d'airain G1- CAEN</v>
          </cell>
          <cell r="G609" t="str">
            <v>RÉSIDENCE SERVICES SENIORS "LES ROBES D'AIRAIN"</v>
          </cell>
          <cell r="H609" t="str">
            <v>Accessoires de Grues</v>
          </cell>
          <cell r="I609" t="str">
            <v>Anti-collisions</v>
          </cell>
          <cell r="J609" t="str">
            <v>AMCS DCS60</v>
          </cell>
          <cell r="K609" t="str">
            <v>AMCS DCS60 - 48</v>
          </cell>
          <cell r="L609" t="str">
            <v>MD235A J12 2C - 1 (G1)</v>
          </cell>
          <cell r="M609" t="str">
            <v/>
          </cell>
          <cell r="N609" t="str">
            <v>G1</v>
          </cell>
          <cell r="O609" t="b">
            <v>1</v>
          </cell>
          <cell r="P609" t="str">
            <v>A M C S TECHNOLOGIES</v>
          </cell>
          <cell r="Q609"/>
          <cell r="R609">
            <v>42920</v>
          </cell>
          <cell r="S609">
            <v>43186</v>
          </cell>
          <cell r="T609"/>
          <cell r="U609"/>
          <cell r="V609">
            <v>365</v>
          </cell>
          <cell r="W609"/>
          <cell r="X609" t="str">
            <v>AMCS</v>
          </cell>
          <cell r="Y609" t="str">
            <v>OUI</v>
          </cell>
          <cell r="Z609" t="str">
            <v>LEGENDRE OUEST - ROUEN</v>
          </cell>
          <cell r="AA609" t="str">
            <v>AMCS</v>
          </cell>
          <cell r="AB609" t="str">
            <v>OUI</v>
          </cell>
        </row>
        <row r="610">
          <cell r="A610">
            <v>687</v>
          </cell>
          <cell r="B610">
            <v>687</v>
          </cell>
          <cell r="C610" t="str">
            <v>17-12544 G2</v>
          </cell>
          <cell r="D610" t="str">
            <v>17-12544</v>
          </cell>
          <cell r="E610" t="str">
            <v>951711</v>
          </cell>
          <cell r="F610" t="str">
            <v>Les robes d'airain G2- CAEN</v>
          </cell>
          <cell r="G610" t="str">
            <v>RÉSIDENCE SERVICES SENIORS "LES ROBES D'AIRAIN"</v>
          </cell>
          <cell r="H610" t="str">
            <v>Grues</v>
          </cell>
          <cell r="I610" t="str">
            <v>8T</v>
          </cell>
          <cell r="J610" t="str">
            <v>MDT178 1C SM/DM</v>
          </cell>
          <cell r="K610" t="str">
            <v>MDT178 1C SM/DM</v>
          </cell>
          <cell r="L610" t="str">
            <v>MDT178 1C SM/DM (G2)</v>
          </cell>
          <cell r="M610" t="str">
            <v>601 237</v>
          </cell>
          <cell r="N610" t="str">
            <v>G2</v>
          </cell>
          <cell r="O610" t="b">
            <v>0</v>
          </cell>
          <cell r="P610" t="str">
            <v xml:space="preserve"> LEGENDRE MATERIEL</v>
          </cell>
          <cell r="Q610" t="str">
            <v>Thu Mar 17 00:00:00 CET 2011</v>
          </cell>
          <cell r="R610">
            <v>42908</v>
          </cell>
          <cell r="S610">
            <v>43202</v>
          </cell>
          <cell r="T610"/>
          <cell r="U610" t="str">
            <v>2017 T2</v>
          </cell>
          <cell r="V610">
            <v>2600</v>
          </cell>
          <cell r="W610" t="str">
            <v>59</v>
          </cell>
          <cell r="X610" t="str">
            <v>SYS</v>
          </cell>
          <cell r="Y610" t="str">
            <v>OUI</v>
          </cell>
          <cell r="Z610" t="str">
            <v>LEGENDRE OUEST - ROUEN</v>
          </cell>
          <cell r="AA610" t="str">
            <v>SYS</v>
          </cell>
          <cell r="AB610" t="str">
            <v>OUI</v>
          </cell>
        </row>
        <row r="611">
          <cell r="A611">
            <v>768</v>
          </cell>
          <cell r="B611">
            <v>687</v>
          </cell>
          <cell r="C611" t="str">
            <v>17-12544 G2</v>
          </cell>
          <cell r="D611" t="str">
            <v>17-12544</v>
          </cell>
          <cell r="E611" t="str">
            <v>951711</v>
          </cell>
          <cell r="F611" t="str">
            <v>Les robes d'airain G2- CAEN</v>
          </cell>
          <cell r="G611" t="str">
            <v>RÉSIDENCE SERVICES SENIORS "LES ROBES D'AIRAIN"</v>
          </cell>
          <cell r="H611" t="str">
            <v>Accessoires de Grues</v>
          </cell>
          <cell r="I611" t="str">
            <v>Anti-collisions</v>
          </cell>
          <cell r="J611" t="str">
            <v>AMCS DCS60</v>
          </cell>
          <cell r="K611" t="str">
            <v>AMCS DCS60 - 92</v>
          </cell>
          <cell r="L611" t="str">
            <v>MDT178 1C SM/DM (G2)</v>
          </cell>
          <cell r="M611" t="str">
            <v/>
          </cell>
          <cell r="N611" t="str">
            <v>G2</v>
          </cell>
          <cell r="O611" t="b">
            <v>1</v>
          </cell>
          <cell r="P611" t="str">
            <v>A M C S TECHNOLOGIES</v>
          </cell>
          <cell r="Q611"/>
          <cell r="R611">
            <v>42908</v>
          </cell>
          <cell r="S611">
            <v>43202</v>
          </cell>
          <cell r="T611"/>
          <cell r="U611"/>
          <cell r="V611">
            <v>365</v>
          </cell>
          <cell r="W611"/>
          <cell r="X611" t="str">
            <v>AMCS</v>
          </cell>
          <cell r="Y611" t="str">
            <v>OUI</v>
          </cell>
          <cell r="Z611" t="str">
            <v>LEGENDRE OUEST - ROUEN</v>
          </cell>
          <cell r="AA611" t="str">
            <v>AMCS</v>
          </cell>
          <cell r="AB611" t="str">
            <v>OUI</v>
          </cell>
        </row>
        <row r="612">
          <cell r="A612">
            <v>761</v>
          </cell>
          <cell r="B612">
            <v>687</v>
          </cell>
          <cell r="C612" t="str">
            <v>17-12544 G2</v>
          </cell>
          <cell r="D612" t="str">
            <v>17-12544</v>
          </cell>
          <cell r="E612" t="str">
            <v>951711</v>
          </cell>
          <cell r="F612" t="str">
            <v>Les robes d'airain G2- CAEN</v>
          </cell>
          <cell r="G612" t="str">
            <v>RÉSIDENCE SERVICES SENIORS "LES ROBES D'AIRAIN"</v>
          </cell>
          <cell r="H612" t="str">
            <v>Accessoires de Grues</v>
          </cell>
          <cell r="I612" t="str">
            <v>Panneaux rétro-éclairés</v>
          </cell>
          <cell r="J612" t="str">
            <v>MDT LEG</v>
          </cell>
          <cell r="K612" t="str">
            <v>MDT - 26</v>
          </cell>
          <cell r="L612" t="str">
            <v>MDT178 1C SM/DM (G2)</v>
          </cell>
          <cell r="M612" t="str">
            <v>MDT LEG26</v>
          </cell>
          <cell r="N612" t="str">
            <v>G2</v>
          </cell>
          <cell r="O612" t="b">
            <v>0</v>
          </cell>
          <cell r="P612" t="str">
            <v xml:space="preserve"> LEGENDRE MATERIEL</v>
          </cell>
          <cell r="Q612"/>
          <cell r="R612">
            <v>42908</v>
          </cell>
          <cell r="S612">
            <v>43202</v>
          </cell>
          <cell r="T612"/>
          <cell r="U612"/>
          <cell r="V612">
            <v>250</v>
          </cell>
          <cell r="W612"/>
          <cell r="X612" t="str">
            <v>ATG</v>
          </cell>
          <cell r="Y612" t="str">
            <v>OUI</v>
          </cell>
          <cell r="Z612" t="str">
            <v>LEGENDRE OUEST - ROUEN</v>
          </cell>
          <cell r="AA612" t="str">
            <v>ATG</v>
          </cell>
          <cell r="AB612" t="str">
            <v>OUI</v>
          </cell>
        </row>
        <row r="613">
          <cell r="A613">
            <v>886</v>
          </cell>
          <cell r="B613">
            <v>687</v>
          </cell>
          <cell r="C613" t="str">
            <v>17-12544 G2</v>
          </cell>
          <cell r="D613" t="str">
            <v>17-12544</v>
          </cell>
          <cell r="E613" t="str">
            <v>951711</v>
          </cell>
          <cell r="F613" t="str">
            <v>Les robes d'airain G2- CAEN</v>
          </cell>
          <cell r="G613" t="str">
            <v>RÉSIDENCE SERVICES SENIORS "LES ROBES D'AIRAIN"</v>
          </cell>
          <cell r="H613" t="str">
            <v>Accessoires de Grues</v>
          </cell>
          <cell r="I613" t="str">
            <v>Caméra</v>
          </cell>
          <cell r="J613" t="str">
            <v>ORLACO</v>
          </cell>
          <cell r="K613" t="str">
            <v>ORLACO - 4</v>
          </cell>
          <cell r="L613" t="str">
            <v>MDT178 1C SM/DM (G2)</v>
          </cell>
          <cell r="M613" t="str">
            <v>CAM4</v>
          </cell>
          <cell r="N613" t="str">
            <v>G2</v>
          </cell>
          <cell r="O613" t="b">
            <v>0</v>
          </cell>
          <cell r="P613" t="str">
            <v xml:space="preserve"> LEGENDRE MATERIEL</v>
          </cell>
          <cell r="Q613" t="str">
            <v>Tue Jan 26 00:00:00 CET 2010</v>
          </cell>
          <cell r="R613">
            <v>43027</v>
          </cell>
          <cell r="S613">
            <v>43202</v>
          </cell>
          <cell r="T613"/>
          <cell r="U613"/>
          <cell r="V613">
            <v>320</v>
          </cell>
          <cell r="W613"/>
          <cell r="X613" t="str">
            <v>AMCS</v>
          </cell>
          <cell r="Y613" t="str">
            <v>OUI</v>
          </cell>
          <cell r="Z613" t="str">
            <v>LEGENDRE OUEST - ROUEN</v>
          </cell>
          <cell r="AA613" t="str">
            <v>AMCS</v>
          </cell>
          <cell r="AB613" t="str">
            <v>OUI</v>
          </cell>
        </row>
        <row r="614">
          <cell r="A614">
            <v>887</v>
          </cell>
          <cell r="B614">
            <v>887</v>
          </cell>
          <cell r="C614" t="str">
            <v>17-12573 G1</v>
          </cell>
          <cell r="D614" t="str">
            <v>17-12573</v>
          </cell>
          <cell r="E614" t="str">
            <v>891724</v>
          </cell>
          <cell r="F614" t="str">
            <v>Cesson l'Hand G1 - CESSON SEVIGNE</v>
          </cell>
          <cell r="G614" t="str">
            <v>CESSON SALLE MULTI-ACTIVITÉS</v>
          </cell>
          <cell r="H614" t="str">
            <v>Grues</v>
          </cell>
          <cell r="I614" t="str">
            <v>12T</v>
          </cell>
          <cell r="J614" t="str">
            <v>285ECB</v>
          </cell>
          <cell r="K614" t="str">
            <v>285ECB 4</v>
          </cell>
          <cell r="L614" t="str">
            <v>285ECB 4 (G1)</v>
          </cell>
          <cell r="M614" t="str">
            <v>50 305</v>
          </cell>
          <cell r="N614" t="str">
            <v>G1</v>
          </cell>
          <cell r="O614" t="b">
            <v>1</v>
          </cell>
          <cell r="P614" t="str">
            <v>SAINT YVES SERVICES</v>
          </cell>
          <cell r="Q614"/>
          <cell r="R614">
            <v>43139</v>
          </cell>
          <cell r="S614">
            <v>43283</v>
          </cell>
          <cell r="T614">
            <v>43045</v>
          </cell>
          <cell r="U614" t="str">
            <v>2017 T4</v>
          </cell>
          <cell r="V614">
            <v>4800</v>
          </cell>
          <cell r="W614" t="str">
            <v>9</v>
          </cell>
          <cell r="X614" t="str">
            <v>SYS</v>
          </cell>
          <cell r="Y614" t="str">
            <v>OUI</v>
          </cell>
          <cell r="Z614" t="str">
            <v>LEGENDRE GENIE CIVIL</v>
          </cell>
          <cell r="AA614" t="str">
            <v>SYS</v>
          </cell>
          <cell r="AB614" t="str">
            <v>OUI</v>
          </cell>
        </row>
        <row r="615">
          <cell r="A615">
            <v>888</v>
          </cell>
          <cell r="B615">
            <v>887</v>
          </cell>
          <cell r="C615" t="str">
            <v>17-12573 G1</v>
          </cell>
          <cell r="D615" t="str">
            <v>17-12573</v>
          </cell>
          <cell r="E615" t="str">
            <v>891724</v>
          </cell>
          <cell r="F615" t="str">
            <v>Cesson l'Hand G1 - CESSON SEVIGNE</v>
          </cell>
          <cell r="G615" t="str">
            <v>CESSON SALLE MULTI-ACTIVITÉS</v>
          </cell>
          <cell r="H615" t="str">
            <v>Accessoires de Grues</v>
          </cell>
          <cell r="I615" t="str">
            <v>Anti-collisions</v>
          </cell>
          <cell r="J615" t="str">
            <v>AMCS DCS60</v>
          </cell>
          <cell r="K615" t="str">
            <v>AMCS DCS60 - 52</v>
          </cell>
          <cell r="L615" t="str">
            <v>285ECB 4 (G1)</v>
          </cell>
          <cell r="M615" t="str">
            <v/>
          </cell>
          <cell r="N615" t="str">
            <v>G1</v>
          </cell>
          <cell r="O615" t="b">
            <v>1</v>
          </cell>
          <cell r="P615" t="str">
            <v>A M C S TECHNOLOGIES</v>
          </cell>
          <cell r="Q615"/>
          <cell r="R615">
            <v>43139</v>
          </cell>
          <cell r="S615">
            <v>43283</v>
          </cell>
          <cell r="T615"/>
          <cell r="U615"/>
          <cell r="V615">
            <v>365</v>
          </cell>
          <cell r="W615"/>
          <cell r="X615" t="str">
            <v>AMCS</v>
          </cell>
          <cell r="Y615" t="str">
            <v>OUI</v>
          </cell>
          <cell r="Z615" t="str">
            <v>LEGENDRE GENIE CIVIL</v>
          </cell>
          <cell r="AA615" t="str">
            <v>AMCS</v>
          </cell>
          <cell r="AB615" t="str">
            <v>OUI</v>
          </cell>
        </row>
        <row r="616">
          <cell r="A616">
            <v>946</v>
          </cell>
          <cell r="B616">
            <v>887</v>
          </cell>
          <cell r="C616" t="str">
            <v>17-12573 G1</v>
          </cell>
          <cell r="D616" t="str">
            <v>17-12573</v>
          </cell>
          <cell r="E616" t="str">
            <v>891724</v>
          </cell>
          <cell r="F616" t="str">
            <v>Cesson l'Hand G1 - CESSON SEVIGNE</v>
          </cell>
          <cell r="G616" t="str">
            <v>CESSON SALLE MULTI-ACTIVITÉS</v>
          </cell>
          <cell r="H616" t="str">
            <v>Accessoires de Grues</v>
          </cell>
          <cell r="I616" t="str">
            <v>Panneaux rétro-éclairés</v>
          </cell>
          <cell r="J616" t="str">
            <v>OSCILLANT LEG</v>
          </cell>
          <cell r="K616" t="str">
            <v>OSCILLANT LEG - 3</v>
          </cell>
          <cell r="L616" t="str">
            <v>285ECB 4 (G1)</v>
          </cell>
          <cell r="M616" t="str">
            <v>OSC LEG3</v>
          </cell>
          <cell r="N616" t="str">
            <v>G1</v>
          </cell>
          <cell r="O616" t="b">
            <v>0</v>
          </cell>
          <cell r="P616" t="str">
            <v xml:space="preserve"> LEGENDRE MATERIEL</v>
          </cell>
          <cell r="Q616"/>
          <cell r="R616">
            <v>43139</v>
          </cell>
          <cell r="S616">
            <v>43283</v>
          </cell>
          <cell r="T616"/>
          <cell r="U616"/>
          <cell r="V616">
            <v>300</v>
          </cell>
          <cell r="W616"/>
          <cell r="X616" t="str">
            <v>ATG</v>
          </cell>
          <cell r="Y616" t="str">
            <v>OUI</v>
          </cell>
          <cell r="Z616" t="str">
            <v>LEGENDRE GENIE CIVIL</v>
          </cell>
          <cell r="AA616" t="str">
            <v>ATG</v>
          </cell>
          <cell r="AB616" t="str">
            <v>OUI</v>
          </cell>
        </row>
        <row r="617">
          <cell r="A617">
            <v>889</v>
          </cell>
          <cell r="B617">
            <v>889</v>
          </cell>
          <cell r="C617" t="str">
            <v>17-12573 G2</v>
          </cell>
          <cell r="D617" t="str">
            <v>17-12573</v>
          </cell>
          <cell r="E617" t="str">
            <v>891724</v>
          </cell>
          <cell r="F617" t="str">
            <v>Cesson l'Hand G2 - CESSON SEVIGNE</v>
          </cell>
          <cell r="G617" t="str">
            <v>CESSON SALLE MULTI-ACTIVITÉS</v>
          </cell>
          <cell r="H617" t="str">
            <v>Grues</v>
          </cell>
          <cell r="I617" t="str">
            <v>12T</v>
          </cell>
          <cell r="J617" t="str">
            <v>285ECB</v>
          </cell>
          <cell r="K617" t="str">
            <v>285ECB 3</v>
          </cell>
          <cell r="L617" t="str">
            <v>285ECB 3 (G2)</v>
          </cell>
          <cell r="M617" t="str">
            <v>50 619</v>
          </cell>
          <cell r="N617" t="str">
            <v>G2</v>
          </cell>
          <cell r="O617" t="b">
            <v>1</v>
          </cell>
          <cell r="P617" t="str">
            <v>SAINT YVES SERVICES</v>
          </cell>
          <cell r="Q617"/>
          <cell r="R617">
            <v>43143</v>
          </cell>
          <cell r="S617">
            <v>43299</v>
          </cell>
          <cell r="T617">
            <v>43045</v>
          </cell>
          <cell r="U617" t="str">
            <v>2017 T4</v>
          </cell>
          <cell r="V617">
            <v>4800</v>
          </cell>
          <cell r="W617" t="str">
            <v>10</v>
          </cell>
          <cell r="X617" t="str">
            <v>SYS</v>
          </cell>
          <cell r="Y617" t="str">
            <v>OUI</v>
          </cell>
          <cell r="Z617" t="str">
            <v>LEGENDRE GENIE CIVIL</v>
          </cell>
          <cell r="AA617" t="str">
            <v>SYS</v>
          </cell>
          <cell r="AB617" t="str">
            <v>OUI</v>
          </cell>
        </row>
        <row r="618">
          <cell r="A618">
            <v>947</v>
          </cell>
          <cell r="B618">
            <v>889</v>
          </cell>
          <cell r="C618" t="str">
            <v>17-12573 G2</v>
          </cell>
          <cell r="D618" t="str">
            <v>17-12573</v>
          </cell>
          <cell r="E618" t="str">
            <v>891724</v>
          </cell>
          <cell r="F618" t="str">
            <v>Cesson l'Hand G2 - CESSON SEVIGNE</v>
          </cell>
          <cell r="G618" t="str">
            <v>CESSON SALLE MULTI-ACTIVITÉS</v>
          </cell>
          <cell r="H618" t="str">
            <v>Accessoires de Grues</v>
          </cell>
          <cell r="I618" t="str">
            <v>Panneaux rétro-éclairés</v>
          </cell>
          <cell r="J618" t="str">
            <v>OSCILLANT LEG</v>
          </cell>
          <cell r="K618" t="str">
            <v>OSCILLANT LEG - 10</v>
          </cell>
          <cell r="L618" t="str">
            <v>285ECB 3 (G2)</v>
          </cell>
          <cell r="M618" t="str">
            <v>OSC ATG10</v>
          </cell>
          <cell r="N618" t="str">
            <v>G2</v>
          </cell>
          <cell r="O618" t="b">
            <v>1</v>
          </cell>
          <cell r="P618" t="str">
            <v>ASSISTANCE TECHNIQUE GRUES</v>
          </cell>
          <cell r="Q618"/>
          <cell r="R618">
            <v>43143</v>
          </cell>
          <cell r="S618">
            <v>43299</v>
          </cell>
          <cell r="T618"/>
          <cell r="U618"/>
          <cell r="V618">
            <v>300</v>
          </cell>
          <cell r="W618"/>
          <cell r="X618" t="str">
            <v>ATG</v>
          </cell>
          <cell r="Y618" t="str">
            <v>OUI</v>
          </cell>
          <cell r="Z618" t="str">
            <v>LEGENDRE GENIE CIVIL</v>
          </cell>
          <cell r="AA618" t="str">
            <v>ATG</v>
          </cell>
          <cell r="AB618" t="str">
            <v>OUI</v>
          </cell>
        </row>
        <row r="619">
          <cell r="A619">
            <v>890</v>
          </cell>
          <cell r="B619">
            <v>889</v>
          </cell>
          <cell r="C619" t="str">
            <v>17-12573 G2</v>
          </cell>
          <cell r="D619" t="str">
            <v>17-12573</v>
          </cell>
          <cell r="E619" t="str">
            <v>891724</v>
          </cell>
          <cell r="F619" t="str">
            <v>Cesson l'Hand G2 - CESSON SEVIGNE</v>
          </cell>
          <cell r="G619" t="str">
            <v>CESSON SALLE MULTI-ACTIVITÉS</v>
          </cell>
          <cell r="H619" t="str">
            <v>Accessoires de Grues</v>
          </cell>
          <cell r="I619" t="str">
            <v>Anti-collisions</v>
          </cell>
          <cell r="J619" t="str">
            <v>AMCS DCS60</v>
          </cell>
          <cell r="K619" t="str">
            <v>AMCS DCS60 - 46</v>
          </cell>
          <cell r="L619" t="str">
            <v>285ECB 3 (G2)</v>
          </cell>
          <cell r="M619" t="str">
            <v/>
          </cell>
          <cell r="N619" t="str">
            <v>G2</v>
          </cell>
          <cell r="O619" t="b">
            <v>1</v>
          </cell>
          <cell r="P619" t="str">
            <v>A M C S TECHNOLOGIES</v>
          </cell>
          <cell r="Q619"/>
          <cell r="R619">
            <v>43143</v>
          </cell>
          <cell r="S619">
            <v>43299</v>
          </cell>
          <cell r="T619"/>
          <cell r="U619"/>
          <cell r="V619">
            <v>365</v>
          </cell>
          <cell r="W619"/>
          <cell r="X619" t="str">
            <v>AMCS</v>
          </cell>
          <cell r="Y619" t="str">
            <v>OUI</v>
          </cell>
          <cell r="Z619" t="str">
            <v>LEGENDRE GENIE CIVIL</v>
          </cell>
          <cell r="AA619" t="str">
            <v>AMCS</v>
          </cell>
          <cell r="AB619" t="str">
            <v>OUI</v>
          </cell>
        </row>
        <row r="620">
          <cell r="A620">
            <v>1120</v>
          </cell>
          <cell r="B620">
            <v>1120</v>
          </cell>
          <cell r="C620" t="str">
            <v>17-12699 G1</v>
          </cell>
          <cell r="D620" t="str">
            <v>17-12699</v>
          </cell>
          <cell r="E620" t="str">
            <v>891805</v>
          </cell>
          <cell r="F620" t="str">
            <v>Poste source Enedis - ROUEN</v>
          </cell>
          <cell r="G620" t="str">
            <v>POSTE SOURCE DE ROUEN LESSARD</v>
          </cell>
          <cell r="H620" t="str">
            <v>Grues</v>
          </cell>
          <cell r="I620" t="str">
            <v>8T</v>
          </cell>
          <cell r="J620" t="str">
            <v>MDT178 1C SM/DM</v>
          </cell>
          <cell r="K620" t="str">
            <v>MDT178 1C SM/DM</v>
          </cell>
          <cell r="L620" t="str">
            <v>MDT178 1C SM/DM (G1)</v>
          </cell>
          <cell r="M620" t="str">
            <v>97 629</v>
          </cell>
          <cell r="N620" t="str">
            <v>G1</v>
          </cell>
          <cell r="O620" t="b">
            <v>0</v>
          </cell>
          <cell r="P620" t="str">
            <v xml:space="preserve"> LEGENDRE MATERIEL</v>
          </cell>
          <cell r="Q620" t="str">
            <v>Sat May 01 00:00:00 CEST 2004</v>
          </cell>
          <cell r="R620">
            <v>43396</v>
          </cell>
          <cell r="S620">
            <v>43584</v>
          </cell>
          <cell r="T620"/>
          <cell r="U620" t="str">
            <v>2018 T4</v>
          </cell>
          <cell r="V620">
            <v>2600</v>
          </cell>
          <cell r="W620" t="str">
            <v>75</v>
          </cell>
          <cell r="X620" t="str">
            <v>DOUS</v>
          </cell>
          <cell r="Y620" t="str">
            <v>OUI</v>
          </cell>
          <cell r="Z620" t="str">
            <v>LEGENDRE GC - LE HAVRE</v>
          </cell>
          <cell r="AA620" t="str">
            <v>DOUS</v>
          </cell>
          <cell r="AB620" t="str">
            <v>NON</v>
          </cell>
        </row>
        <row r="621">
          <cell r="A621">
            <v>1121</v>
          </cell>
          <cell r="B621">
            <v>1120</v>
          </cell>
          <cell r="C621" t="str">
            <v>17-12699 G1</v>
          </cell>
          <cell r="D621" t="str">
            <v>17-12699</v>
          </cell>
          <cell r="E621" t="str">
            <v>891805</v>
          </cell>
          <cell r="F621" t="str">
            <v>Poste source Enedis - ROUEN</v>
          </cell>
          <cell r="G621" t="str">
            <v>POSTE SOURCE DE ROUEN LESSARD</v>
          </cell>
          <cell r="H621" t="str">
            <v>Accessoires de Grues</v>
          </cell>
          <cell r="I621" t="str">
            <v>Caméra</v>
          </cell>
          <cell r="J621" t="str">
            <v>ORLACO</v>
          </cell>
          <cell r="K621" t="str">
            <v>ORLACO - 33</v>
          </cell>
          <cell r="L621" t="str">
            <v>MDT178 1C SM/DM (G1)</v>
          </cell>
          <cell r="M621" t="str">
            <v>CAM0162</v>
          </cell>
          <cell r="N621" t="str">
            <v>G1</v>
          </cell>
          <cell r="O621" t="b">
            <v>1</v>
          </cell>
          <cell r="P621" t="str">
            <v>A M C S TECHNOLOGIES</v>
          </cell>
          <cell r="Q621"/>
          <cell r="R621">
            <v>43396</v>
          </cell>
          <cell r="S621">
            <v>43584</v>
          </cell>
          <cell r="T621"/>
          <cell r="U621"/>
          <cell r="V621">
            <v>365</v>
          </cell>
          <cell r="W621"/>
          <cell r="X621" t="str">
            <v>AMCS</v>
          </cell>
          <cell r="Y621" t="str">
            <v>OUI</v>
          </cell>
          <cell r="Z621" t="str">
            <v>LEGENDRE GC - LE HAVRE</v>
          </cell>
          <cell r="AA621" t="str">
            <v>AMCS</v>
          </cell>
          <cell r="AB621" t="str">
            <v>NON</v>
          </cell>
        </row>
        <row r="622">
          <cell r="A622">
            <v>1122</v>
          </cell>
          <cell r="B622">
            <v>1120</v>
          </cell>
          <cell r="C622" t="str">
            <v>17-12699 G1</v>
          </cell>
          <cell r="D622" t="str">
            <v>17-12699</v>
          </cell>
          <cell r="E622" t="str">
            <v>891805</v>
          </cell>
          <cell r="F622" t="str">
            <v>Poste source Enedis - ROUEN</v>
          </cell>
          <cell r="G622" t="str">
            <v>POSTE SOURCE DE ROUEN LESSARD</v>
          </cell>
          <cell r="H622" t="str">
            <v>Accessoires de Grues</v>
          </cell>
          <cell r="I622" t="str">
            <v>Anti-collisions</v>
          </cell>
          <cell r="J622" t="str">
            <v>AMCS DCS60</v>
          </cell>
          <cell r="K622" t="str">
            <v>AMCS DCS60 - 19</v>
          </cell>
          <cell r="L622" t="str">
            <v>MDT178 1C SM/DM (G1)</v>
          </cell>
          <cell r="M622" t="str">
            <v>LEG019 - 827</v>
          </cell>
          <cell r="N622" t="str">
            <v>G1</v>
          </cell>
          <cell r="O622" t="b">
            <v>0</v>
          </cell>
          <cell r="P622" t="str">
            <v xml:space="preserve"> LEGENDRE MATERIEL</v>
          </cell>
          <cell r="Q622" t="str">
            <v>Tue Dec 10 00:00:00 CET 2013</v>
          </cell>
          <cell r="R622">
            <v>43396</v>
          </cell>
          <cell r="S622">
            <v>43584</v>
          </cell>
          <cell r="T622"/>
          <cell r="U622"/>
          <cell r="V622">
            <v>300</v>
          </cell>
          <cell r="W622"/>
          <cell r="X622" t="str">
            <v>AMCS</v>
          </cell>
          <cell r="Y622" t="str">
            <v>OUI</v>
          </cell>
          <cell r="Z622" t="str">
            <v>LEGENDRE GC - LE HAVRE</v>
          </cell>
          <cell r="AA622" t="str">
            <v>AMCS</v>
          </cell>
          <cell r="AB622" t="str">
            <v>NON</v>
          </cell>
        </row>
        <row r="623">
          <cell r="A623">
            <v>1124</v>
          </cell>
          <cell r="B623">
            <v>1120</v>
          </cell>
          <cell r="C623" t="str">
            <v>17-12699 G1</v>
          </cell>
          <cell r="D623" t="str">
            <v>17-12699</v>
          </cell>
          <cell r="E623" t="str">
            <v>891805</v>
          </cell>
          <cell r="F623" t="str">
            <v>Poste source Enedis - ROUEN</v>
          </cell>
          <cell r="G623" t="str">
            <v>POSTE SOURCE DE ROUEN LESSARD</v>
          </cell>
          <cell r="H623" t="str">
            <v>Accessoires de Grues</v>
          </cell>
          <cell r="I623" t="str">
            <v>Panneaux rétro-éclairés</v>
          </cell>
          <cell r="J623" t="str">
            <v>MDT LEG</v>
          </cell>
          <cell r="K623" t="str">
            <v>MDT - 16</v>
          </cell>
          <cell r="L623" t="str">
            <v>MDT178 1C SM/DM (G1)</v>
          </cell>
          <cell r="M623" t="str">
            <v>MDT LEG16</v>
          </cell>
          <cell r="N623" t="str">
            <v>G1</v>
          </cell>
          <cell r="O623" t="b">
            <v>0</v>
          </cell>
          <cell r="P623" t="str">
            <v xml:space="preserve"> LEGENDRE MATERIEL</v>
          </cell>
          <cell r="Q623"/>
          <cell r="R623">
            <v>43396</v>
          </cell>
          <cell r="S623">
            <v>43584</v>
          </cell>
          <cell r="T623"/>
          <cell r="U623"/>
          <cell r="V623">
            <v>250</v>
          </cell>
          <cell r="W623"/>
          <cell r="X623" t="str">
            <v>ATG</v>
          </cell>
          <cell r="Y623" t="str">
            <v>OUI</v>
          </cell>
          <cell r="Z623" t="str">
            <v>LEGENDRE GC - LE HAVRE</v>
          </cell>
          <cell r="AA623" t="str">
            <v>ATG</v>
          </cell>
          <cell r="AB623" t="str">
            <v>NON</v>
          </cell>
        </row>
        <row r="624">
          <cell r="A624">
            <v>1662</v>
          </cell>
          <cell r="B624">
            <v>1120</v>
          </cell>
          <cell r="C624" t="str">
            <v>17-12699 G1</v>
          </cell>
          <cell r="D624" t="str">
            <v>17-12699</v>
          </cell>
          <cell r="E624" t="str">
            <v>891805</v>
          </cell>
          <cell r="F624" t="str">
            <v>Poste source Enedis - ROUEN</v>
          </cell>
          <cell r="G624" t="str">
            <v>POSTE SOURCE DE ROUEN LESSARD</v>
          </cell>
          <cell r="H624" t="str">
            <v>Accessoires de Grues</v>
          </cell>
          <cell r="I624" t="str">
            <v>Projecteurs</v>
          </cell>
          <cell r="J624" t="str">
            <v>4 Matures + 2 Flèches</v>
          </cell>
          <cell r="K624" t="str">
            <v>4M + 2F - 225</v>
          </cell>
          <cell r="L624" t="str">
            <v>MDT178 1C SM/DM (G1)</v>
          </cell>
          <cell r="M624" t="str">
            <v>IDF 225</v>
          </cell>
          <cell r="N624" t="str">
            <v>G1</v>
          </cell>
          <cell r="O624" t="b">
            <v>0</v>
          </cell>
          <cell r="P624" t="str">
            <v>LEGENDRE MATERIEL</v>
          </cell>
          <cell r="Q624"/>
          <cell r="R624">
            <v>43396</v>
          </cell>
          <cell r="S624">
            <v>43584</v>
          </cell>
          <cell r="T624"/>
          <cell r="U624"/>
          <cell r="V624">
            <v>0</v>
          </cell>
          <cell r="W624"/>
          <cell r="X624" t="str">
            <v>DOUS</v>
          </cell>
          <cell r="Y624" t="str">
            <v>DOUS</v>
          </cell>
          <cell r="Z624" t="str">
            <v>LEGENDRE GC - LE HAVRE</v>
          </cell>
          <cell r="AA624" t="str">
            <v>DOUS</v>
          </cell>
          <cell r="AB624" t="str">
            <v>DOUS</v>
          </cell>
        </row>
        <row r="625">
          <cell r="A625">
            <v>542</v>
          </cell>
          <cell r="B625">
            <v>542</v>
          </cell>
          <cell r="C625" t="str">
            <v>17-12701 MAISON MERE</v>
          </cell>
          <cell r="D625" t="str">
            <v>17-12701</v>
          </cell>
          <cell r="E625" t="str">
            <v>951719</v>
          </cell>
          <cell r="F625"/>
          <cell r="G625" t="str">
            <v>M MME SERDET</v>
          </cell>
          <cell r="H625" t="str">
            <v>Grues</v>
          </cell>
          <cell r="I625" t="str">
            <v>8T</v>
          </cell>
          <cell r="J625" t="str">
            <v>MDT178 1C SM/DM</v>
          </cell>
          <cell r="K625" t="str">
            <v>MDT178 1C SM/DM - 12</v>
          </cell>
          <cell r="L625" t="str">
            <v>MDT178 1C SM/DM - 12 (MAISON MERE)</v>
          </cell>
          <cell r="M625" t="str">
            <v>603 110</v>
          </cell>
          <cell r="N625" t="str">
            <v>MAISON MERE</v>
          </cell>
          <cell r="O625" t="b">
            <v>1</v>
          </cell>
          <cell r="P625" t="str">
            <v xml:space="preserve"> ETABLISSEMENT DUPONCHEL</v>
          </cell>
          <cell r="Q625"/>
          <cell r="R625">
            <v>42828</v>
          </cell>
          <cell r="S625">
            <v>43090</v>
          </cell>
          <cell r="T625"/>
          <cell r="U625" t="str">
            <v>2017 T1</v>
          </cell>
          <cell r="V625">
            <v>2900</v>
          </cell>
          <cell r="W625" t="str">
            <v>31</v>
          </cell>
          <cell r="X625"/>
          <cell r="Y625"/>
          <cell r="Z625" t="str">
            <v>LEGENDRE OUEST - VANNES</v>
          </cell>
          <cell r="AA625"/>
          <cell r="AB625"/>
        </row>
        <row r="626">
          <cell r="A626">
            <v>552</v>
          </cell>
          <cell r="B626">
            <v>542</v>
          </cell>
          <cell r="C626" t="str">
            <v>17-12701 MAISON MERE</v>
          </cell>
          <cell r="D626" t="str">
            <v>17-12701</v>
          </cell>
          <cell r="E626" t="str">
            <v>951719</v>
          </cell>
          <cell r="F626"/>
          <cell r="G626" t="str">
            <v>M MME SERDET</v>
          </cell>
          <cell r="H626" t="str">
            <v>Accessoires de Grues</v>
          </cell>
          <cell r="I626" t="str">
            <v>Anti-collisions</v>
          </cell>
          <cell r="J626" t="str">
            <v>ASCOREL MC602</v>
          </cell>
          <cell r="K626" t="str">
            <v>ASCOREL MC602 - 1</v>
          </cell>
          <cell r="L626" t="str">
            <v>MDT178 1C SM/DM - 12 (MAISON MERE)</v>
          </cell>
          <cell r="M626" t="str">
            <v/>
          </cell>
          <cell r="N626" t="str">
            <v>MAISON MERE</v>
          </cell>
          <cell r="O626" t="b">
            <v>1</v>
          </cell>
          <cell r="P626" t="str">
            <v xml:space="preserve"> ETABLISSEMENT DUPONCHEL</v>
          </cell>
          <cell r="Q626"/>
          <cell r="R626">
            <v>42828</v>
          </cell>
          <cell r="S626">
            <v>43090</v>
          </cell>
          <cell r="T626"/>
          <cell r="U626"/>
          <cell r="V626">
            <v>350</v>
          </cell>
          <cell r="W626"/>
          <cell r="X626"/>
          <cell r="Y626"/>
          <cell r="Z626" t="str">
            <v>LEGENDRE OUEST - VANNES</v>
          </cell>
          <cell r="AA626"/>
          <cell r="AB626"/>
        </row>
        <row r="627">
          <cell r="A627">
            <v>554</v>
          </cell>
          <cell r="B627">
            <v>542</v>
          </cell>
          <cell r="C627" t="str">
            <v>17-12701 MAISON MERE</v>
          </cell>
          <cell r="D627" t="str">
            <v>17-12701</v>
          </cell>
          <cell r="E627" t="str">
            <v>951719</v>
          </cell>
          <cell r="F627"/>
          <cell r="G627" t="str">
            <v>M MME SERDET</v>
          </cell>
          <cell r="H627" t="str">
            <v>Accessoires de Grues</v>
          </cell>
          <cell r="I627" t="str">
            <v>Caméra</v>
          </cell>
          <cell r="J627" t="str">
            <v>ORLACO</v>
          </cell>
          <cell r="K627" t="str">
            <v>ORLACO- DUPONCHEL</v>
          </cell>
          <cell r="L627" t="str">
            <v>MDT178 1C SM/DM - 12 (MAISON MERE)</v>
          </cell>
          <cell r="M627" t="str">
            <v/>
          </cell>
          <cell r="N627" t="str">
            <v>MAISON MERE</v>
          </cell>
          <cell r="O627" t="b">
            <v>1</v>
          </cell>
          <cell r="P627" t="str">
            <v xml:space="preserve"> ETABLISSEMENT DUPONCHEL</v>
          </cell>
          <cell r="Q627"/>
          <cell r="R627">
            <v>42828</v>
          </cell>
          <cell r="S627">
            <v>43090</v>
          </cell>
          <cell r="T627"/>
          <cell r="U627"/>
          <cell r="V627">
            <v>400</v>
          </cell>
          <cell r="W627"/>
          <cell r="X627"/>
          <cell r="Y627"/>
          <cell r="Z627" t="str">
            <v>LEGENDRE OUEST - VANNES</v>
          </cell>
          <cell r="AA627"/>
          <cell r="AB627"/>
        </row>
        <row r="628">
          <cell r="A628">
            <v>532</v>
          </cell>
          <cell r="B628">
            <v>532</v>
          </cell>
          <cell r="C628" t="str">
            <v xml:space="preserve">17-12781 MAISON CHAUCHAT </v>
          </cell>
          <cell r="D628" t="str">
            <v>17-12781</v>
          </cell>
          <cell r="E628" t="str">
            <v>951721</v>
          </cell>
          <cell r="F628"/>
          <cell r="G628" t="str">
            <v>CONSTRUCTION D'UN PAVILLON CHAUCHAT</v>
          </cell>
          <cell r="H628" t="str">
            <v>Grues</v>
          </cell>
          <cell r="I628" t="str">
            <v>Petites GMA</v>
          </cell>
          <cell r="J628" t="str">
            <v>IGO 50</v>
          </cell>
          <cell r="K628" t="str">
            <v>IGO 50</v>
          </cell>
          <cell r="L628" t="str">
            <v>IGO 50 (MAISON CHAUCHAT )</v>
          </cell>
          <cell r="M628" t="str">
            <v>405 871</v>
          </cell>
          <cell r="N628" t="str">
            <v xml:space="preserve">MAISON CHAUCHAT </v>
          </cell>
          <cell r="O628" t="b">
            <v>0</v>
          </cell>
          <cell r="P628" t="str">
            <v xml:space="preserve"> LEGENDRE MATERIEL</v>
          </cell>
          <cell r="Q628" t="str">
            <v>Fri Dec 15 00:00:00 CET 2006</v>
          </cell>
          <cell r="R628">
            <v>42807</v>
          </cell>
          <cell r="S628">
            <v>42923</v>
          </cell>
          <cell r="T628">
            <v>42748</v>
          </cell>
          <cell r="U628" t="str">
            <v>2017 T1</v>
          </cell>
          <cell r="V628">
            <v>1500</v>
          </cell>
          <cell r="W628" t="str">
            <v>17</v>
          </cell>
          <cell r="X628" t="str">
            <v>DUPONCHEL</v>
          </cell>
          <cell r="Y628" t="str">
            <v>OUI</v>
          </cell>
          <cell r="Z628" t="str">
            <v>LEGENDRE OUEST - VANNES</v>
          </cell>
          <cell r="AA628" t="str">
            <v>DUPONCHEL</v>
          </cell>
          <cell r="AB628" t="str">
            <v>OUI</v>
          </cell>
        </row>
        <row r="629">
          <cell r="A629">
            <v>565</v>
          </cell>
          <cell r="B629">
            <v>565</v>
          </cell>
          <cell r="C629" t="str">
            <v>17-12807 G2</v>
          </cell>
          <cell r="D629" t="str">
            <v>17-12807</v>
          </cell>
          <cell r="E629" t="str">
            <v>911713</v>
          </cell>
          <cell r="F629" t="str">
            <v>Petit Nanterre G2 - NANTERRE</v>
          </cell>
          <cell r="G629" t="str">
            <v>PETIT NANTERRE</v>
          </cell>
          <cell r="H629" t="str">
            <v>Grues</v>
          </cell>
          <cell r="I629" t="str">
            <v>8T</v>
          </cell>
          <cell r="J629" t="str">
            <v>MDT178 1C SM/DM</v>
          </cell>
          <cell r="K629" t="str">
            <v>MDT178 1C SM/DM</v>
          </cell>
          <cell r="L629" t="str">
            <v>MDT178 1C SM/DM (G2)</v>
          </cell>
          <cell r="M629" t="str">
            <v>97 629</v>
          </cell>
          <cell r="N629" t="str">
            <v>G2</v>
          </cell>
          <cell r="O629" t="b">
            <v>0</v>
          </cell>
          <cell r="P629" t="str">
            <v xml:space="preserve"> LEGENDRE MATERIEL</v>
          </cell>
          <cell r="Q629" t="str">
            <v>Sat May 01 00:00:00 CEST 2004</v>
          </cell>
          <cell r="R629">
            <v>42914</v>
          </cell>
          <cell r="S629">
            <v>43304</v>
          </cell>
          <cell r="T629"/>
          <cell r="U629" t="str">
            <v>2017 T2</v>
          </cell>
          <cell r="V629">
            <v>2600</v>
          </cell>
          <cell r="W629" t="str">
            <v>61</v>
          </cell>
          <cell r="X629" t="str">
            <v>DOUS</v>
          </cell>
          <cell r="Y629" t="str">
            <v>OUI</v>
          </cell>
          <cell r="Z629" t="str">
            <v>LEGENDRE IDF - GO</v>
          </cell>
          <cell r="AA629" t="str">
            <v>DOUS</v>
          </cell>
          <cell r="AB629" t="str">
            <v>OUI</v>
          </cell>
        </row>
        <row r="630">
          <cell r="A630">
            <v>695</v>
          </cell>
          <cell r="B630">
            <v>565</v>
          </cell>
          <cell r="C630" t="str">
            <v>17-12807 G2</v>
          </cell>
          <cell r="D630" t="str">
            <v>17-12807</v>
          </cell>
          <cell r="E630" t="str">
            <v>911713</v>
          </cell>
          <cell r="F630" t="str">
            <v>Petit Nanterre G2 - NANTERRE</v>
          </cell>
          <cell r="G630" t="str">
            <v>PETIT NANTERRE</v>
          </cell>
          <cell r="H630" t="str">
            <v>Accessoires de Grues</v>
          </cell>
          <cell r="I630" t="str">
            <v>Anti-collisions</v>
          </cell>
          <cell r="J630" t="str">
            <v>AMCS DCS60</v>
          </cell>
          <cell r="K630" t="str">
            <v>AMCS DCS60 - 18</v>
          </cell>
          <cell r="L630" t="str">
            <v>MDT178 1C SM/DM (G2)</v>
          </cell>
          <cell r="M630" t="str">
            <v>LEG018 - 826</v>
          </cell>
          <cell r="N630" t="str">
            <v>G2</v>
          </cell>
          <cell r="O630" t="b">
            <v>0</v>
          </cell>
          <cell r="P630" t="str">
            <v xml:space="preserve"> LEGENDRE MATERIEL</v>
          </cell>
          <cell r="Q630" t="str">
            <v>Mon Nov 18 00:00:00 CET 2013</v>
          </cell>
          <cell r="R630">
            <v>42914</v>
          </cell>
          <cell r="S630">
            <v>43304</v>
          </cell>
          <cell r="T630"/>
          <cell r="U630"/>
          <cell r="V630">
            <v>300</v>
          </cell>
          <cell r="W630"/>
          <cell r="X630" t="str">
            <v>AMCS</v>
          </cell>
          <cell r="Y630" t="str">
            <v>OUI</v>
          </cell>
          <cell r="Z630" t="str">
            <v>LEGENDRE IDF - GO</v>
          </cell>
          <cell r="AA630" t="str">
            <v>AMCS</v>
          </cell>
          <cell r="AB630" t="str">
            <v>OUI</v>
          </cell>
        </row>
        <row r="631">
          <cell r="A631">
            <v>769</v>
          </cell>
          <cell r="B631">
            <v>565</v>
          </cell>
          <cell r="C631" t="str">
            <v>17-12807 G2</v>
          </cell>
          <cell r="D631" t="str">
            <v>17-12807</v>
          </cell>
          <cell r="E631" t="str">
            <v>911713</v>
          </cell>
          <cell r="F631" t="str">
            <v>Petit Nanterre G2 - NANTERRE</v>
          </cell>
          <cell r="G631" t="str">
            <v>PETIT NANTERRE</v>
          </cell>
          <cell r="H631" t="str">
            <v>Accessoires de Grues</v>
          </cell>
          <cell r="I631" t="str">
            <v>Panneaux rétro-éclairés</v>
          </cell>
          <cell r="J631" t="str">
            <v>MDT LEG</v>
          </cell>
          <cell r="K631" t="str">
            <v>MDT - 27</v>
          </cell>
          <cell r="L631" t="str">
            <v>MDT178 1C SM/DM (G2)</v>
          </cell>
          <cell r="M631" t="str">
            <v>MDT LEG27</v>
          </cell>
          <cell r="N631" t="str">
            <v>G2</v>
          </cell>
          <cell r="O631" t="b">
            <v>0</v>
          </cell>
          <cell r="P631" t="str">
            <v xml:space="preserve"> LEGENDRE MATERIEL</v>
          </cell>
          <cell r="Q631"/>
          <cell r="R631">
            <v>42914</v>
          </cell>
          <cell r="S631">
            <v>43304</v>
          </cell>
          <cell r="T631"/>
          <cell r="U631"/>
          <cell r="V631">
            <v>250</v>
          </cell>
          <cell r="W631"/>
          <cell r="X631" t="str">
            <v>ATG</v>
          </cell>
          <cell r="Y631" t="str">
            <v>OUI</v>
          </cell>
          <cell r="Z631" t="str">
            <v>LEGENDRE IDF - GO</v>
          </cell>
          <cell r="AA631" t="str">
            <v>ATG</v>
          </cell>
          <cell r="AB631" t="str">
            <v>OUI</v>
          </cell>
        </row>
        <row r="632">
          <cell r="A632">
            <v>588</v>
          </cell>
          <cell r="B632">
            <v>588</v>
          </cell>
          <cell r="C632" t="str">
            <v>17-12807 G1</v>
          </cell>
          <cell r="D632" t="str">
            <v>17-12807</v>
          </cell>
          <cell r="E632" t="str">
            <v>911713</v>
          </cell>
          <cell r="F632" t="str">
            <v>Petit Nanterre G1 - NANTERRE</v>
          </cell>
          <cell r="G632" t="str">
            <v>PETIT NANTERRE</v>
          </cell>
          <cell r="H632" t="str">
            <v>Grues</v>
          </cell>
          <cell r="I632" t="str">
            <v>10T</v>
          </cell>
          <cell r="J632" t="str">
            <v>MDT218A J10 1C SM/DM</v>
          </cell>
          <cell r="K632" t="str">
            <v>MDT218A J10 1C SM/DM - 17</v>
          </cell>
          <cell r="L632" t="str">
            <v>MDT218A J10 1C SM/DM - 17 (G1)</v>
          </cell>
          <cell r="M632" t="str">
            <v>601 666</v>
          </cell>
          <cell r="N632" t="str">
            <v>G1</v>
          </cell>
          <cell r="O632" t="b">
            <v>1</v>
          </cell>
          <cell r="P632" t="str">
            <v>LOGA</v>
          </cell>
          <cell r="Q632"/>
          <cell r="R632">
            <v>42899</v>
          </cell>
          <cell r="S632">
            <v>43290</v>
          </cell>
          <cell r="T632"/>
          <cell r="U632" t="str">
            <v>2017 T2</v>
          </cell>
          <cell r="V632">
            <v>3500</v>
          </cell>
          <cell r="W632" t="str">
            <v>53</v>
          </cell>
          <cell r="X632" t="str">
            <v>LOGA</v>
          </cell>
          <cell r="Y632" t="str">
            <v>OUI</v>
          </cell>
          <cell r="Z632" t="str">
            <v>LEGENDRE IDF - GO</v>
          </cell>
          <cell r="AA632" t="str">
            <v>LOGA</v>
          </cell>
          <cell r="AB632" t="str">
            <v>OUI</v>
          </cell>
        </row>
        <row r="633">
          <cell r="A633">
            <v>589</v>
          </cell>
          <cell r="B633">
            <v>588</v>
          </cell>
          <cell r="C633" t="str">
            <v>17-12807 G1</v>
          </cell>
          <cell r="D633" t="str">
            <v>17-12807</v>
          </cell>
          <cell r="E633" t="str">
            <v>911713</v>
          </cell>
          <cell r="F633" t="str">
            <v>Petit Nanterre G1 - NANTERRE</v>
          </cell>
          <cell r="G633" t="str">
            <v>PETIT NANTERRE</v>
          </cell>
          <cell r="H633" t="str">
            <v>Accessoires de Grues</v>
          </cell>
          <cell r="I633" t="str">
            <v>Anti-collisions</v>
          </cell>
          <cell r="J633" t="str">
            <v>AMCS DCS60</v>
          </cell>
          <cell r="K633" t="str">
            <v>AMCS DCS60 - 15</v>
          </cell>
          <cell r="L633" t="str">
            <v>MDT218A J10 1C SM/DM - 17 (G1)</v>
          </cell>
          <cell r="M633" t="str">
            <v>LEG015 - 825</v>
          </cell>
          <cell r="N633" t="str">
            <v>G1</v>
          </cell>
          <cell r="O633" t="b">
            <v>0</v>
          </cell>
          <cell r="P633" t="str">
            <v xml:space="preserve"> LEGENDRE MATERIEL</v>
          </cell>
          <cell r="Q633" t="str">
            <v>Wed Oct 23 00:00:00 CEST 2013</v>
          </cell>
          <cell r="R633">
            <v>42899</v>
          </cell>
          <cell r="S633">
            <v>43290</v>
          </cell>
          <cell r="T633"/>
          <cell r="U633"/>
          <cell r="V633">
            <v>300</v>
          </cell>
          <cell r="W633"/>
          <cell r="X633" t="str">
            <v>AMCS</v>
          </cell>
          <cell r="Y633" t="str">
            <v>OUI</v>
          </cell>
          <cell r="Z633" t="str">
            <v>LEGENDRE IDF - GO</v>
          </cell>
          <cell r="AA633" t="str">
            <v>AMCS</v>
          </cell>
          <cell r="AB633" t="str">
            <v>OUI</v>
          </cell>
        </row>
        <row r="634">
          <cell r="A634">
            <v>734</v>
          </cell>
          <cell r="B634">
            <v>588</v>
          </cell>
          <cell r="C634" t="str">
            <v>17-12807 G1</v>
          </cell>
          <cell r="D634" t="str">
            <v>17-12807</v>
          </cell>
          <cell r="E634" t="str">
            <v>911713</v>
          </cell>
          <cell r="F634" t="str">
            <v>Petit Nanterre G1 - NANTERRE</v>
          </cell>
          <cell r="G634" t="str">
            <v>PETIT NANTERRE</v>
          </cell>
          <cell r="H634" t="str">
            <v>Accessoires de Grues</v>
          </cell>
          <cell r="I634" t="str">
            <v>Panneaux rétro-éclairés</v>
          </cell>
          <cell r="J634" t="str">
            <v>MDT LEG</v>
          </cell>
          <cell r="K634" t="str">
            <v>MDT - 25</v>
          </cell>
          <cell r="L634" t="str">
            <v>MDT218A J10 1C SM/DM - 17 (G1)</v>
          </cell>
          <cell r="M634" t="str">
            <v>MDT LEG25</v>
          </cell>
          <cell r="N634" t="str">
            <v>G1</v>
          </cell>
          <cell r="O634" t="b">
            <v>0</v>
          </cell>
          <cell r="P634" t="str">
            <v xml:space="preserve"> LEGENDRE MATERIEL</v>
          </cell>
          <cell r="Q634"/>
          <cell r="R634">
            <v>42899</v>
          </cell>
          <cell r="S634">
            <v>43290</v>
          </cell>
          <cell r="T634"/>
          <cell r="U634"/>
          <cell r="V634">
            <v>250</v>
          </cell>
          <cell r="W634"/>
          <cell r="X634" t="str">
            <v>ATG</v>
          </cell>
          <cell r="Y634" t="str">
            <v>OUI</v>
          </cell>
          <cell r="Z634" t="str">
            <v>LEGENDRE IDF - GO</v>
          </cell>
          <cell r="AA634" t="str">
            <v>ATG</v>
          </cell>
          <cell r="AB634" t="str">
            <v>OUI</v>
          </cell>
        </row>
        <row r="635">
          <cell r="A635">
            <v>1022</v>
          </cell>
          <cell r="B635">
            <v>1022</v>
          </cell>
          <cell r="C635" t="str">
            <v>17-12881 G2</v>
          </cell>
          <cell r="D635" t="str">
            <v>17-12881</v>
          </cell>
          <cell r="E635" t="str">
            <v>911805</v>
          </cell>
          <cell r="F635" t="str">
            <v>Ouest Village G2 - PUTEAUX</v>
          </cell>
          <cell r="G635" t="str">
            <v>OUEST VILLAGE - PUTEAUX</v>
          </cell>
          <cell r="H635" t="str">
            <v>Grues</v>
          </cell>
          <cell r="I635" t="str">
            <v>10T</v>
          </cell>
          <cell r="J635" t="str">
            <v>MDT219 J10 1C SM/DM</v>
          </cell>
          <cell r="K635" t="str">
            <v>MDT219 J10 1C SM/DM - 12</v>
          </cell>
          <cell r="L635" t="str">
            <v>MDT219 J10 1C SM/DM - 12 (G2)</v>
          </cell>
          <cell r="M635" t="str">
            <v>611 279</v>
          </cell>
          <cell r="N635" t="str">
            <v>G2</v>
          </cell>
          <cell r="O635" t="b">
            <v>1</v>
          </cell>
          <cell r="P635" t="str">
            <v>LOGA</v>
          </cell>
          <cell r="Q635"/>
          <cell r="R635">
            <v>43262</v>
          </cell>
          <cell r="S635">
            <v>43768</v>
          </cell>
          <cell r="T635">
            <v>43208</v>
          </cell>
          <cell r="U635" t="str">
            <v>2018 T2</v>
          </cell>
          <cell r="V635">
            <v>3600</v>
          </cell>
          <cell r="W635" t="str">
            <v>35</v>
          </cell>
          <cell r="X635" t="str">
            <v>LOGA</v>
          </cell>
          <cell r="Y635" t="str">
            <v>OUI</v>
          </cell>
          <cell r="Z635" t="str">
            <v>LEGENDRE IDF - GO</v>
          </cell>
          <cell r="AA635" t="str">
            <v>LOGA</v>
          </cell>
          <cell r="AB635" t="str">
            <v>NON</v>
          </cell>
        </row>
        <row r="636">
          <cell r="A636">
            <v>1023</v>
          </cell>
          <cell r="B636">
            <v>1022</v>
          </cell>
          <cell r="C636" t="str">
            <v>17-12881 G2</v>
          </cell>
          <cell r="D636" t="str">
            <v>17-12881</v>
          </cell>
          <cell r="E636" t="str">
            <v>911805</v>
          </cell>
          <cell r="F636" t="str">
            <v>Ouest Village G2 - PUTEAUX</v>
          </cell>
          <cell r="G636" t="str">
            <v>OUEST VILLAGE - PUTEAUX</v>
          </cell>
          <cell r="H636" t="str">
            <v>Accessoires de Grues</v>
          </cell>
          <cell r="I636" t="str">
            <v>Anti-collisions</v>
          </cell>
          <cell r="J636" t="str">
            <v>AMCS DCS60</v>
          </cell>
          <cell r="K636" t="str">
            <v>AMCS DCS60 - 74</v>
          </cell>
          <cell r="L636" t="str">
            <v>MDT219 J10 1C SM/DM - 12 (G2)</v>
          </cell>
          <cell r="M636" t="str">
            <v>1606-8903</v>
          </cell>
          <cell r="N636" t="str">
            <v>G2</v>
          </cell>
          <cell r="O636" t="b">
            <v>1</v>
          </cell>
          <cell r="P636" t="str">
            <v>A M C S TECHNOLOGIES</v>
          </cell>
          <cell r="Q636"/>
          <cell r="R636">
            <v>43262</v>
          </cell>
          <cell r="S636">
            <v>43768</v>
          </cell>
          <cell r="T636"/>
          <cell r="U636"/>
          <cell r="V636">
            <v>365</v>
          </cell>
          <cell r="W636"/>
          <cell r="X636" t="str">
            <v>AMCS</v>
          </cell>
          <cell r="Y636" t="str">
            <v>OUI</v>
          </cell>
          <cell r="Z636" t="str">
            <v>LEGENDRE IDF - GO</v>
          </cell>
          <cell r="AA636" t="str">
            <v>AMCS</v>
          </cell>
          <cell r="AB636" t="str">
            <v>NON</v>
          </cell>
        </row>
        <row r="637">
          <cell r="A637">
            <v>1664</v>
          </cell>
          <cell r="B637">
            <v>1022</v>
          </cell>
          <cell r="C637" t="str">
            <v>17-12881 G2</v>
          </cell>
          <cell r="D637" t="str">
            <v>17-12881</v>
          </cell>
          <cell r="E637" t="str">
            <v>911805</v>
          </cell>
          <cell r="F637" t="str">
            <v>Ouest Village G2 - PUTEAUX</v>
          </cell>
          <cell r="G637" t="str">
            <v>OUEST VILLAGE - PUTEAUX</v>
          </cell>
          <cell r="H637" t="str">
            <v>Accessoires de Grues</v>
          </cell>
          <cell r="I637" t="str">
            <v>Projecteurs</v>
          </cell>
          <cell r="J637" t="str">
            <v>4 Matures + 0 Flèche</v>
          </cell>
          <cell r="K637" t="str">
            <v>4M + 0F - 225</v>
          </cell>
          <cell r="L637" t="str">
            <v>MDT219 J10 1C SM/DM - 12 (G2)</v>
          </cell>
          <cell r="M637" t="str">
            <v>IDF 225</v>
          </cell>
          <cell r="N637" t="str">
            <v>G2</v>
          </cell>
          <cell r="O637" t="b">
            <v>0</v>
          </cell>
          <cell r="P637" t="str">
            <v>LEGENDRE MATERIEL</v>
          </cell>
          <cell r="Q637"/>
          <cell r="R637">
            <v>43262</v>
          </cell>
          <cell r="S637">
            <v>43768</v>
          </cell>
          <cell r="T637"/>
          <cell r="U637"/>
          <cell r="V637">
            <v>0</v>
          </cell>
          <cell r="W637"/>
          <cell r="X637" t="str">
            <v>ATG</v>
          </cell>
          <cell r="Y637"/>
          <cell r="Z637" t="str">
            <v>LEGENDRE IDF - GO</v>
          </cell>
          <cell r="AA637" t="str">
            <v>ATG</v>
          </cell>
          <cell r="AB637"/>
        </row>
        <row r="638">
          <cell r="A638">
            <v>1509</v>
          </cell>
          <cell r="B638">
            <v>1022</v>
          </cell>
          <cell r="C638" t="str">
            <v>17-12881 G2</v>
          </cell>
          <cell r="D638" t="str">
            <v>17-12881</v>
          </cell>
          <cell r="E638" t="str">
            <v>911805</v>
          </cell>
          <cell r="F638" t="str">
            <v>Ouest Village G2 - PUTEAUX</v>
          </cell>
          <cell r="G638" t="str">
            <v>OUEST VILLAGE - PUTEAUX</v>
          </cell>
          <cell r="H638" t="str">
            <v>Accessoires de Grues</v>
          </cell>
          <cell r="I638" t="str">
            <v>Panneaux standards</v>
          </cell>
          <cell r="J638" t="str">
            <v>Type MDT LEGENDRE</v>
          </cell>
          <cell r="K638" t="str">
            <v>Type MDT LEGENDRE - 15</v>
          </cell>
          <cell r="L638" t="str">
            <v>MDT219 J10 1C SM/DM - 12 (G2)</v>
          </cell>
          <cell r="M638" t="str">
            <v>MDT LEG15</v>
          </cell>
          <cell r="N638" t="str">
            <v>G2</v>
          </cell>
          <cell r="O638" t="b">
            <v>0</v>
          </cell>
          <cell r="P638" t="str">
            <v xml:space="preserve"> LEGENDRE MATERIEL</v>
          </cell>
          <cell r="Q638"/>
          <cell r="R638">
            <v>43262</v>
          </cell>
          <cell r="S638">
            <v>43768</v>
          </cell>
          <cell r="T638"/>
          <cell r="U638"/>
          <cell r="V638">
            <v>0</v>
          </cell>
          <cell r="W638"/>
          <cell r="X638"/>
          <cell r="Y638"/>
          <cell r="Z638" t="str">
            <v>LEGENDRE IDF - GO</v>
          </cell>
          <cell r="AA638"/>
          <cell r="AB638"/>
        </row>
        <row r="639">
          <cell r="A639">
            <v>1024</v>
          </cell>
          <cell r="B639">
            <v>1024</v>
          </cell>
          <cell r="C639" t="str">
            <v>17-12881 G1</v>
          </cell>
          <cell r="D639" t="str">
            <v>17-12881</v>
          </cell>
          <cell r="E639" t="str">
            <v>911805</v>
          </cell>
          <cell r="F639" t="str">
            <v>Ouest Village G1 - PUTEAUX</v>
          </cell>
          <cell r="G639" t="str">
            <v>OUEST VILLAGE - PUTEAUX</v>
          </cell>
          <cell r="H639" t="str">
            <v>Grues</v>
          </cell>
          <cell r="I639" t="str">
            <v>Flèches relevables</v>
          </cell>
          <cell r="J639" t="str">
            <v>MR225A</v>
          </cell>
          <cell r="K639" t="str">
            <v>MR225A - 1</v>
          </cell>
          <cell r="L639" t="str">
            <v>MR225A - 1 (G1)</v>
          </cell>
          <cell r="M639" t="str">
            <v>416 175</v>
          </cell>
          <cell r="N639" t="str">
            <v>G1</v>
          </cell>
          <cell r="O639" t="b">
            <v>1</v>
          </cell>
          <cell r="P639" t="str">
            <v>LOGA</v>
          </cell>
          <cell r="Q639"/>
          <cell r="R639">
            <v>43369</v>
          </cell>
          <cell r="S639">
            <v>43886</v>
          </cell>
          <cell r="T639"/>
          <cell r="U639" t="str">
            <v>2018 T3</v>
          </cell>
          <cell r="V639">
            <v>12000</v>
          </cell>
          <cell r="W639" t="str">
            <v>67</v>
          </cell>
          <cell r="X639" t="str">
            <v>LOGA</v>
          </cell>
          <cell r="Y639" t="str">
            <v>OUI</v>
          </cell>
          <cell r="Z639" t="str">
            <v>LEGENDRE IDF - GO</v>
          </cell>
          <cell r="AA639" t="str">
            <v>LOGA</v>
          </cell>
          <cell r="AB639" t="str">
            <v>NON</v>
          </cell>
        </row>
        <row r="640">
          <cell r="A640">
            <v>1220</v>
          </cell>
          <cell r="B640">
            <v>1024</v>
          </cell>
          <cell r="C640" t="str">
            <v>17-12881 G1</v>
          </cell>
          <cell r="D640" t="str">
            <v>17-12881</v>
          </cell>
          <cell r="E640" t="str">
            <v>911805</v>
          </cell>
          <cell r="F640" t="str">
            <v>Ouest Village G1 - PUTEAUX</v>
          </cell>
          <cell r="G640" t="str">
            <v>OUEST VILLAGE - PUTEAUX</v>
          </cell>
          <cell r="H640" t="str">
            <v>Accessoires de Grues</v>
          </cell>
          <cell r="I640" t="str">
            <v>Monte-grutier</v>
          </cell>
          <cell r="J640" t="str">
            <v>ECOUFT</v>
          </cell>
          <cell r="K640" t="str">
            <v>ECOUFT - 1</v>
          </cell>
          <cell r="L640" t="str">
            <v>MR225A - 1 (G1)</v>
          </cell>
          <cell r="M640" t="str">
            <v/>
          </cell>
          <cell r="N640" t="str">
            <v>G1</v>
          </cell>
          <cell r="O640" t="b">
            <v>1</v>
          </cell>
          <cell r="P640" t="str">
            <v>ASSISTANCE TECHNIQUE GRUES</v>
          </cell>
          <cell r="Q640"/>
          <cell r="R640">
            <v>43369</v>
          </cell>
          <cell r="S640">
            <v>43886</v>
          </cell>
          <cell r="T640"/>
          <cell r="U640"/>
          <cell r="V640">
            <v>1200</v>
          </cell>
          <cell r="W640"/>
          <cell r="X640" t="str">
            <v>LOGA</v>
          </cell>
          <cell r="Y640" t="str">
            <v>OUI</v>
          </cell>
          <cell r="Z640" t="str">
            <v>LEGENDRE IDF - GO</v>
          </cell>
          <cell r="AA640" t="str">
            <v>LOGA</v>
          </cell>
          <cell r="AB640" t="str">
            <v>NON</v>
          </cell>
        </row>
        <row r="641">
          <cell r="A641">
            <v>1380</v>
          </cell>
          <cell r="B641">
            <v>1024</v>
          </cell>
          <cell r="C641" t="str">
            <v>17-12881 G1</v>
          </cell>
          <cell r="D641" t="str">
            <v>17-12881</v>
          </cell>
          <cell r="E641" t="str">
            <v>911805</v>
          </cell>
          <cell r="F641" t="str">
            <v>Ouest Village G1 - PUTEAUX</v>
          </cell>
          <cell r="G641" t="str">
            <v>OUEST VILLAGE - PUTEAUX</v>
          </cell>
          <cell r="H641" t="str">
            <v>Accessoires de Grues</v>
          </cell>
          <cell r="I641" t="str">
            <v>Caméra</v>
          </cell>
          <cell r="J641" t="str">
            <v>ORLACO</v>
          </cell>
          <cell r="K641" t="str">
            <v>AMCS28</v>
          </cell>
          <cell r="L641" t="str">
            <v>MR225A - 1 (G1)</v>
          </cell>
          <cell r="M641" t="str">
            <v>CAM0085</v>
          </cell>
          <cell r="N641" t="str">
            <v>G1</v>
          </cell>
          <cell r="O641" t="b">
            <v>1</v>
          </cell>
          <cell r="P641" t="str">
            <v>A M C S TECHNOLOGIES</v>
          </cell>
          <cell r="Q641"/>
          <cell r="R641">
            <v>43404</v>
          </cell>
          <cell r="S641">
            <v>43886</v>
          </cell>
          <cell r="T641"/>
          <cell r="U641"/>
          <cell r="V641">
            <v>320</v>
          </cell>
          <cell r="W641"/>
          <cell r="X641" t="str">
            <v>AMCS</v>
          </cell>
          <cell r="Y641"/>
          <cell r="Z641" t="str">
            <v>LEGENDRE IDF - GO</v>
          </cell>
          <cell r="AA641" t="str">
            <v>AMCS</v>
          </cell>
          <cell r="AB641"/>
        </row>
        <row r="642">
          <cell r="A642">
            <v>1025</v>
          </cell>
          <cell r="B642">
            <v>1024</v>
          </cell>
          <cell r="C642" t="str">
            <v>17-12881 G1</v>
          </cell>
          <cell r="D642" t="str">
            <v>17-12881</v>
          </cell>
          <cell r="E642" t="str">
            <v>911805</v>
          </cell>
          <cell r="F642" t="str">
            <v>Ouest Village G1 - PUTEAUX</v>
          </cell>
          <cell r="G642" t="str">
            <v>OUEST VILLAGE - PUTEAUX</v>
          </cell>
          <cell r="H642" t="str">
            <v>Accessoires de Grues</v>
          </cell>
          <cell r="I642" t="str">
            <v>Anti-collisions</v>
          </cell>
          <cell r="J642" t="str">
            <v>AMCS DCS60</v>
          </cell>
          <cell r="K642" t="str">
            <v>AMCS DCS60 - 79</v>
          </cell>
          <cell r="L642" t="str">
            <v>MR225A - 1 (G1)</v>
          </cell>
          <cell r="M642" t="str">
            <v>1610-010371</v>
          </cell>
          <cell r="N642" t="str">
            <v>G1</v>
          </cell>
          <cell r="O642" t="b">
            <v>1</v>
          </cell>
          <cell r="P642" t="str">
            <v>A M C S TECHNOLOGIES</v>
          </cell>
          <cell r="Q642" t="str">
            <v>Mon Nov 18 00:00:00 CET 2013</v>
          </cell>
          <cell r="R642">
            <v>43369</v>
          </cell>
          <cell r="S642">
            <v>43886</v>
          </cell>
          <cell r="T642"/>
          <cell r="U642"/>
          <cell r="V642">
            <v>300</v>
          </cell>
          <cell r="W642"/>
          <cell r="X642" t="str">
            <v>AMCS</v>
          </cell>
          <cell r="Y642" t="str">
            <v>OUI</v>
          </cell>
          <cell r="Z642" t="str">
            <v>LEGENDRE IDF - GO</v>
          </cell>
          <cell r="AA642" t="str">
            <v>AMCS</v>
          </cell>
          <cell r="AB642" t="str">
            <v>NON</v>
          </cell>
        </row>
        <row r="643">
          <cell r="A643">
            <v>1663</v>
          </cell>
          <cell r="B643">
            <v>1024</v>
          </cell>
          <cell r="C643" t="str">
            <v>17-12881 G1</v>
          </cell>
          <cell r="D643" t="str">
            <v>17-12881</v>
          </cell>
          <cell r="E643" t="str">
            <v>911805</v>
          </cell>
          <cell r="F643" t="str">
            <v>Ouest Village G1 - PUTEAUX</v>
          </cell>
          <cell r="G643" t="str">
            <v>OUEST VILLAGE - PUTEAUX</v>
          </cell>
          <cell r="H643" t="str">
            <v>Accessoires de Grues</v>
          </cell>
          <cell r="I643" t="str">
            <v>Projecteurs</v>
          </cell>
          <cell r="J643" t="str">
            <v>4 Matures + 0 Flèche</v>
          </cell>
          <cell r="K643" t="str">
            <v>4M + 0F - 224</v>
          </cell>
          <cell r="L643" t="str">
            <v>MR225A - 1 (G1)</v>
          </cell>
          <cell r="M643" t="str">
            <v>IDF 224</v>
          </cell>
          <cell r="N643" t="str">
            <v>G1</v>
          </cell>
          <cell r="O643" t="b">
            <v>0</v>
          </cell>
          <cell r="P643" t="str">
            <v>LEGENDRE MATERIEL</v>
          </cell>
          <cell r="Q643"/>
          <cell r="R643">
            <v>43369</v>
          </cell>
          <cell r="S643">
            <v>43886</v>
          </cell>
          <cell r="T643"/>
          <cell r="U643"/>
          <cell r="V643">
            <v>0</v>
          </cell>
          <cell r="W643"/>
          <cell r="X643" t="str">
            <v>ATG</v>
          </cell>
          <cell r="Y643"/>
          <cell r="Z643" t="str">
            <v>LEGENDRE IDF - GO</v>
          </cell>
          <cell r="AA643" t="str">
            <v>ATG</v>
          </cell>
          <cell r="AB643"/>
        </row>
        <row r="644">
          <cell r="A644">
            <v>1530</v>
          </cell>
          <cell r="B644">
            <v>1024</v>
          </cell>
          <cell r="C644" t="str">
            <v>17-12881 G1</v>
          </cell>
          <cell r="D644" t="str">
            <v>17-12881</v>
          </cell>
          <cell r="E644" t="str">
            <v>911805</v>
          </cell>
          <cell r="F644" t="str">
            <v>Ouest Village G1 - PUTEAUX</v>
          </cell>
          <cell r="G644" t="str">
            <v>OUEST VILLAGE - PUTEAUX</v>
          </cell>
          <cell r="H644" t="str">
            <v>Accessoires de Grues</v>
          </cell>
          <cell r="I644" t="str">
            <v>Panneaux standards</v>
          </cell>
          <cell r="J644" t="str">
            <v>Bache LEGENDRE</v>
          </cell>
          <cell r="K644" t="str">
            <v>Bache LEGENDRE - 1</v>
          </cell>
          <cell r="L644" t="str">
            <v>MR225A - 1 (G1)</v>
          </cell>
          <cell r="M644" t="str">
            <v>BA LEG1</v>
          </cell>
          <cell r="N644" t="str">
            <v>G1</v>
          </cell>
          <cell r="O644" t="b">
            <v>0</v>
          </cell>
          <cell r="P644" t="str">
            <v xml:space="preserve"> LEGENDRE MATERIEL</v>
          </cell>
          <cell r="Q644"/>
          <cell r="R644">
            <v>43369</v>
          </cell>
          <cell r="S644">
            <v>43886</v>
          </cell>
          <cell r="T644"/>
          <cell r="U644"/>
          <cell r="V644">
            <v>0</v>
          </cell>
          <cell r="W644"/>
          <cell r="X644"/>
          <cell r="Y644"/>
          <cell r="Z644" t="str">
            <v>LEGENDRE IDF - GO</v>
          </cell>
          <cell r="AA644"/>
          <cell r="AB644"/>
        </row>
        <row r="645">
          <cell r="A645">
            <v>1180</v>
          </cell>
          <cell r="B645">
            <v>1180</v>
          </cell>
          <cell r="C645" t="str">
            <v>17-12887 G1</v>
          </cell>
          <cell r="D645" t="str">
            <v>17-12887</v>
          </cell>
          <cell r="E645" t="str">
            <v>911818</v>
          </cell>
          <cell r="F645" t="str">
            <v xml:space="preserve">Pôle Educatif - EPONE </v>
          </cell>
          <cell r="G645" t="str">
            <v>EPONE - CONCEPTION/CONSTRUCTION D'UNE ECOLE ELEMENTAIRE, DEMI PENSION ET MEDIATHEQUE</v>
          </cell>
          <cell r="H645" t="str">
            <v>Grues</v>
          </cell>
          <cell r="I645" t="str">
            <v>8T</v>
          </cell>
          <cell r="J645" t="str">
            <v>MDT218 J8 2C</v>
          </cell>
          <cell r="K645" t="str">
            <v>MDT218 J8 2C - 1</v>
          </cell>
          <cell r="L645" t="str">
            <v>MDT218 J8 2C - 1 (G1)</v>
          </cell>
          <cell r="M645" t="str">
            <v>602 093</v>
          </cell>
          <cell r="N645" t="str">
            <v>G1</v>
          </cell>
          <cell r="O645" t="b">
            <v>1</v>
          </cell>
          <cell r="P645" t="str">
            <v>MATEBAT ILE DE FRANCE</v>
          </cell>
          <cell r="Q645"/>
          <cell r="R645">
            <v>43361</v>
          </cell>
          <cell r="S645">
            <v>43600</v>
          </cell>
          <cell r="T645">
            <v>43291</v>
          </cell>
          <cell r="U645" t="str">
            <v>2018 T3</v>
          </cell>
          <cell r="V645">
            <v>3800</v>
          </cell>
          <cell r="W645" t="str">
            <v>63</v>
          </cell>
          <cell r="X645" t="str">
            <v>MATEBAT</v>
          </cell>
          <cell r="Y645" t="str">
            <v>OUI</v>
          </cell>
          <cell r="Z645" t="str">
            <v>LEGENDRE IDF TCE</v>
          </cell>
          <cell r="AA645" t="str">
            <v>MATEBAT</v>
          </cell>
          <cell r="AB645" t="str">
            <v>NON</v>
          </cell>
        </row>
        <row r="646">
          <cell r="A646">
            <v>1665</v>
          </cell>
          <cell r="B646">
            <v>1180</v>
          </cell>
          <cell r="C646" t="str">
            <v>17-12887 G1</v>
          </cell>
          <cell r="D646" t="str">
            <v>17-12887</v>
          </cell>
          <cell r="E646" t="str">
            <v>911818</v>
          </cell>
          <cell r="F646" t="str">
            <v xml:space="preserve">Pôle Educatif - EPONE </v>
          </cell>
          <cell r="G646" t="str">
            <v>EPONE - CONCEPTION/CONSTRUCTION D'UNE ECOLE ELEMENTAIRE, DEMI PENSION ET MEDIATHEQUE</v>
          </cell>
          <cell r="H646" t="str">
            <v>Accessoires de Grues</v>
          </cell>
          <cell r="I646" t="str">
            <v>Projecteurs</v>
          </cell>
          <cell r="J646" t="str">
            <v>4 Matures + 0 Flèche</v>
          </cell>
          <cell r="K646" t="str">
            <v>4M + 0F - 226</v>
          </cell>
          <cell r="L646" t="str">
            <v>MDT218 J8 2C - 1 (G1)</v>
          </cell>
          <cell r="M646" t="str">
            <v>IDF 226</v>
          </cell>
          <cell r="N646" t="str">
            <v>G1</v>
          </cell>
          <cell r="O646" t="b">
            <v>0</v>
          </cell>
          <cell r="P646" t="str">
            <v>LEGENDRE MATERIEL</v>
          </cell>
          <cell r="Q646"/>
          <cell r="R646">
            <v>43361</v>
          </cell>
          <cell r="S646">
            <v>43600</v>
          </cell>
          <cell r="T646"/>
          <cell r="U646"/>
          <cell r="V646">
            <v>0</v>
          </cell>
          <cell r="W646"/>
          <cell r="X646" t="str">
            <v>ATG</v>
          </cell>
          <cell r="Y646"/>
          <cell r="Z646" t="str">
            <v>LEGENDRE IDF TCE</v>
          </cell>
          <cell r="AA646" t="str">
            <v>ATG</v>
          </cell>
          <cell r="AB646"/>
        </row>
        <row r="647">
          <cell r="A647">
            <v>1528</v>
          </cell>
          <cell r="B647">
            <v>1180</v>
          </cell>
          <cell r="C647" t="str">
            <v>17-12887 G1</v>
          </cell>
          <cell r="D647" t="str">
            <v>17-12887</v>
          </cell>
          <cell r="E647" t="str">
            <v>911818</v>
          </cell>
          <cell r="F647" t="str">
            <v xml:space="preserve">Pôle Educatif - EPONE </v>
          </cell>
          <cell r="G647" t="str">
            <v>EPONE - CONCEPTION/CONSTRUCTION D'UNE ECOLE ELEMENTAIRE, DEMI PENSION ET MEDIATHEQUE</v>
          </cell>
          <cell r="H647" t="str">
            <v>Accessoires de Grues</v>
          </cell>
          <cell r="I647" t="str">
            <v>Panneaux standards</v>
          </cell>
          <cell r="J647" t="str">
            <v>Type MDT LEGENDRE</v>
          </cell>
          <cell r="K647" t="str">
            <v>Type MDT LEGENDRE - 26</v>
          </cell>
          <cell r="L647" t="str">
            <v>MDT218 J8 2C - 1 (G1)</v>
          </cell>
          <cell r="M647" t="str">
            <v>MDT LEG26</v>
          </cell>
          <cell r="N647" t="str">
            <v>G1</v>
          </cell>
          <cell r="O647" t="b">
            <v>0</v>
          </cell>
          <cell r="P647" t="str">
            <v xml:space="preserve"> LEGENDRE MATERIEL</v>
          </cell>
          <cell r="Q647"/>
          <cell r="R647">
            <v>43361</v>
          </cell>
          <cell r="S647">
            <v>43600</v>
          </cell>
          <cell r="T647"/>
          <cell r="U647"/>
          <cell r="V647">
            <v>0</v>
          </cell>
          <cell r="W647"/>
          <cell r="X647" t="str">
            <v>MATEBAT</v>
          </cell>
          <cell r="Y647" t="str">
            <v>MATEBAT</v>
          </cell>
          <cell r="Z647" t="str">
            <v>LEGENDRE IDF TCE</v>
          </cell>
          <cell r="AA647" t="str">
            <v>MATEBAT</v>
          </cell>
          <cell r="AB647" t="str">
            <v>MATEBAT</v>
          </cell>
        </row>
        <row r="648">
          <cell r="A648">
            <v>1181</v>
          </cell>
          <cell r="B648">
            <v>1180</v>
          </cell>
          <cell r="C648" t="str">
            <v>17-12887 G1</v>
          </cell>
          <cell r="D648" t="str">
            <v>17-12887</v>
          </cell>
          <cell r="E648" t="str">
            <v>911818</v>
          </cell>
          <cell r="F648" t="str">
            <v xml:space="preserve">Pôle Educatif - EPONE </v>
          </cell>
          <cell r="G648" t="str">
            <v>EPONE - CONCEPTION/CONSTRUCTION D'UNE ECOLE ELEMENTAIRE, DEMI PENSION ET MEDIATHEQUE</v>
          </cell>
          <cell r="H648" t="str">
            <v>Accessoires de Grues</v>
          </cell>
          <cell r="I648" t="str">
            <v>Anti-collisions</v>
          </cell>
          <cell r="J648" t="str">
            <v>AMCS DCS60</v>
          </cell>
          <cell r="K648" t="str">
            <v>AMCS DCS60 - 102</v>
          </cell>
          <cell r="L648" t="str">
            <v>MDT218 J8 2C - 1 (G1)</v>
          </cell>
          <cell r="M648" t="str">
            <v>1807-024354</v>
          </cell>
          <cell r="N648" t="str">
            <v>G1</v>
          </cell>
          <cell r="O648" t="b">
            <v>1</v>
          </cell>
          <cell r="P648" t="str">
            <v>A M C S TECHNOLOGIES</v>
          </cell>
          <cell r="Q648"/>
          <cell r="R648">
            <v>43361</v>
          </cell>
          <cell r="S648">
            <v>43600</v>
          </cell>
          <cell r="T648"/>
          <cell r="U648"/>
          <cell r="V648">
            <v>365</v>
          </cell>
          <cell r="W648"/>
          <cell r="X648" t="str">
            <v>AMCS</v>
          </cell>
          <cell r="Y648" t="str">
            <v>OUI</v>
          </cell>
          <cell r="Z648" t="str">
            <v>LEGENDRE IDF TCE</v>
          </cell>
          <cell r="AA648" t="str">
            <v>AMCS</v>
          </cell>
          <cell r="AB648" t="str">
            <v>NON</v>
          </cell>
        </row>
        <row r="649">
          <cell r="A649">
            <v>738</v>
          </cell>
          <cell r="B649">
            <v>738</v>
          </cell>
          <cell r="C649" t="str">
            <v>17-12895 G1</v>
          </cell>
          <cell r="D649" t="str">
            <v>17-12895</v>
          </cell>
          <cell r="E649" t="str">
            <v>8E1601</v>
          </cell>
          <cell r="F649" t="str">
            <v>Parker Tower - LONDRES</v>
          </cell>
          <cell r="G649" t="str">
            <v>PARKER TOWER</v>
          </cell>
          <cell r="H649" t="str">
            <v>Grues</v>
          </cell>
          <cell r="I649" t="str">
            <v>Flèches relevables</v>
          </cell>
          <cell r="J649" t="str">
            <v>JASO J138PA</v>
          </cell>
          <cell r="K649" t="str">
            <v>JASO J138PA - 1</v>
          </cell>
          <cell r="L649" t="str">
            <v>JASO J138PA - 1 (G1)</v>
          </cell>
          <cell r="M649" t="str">
            <v/>
          </cell>
          <cell r="N649" t="str">
            <v>G1</v>
          </cell>
          <cell r="O649" t="b">
            <v>1</v>
          </cell>
          <cell r="P649" t="str">
            <v>FALCON TOWER CRANE SERVICES LTD</v>
          </cell>
          <cell r="Q649"/>
          <cell r="R649">
            <v>42900</v>
          </cell>
          <cell r="S649">
            <v>43518</v>
          </cell>
          <cell r="T649"/>
          <cell r="U649" t="str">
            <v>2017 T2</v>
          </cell>
          <cell r="V649">
            <v>7660</v>
          </cell>
          <cell r="W649" t="str">
            <v>54</v>
          </cell>
          <cell r="X649" t="str">
            <v>FALCON</v>
          </cell>
          <cell r="Y649" t="str">
            <v>OUI</v>
          </cell>
          <cell r="Z649" t="str">
            <v>LEGENDRE UK LIMITED</v>
          </cell>
          <cell r="AA649" t="str">
            <v>FALCON</v>
          </cell>
          <cell r="AB649" t="str">
            <v>NON</v>
          </cell>
        </row>
        <row r="650">
          <cell r="A650">
            <v>809</v>
          </cell>
          <cell r="B650">
            <v>738</v>
          </cell>
          <cell r="C650" t="str">
            <v>17-12895 G1</v>
          </cell>
          <cell r="D650" t="str">
            <v>17-12895</v>
          </cell>
          <cell r="E650" t="str">
            <v>8E1601</v>
          </cell>
          <cell r="F650" t="str">
            <v>Parker Tower - LONDRES</v>
          </cell>
          <cell r="G650" t="str">
            <v>PARKER TOWER</v>
          </cell>
          <cell r="H650" t="str">
            <v>Accessoires de Grues</v>
          </cell>
          <cell r="I650" t="str">
            <v>Anti-collisions</v>
          </cell>
          <cell r="J650" t="str">
            <v>ASCOREL MC602</v>
          </cell>
          <cell r="K650" t="str">
            <v>ASCOREL MC602 - 10</v>
          </cell>
          <cell r="L650" t="str">
            <v>JASO J138PA - 1 (G1)</v>
          </cell>
          <cell r="M650" t="str">
            <v/>
          </cell>
          <cell r="N650" t="str">
            <v>G1</v>
          </cell>
          <cell r="O650" t="b">
            <v>1</v>
          </cell>
          <cell r="P650" t="str">
            <v>FALCON TOWER CRANE SERVICES LTD</v>
          </cell>
          <cell r="Q650"/>
          <cell r="R650">
            <v>42900</v>
          </cell>
          <cell r="S650">
            <v>43518</v>
          </cell>
          <cell r="T650"/>
          <cell r="U650"/>
          <cell r="V650">
            <v>0</v>
          </cell>
          <cell r="W650"/>
          <cell r="X650" t="str">
            <v>FALCON</v>
          </cell>
          <cell r="Y650" t="str">
            <v>OUI</v>
          </cell>
          <cell r="Z650" t="str">
            <v>LEGENDRE UK LIMITED</v>
          </cell>
          <cell r="AA650" t="str">
            <v>FALCON</v>
          </cell>
          <cell r="AB650" t="str">
            <v>NON</v>
          </cell>
        </row>
        <row r="651">
          <cell r="A651">
            <v>683</v>
          </cell>
          <cell r="B651">
            <v>683</v>
          </cell>
          <cell r="C651" t="str">
            <v>17-12897 G1</v>
          </cell>
          <cell r="D651" t="str">
            <v>17-12897</v>
          </cell>
          <cell r="E651" t="str">
            <v>951712</v>
          </cell>
          <cell r="F651" t="str">
            <v>ILOT C.PAGNOL- BRUZ</v>
          </cell>
          <cell r="G651" t="str">
            <v>BRUZ - PAGNOL ILOC - BOUYGUES IMMOBILIER</v>
          </cell>
          <cell r="H651" t="str">
            <v>Grues</v>
          </cell>
          <cell r="I651" t="str">
            <v>Grosses GMA</v>
          </cell>
          <cell r="J651" t="str">
            <v>GTMR 386B</v>
          </cell>
          <cell r="K651" t="str">
            <v>GTMR 386B - 6</v>
          </cell>
          <cell r="L651" t="str">
            <v>GTMR 386B - 6 (G1)</v>
          </cell>
          <cell r="M651" t="str">
            <v>408 928</v>
          </cell>
          <cell r="N651" t="str">
            <v>G1</v>
          </cell>
          <cell r="O651" t="b">
            <v>1</v>
          </cell>
          <cell r="P651" t="str">
            <v>SAINT YVES SERVICES</v>
          </cell>
          <cell r="Q651"/>
          <cell r="R651">
            <v>42919</v>
          </cell>
          <cell r="S651">
            <v>43039</v>
          </cell>
          <cell r="T651">
            <v>42852</v>
          </cell>
          <cell r="U651" t="str">
            <v>2017 T2</v>
          </cell>
          <cell r="V651">
            <v>2750</v>
          </cell>
          <cell r="W651" t="str">
            <v>64</v>
          </cell>
          <cell r="X651" t="str">
            <v>SYS</v>
          </cell>
          <cell r="Y651" t="str">
            <v>OUI</v>
          </cell>
          <cell r="Z651" t="str">
            <v>LEGENDRE OUEST - RENNES</v>
          </cell>
          <cell r="AA651" t="str">
            <v>SYS</v>
          </cell>
          <cell r="AB651" t="str">
            <v>OUI</v>
          </cell>
        </row>
        <row r="652">
          <cell r="A652">
            <v>1216</v>
          </cell>
          <cell r="B652">
            <v>1216</v>
          </cell>
          <cell r="C652" t="str">
            <v>17-12911 G1</v>
          </cell>
          <cell r="D652" t="str">
            <v>17-12911</v>
          </cell>
          <cell r="E652" t="str">
            <v>891809</v>
          </cell>
          <cell r="F652" t="str">
            <v>JF Cesbron - SAINT BARTHELEMY D'ANJOU</v>
          </cell>
          <cell r="G652" t="str">
            <v>JF CESBRON</v>
          </cell>
          <cell r="H652" t="str">
            <v>Grues</v>
          </cell>
          <cell r="I652" t="str">
            <v>8T</v>
          </cell>
          <cell r="J652" t="str">
            <v>MDT218A J8 1C SM/DM</v>
          </cell>
          <cell r="K652" t="str">
            <v>MDT218A J8 1C SM/DM - 2</v>
          </cell>
          <cell r="L652" t="str">
            <v>MDT218A J8 1C SM/DM - 2 (G1)</v>
          </cell>
          <cell r="M652" t="str">
            <v>601 056</v>
          </cell>
          <cell r="N652" t="str">
            <v>G1</v>
          </cell>
          <cell r="O652" t="b">
            <v>1</v>
          </cell>
          <cell r="P652" t="str">
            <v>V A L E M</v>
          </cell>
          <cell r="Q652"/>
          <cell r="R652">
            <v>43374</v>
          </cell>
          <cell r="S652">
            <v>43469</v>
          </cell>
          <cell r="T652">
            <v>43311</v>
          </cell>
          <cell r="U652" t="str">
            <v>2018 T3</v>
          </cell>
          <cell r="V652">
            <v>3500</v>
          </cell>
          <cell r="W652" t="str">
            <v>70</v>
          </cell>
          <cell r="X652" t="str">
            <v>VALEM</v>
          </cell>
          <cell r="Y652" t="str">
            <v>OUI</v>
          </cell>
          <cell r="Z652" t="str">
            <v>LEGENDRE GENIE CIVIL</v>
          </cell>
          <cell r="AA652" t="str">
            <v>VALEM</v>
          </cell>
          <cell r="AB652" t="str">
            <v>OUI</v>
          </cell>
        </row>
        <row r="653">
          <cell r="A653">
            <v>1532</v>
          </cell>
          <cell r="B653">
            <v>1216</v>
          </cell>
          <cell r="C653" t="str">
            <v>17-12911 G1</v>
          </cell>
          <cell r="D653" t="str">
            <v>17-12911</v>
          </cell>
          <cell r="E653" t="str">
            <v>891809</v>
          </cell>
          <cell r="F653" t="str">
            <v>JF Cesbron - SAINT BARTHELEMY D'ANJOU</v>
          </cell>
          <cell r="G653" t="str">
            <v>JF CESBRON</v>
          </cell>
          <cell r="H653" t="str">
            <v>Accessoires de Grues</v>
          </cell>
          <cell r="I653" t="str">
            <v>Panneaux standards</v>
          </cell>
          <cell r="J653" t="str">
            <v>Type MDT LEGENDRE</v>
          </cell>
          <cell r="K653" t="str">
            <v>Type MDT LEGENDRE - 28</v>
          </cell>
          <cell r="L653" t="str">
            <v>MDT218A J8 1C SM/DM - 2 (G1)</v>
          </cell>
          <cell r="M653" t="str">
            <v>MDT LEG28</v>
          </cell>
          <cell r="N653" t="str">
            <v>G1</v>
          </cell>
          <cell r="O653" t="b">
            <v>0</v>
          </cell>
          <cell r="P653" t="str">
            <v xml:space="preserve"> LEGENDRE MATERIEL</v>
          </cell>
          <cell r="Q653"/>
          <cell r="R653">
            <v>43374</v>
          </cell>
          <cell r="S653">
            <v>43469</v>
          </cell>
          <cell r="T653"/>
          <cell r="U653"/>
          <cell r="V653">
            <v>0</v>
          </cell>
          <cell r="W653"/>
          <cell r="X653"/>
          <cell r="Y653"/>
          <cell r="Z653" t="str">
            <v>LEGENDRE GENIE CIVIL</v>
          </cell>
          <cell r="AA653"/>
          <cell r="AB653"/>
        </row>
        <row r="654">
          <cell r="A654">
            <v>1666</v>
          </cell>
          <cell r="B654">
            <v>1216</v>
          </cell>
          <cell r="C654" t="str">
            <v>17-12911 G1</v>
          </cell>
          <cell r="D654" t="str">
            <v>17-12911</v>
          </cell>
          <cell r="E654" t="str">
            <v>891809</v>
          </cell>
          <cell r="F654" t="str">
            <v>JF Cesbron - SAINT BARTHELEMY D'ANJOU</v>
          </cell>
          <cell r="G654" t="str">
            <v>JF CESBRON</v>
          </cell>
          <cell r="H654" t="str">
            <v>Accessoires de Grues</v>
          </cell>
          <cell r="I654" t="str">
            <v>Projecteurs</v>
          </cell>
          <cell r="J654" t="str">
            <v>4 Matures + 2 Flèches</v>
          </cell>
          <cell r="K654" t="str">
            <v>4M + 2F - 126</v>
          </cell>
          <cell r="L654" t="str">
            <v>MDT218A J8 1C SM/DM - 2 (G1)</v>
          </cell>
          <cell r="M654" t="str">
            <v>BOU 126</v>
          </cell>
          <cell r="N654" t="str">
            <v>G1</v>
          </cell>
          <cell r="O654" t="b">
            <v>0</v>
          </cell>
          <cell r="P654" t="str">
            <v xml:space="preserve"> LEGENDRE MATERIEL</v>
          </cell>
          <cell r="Q654"/>
          <cell r="R654">
            <v>43374</v>
          </cell>
          <cell r="S654">
            <v>43469</v>
          </cell>
          <cell r="T654"/>
          <cell r="U654"/>
          <cell r="V654">
            <v>0</v>
          </cell>
          <cell r="W654"/>
          <cell r="X654"/>
          <cell r="Y654"/>
          <cell r="Z654" t="str">
            <v>LEGENDRE GENIE CIVIL</v>
          </cell>
          <cell r="AA654"/>
          <cell r="AB654"/>
        </row>
        <row r="655">
          <cell r="A655">
            <v>824</v>
          </cell>
          <cell r="B655">
            <v>824</v>
          </cell>
          <cell r="C655" t="str">
            <v>17-12912 G1</v>
          </cell>
          <cell r="D655" t="str">
            <v>17-12912</v>
          </cell>
          <cell r="E655" t="str">
            <v>911715</v>
          </cell>
          <cell r="F655" t="str">
            <v>Penthièvre - PARIS 8</v>
          </cell>
          <cell r="G655" t="str">
            <v>P08 - 8 RUE DE PENTHIEVRE</v>
          </cell>
          <cell r="H655" t="str">
            <v>Grues</v>
          </cell>
          <cell r="I655" t="str">
            <v>10T</v>
          </cell>
          <cell r="J655" t="str">
            <v>MDT219 J10 1C SM/DM</v>
          </cell>
          <cell r="K655" t="str">
            <v>MDT219 J10 1C SM/DM - 10</v>
          </cell>
          <cell r="L655" t="str">
            <v>MDT219 J10 1C SM/DM - 10 (G1)</v>
          </cell>
          <cell r="M655" t="str">
            <v>609 528</v>
          </cell>
          <cell r="N655" t="str">
            <v>G1</v>
          </cell>
          <cell r="O655" t="b">
            <v>0</v>
          </cell>
          <cell r="P655" t="str">
            <v xml:space="preserve"> LEGENDRE MATERIEL</v>
          </cell>
          <cell r="Q655" t="str">
            <v>Tue Nov 27 00:00:00 CET 2017</v>
          </cell>
          <cell r="R655">
            <v>43064</v>
          </cell>
          <cell r="S655">
            <v>43440</v>
          </cell>
          <cell r="T655"/>
          <cell r="U655" t="str">
            <v>2017 T3</v>
          </cell>
          <cell r="V655">
            <v>3600</v>
          </cell>
          <cell r="W655" t="str">
            <v>101</v>
          </cell>
          <cell r="X655" t="str">
            <v>MANITOWOC</v>
          </cell>
          <cell r="Y655" t="str">
            <v>OUI</v>
          </cell>
          <cell r="Z655" t="str">
            <v>LEGENDRE IDF - REHAB</v>
          </cell>
          <cell r="AA655" t="str">
            <v>MANITOWOC</v>
          </cell>
          <cell r="AB655" t="str">
            <v>OUI</v>
          </cell>
        </row>
        <row r="656">
          <cell r="A656">
            <v>1043</v>
          </cell>
          <cell r="B656">
            <v>824</v>
          </cell>
          <cell r="C656" t="str">
            <v>17-12912 G1</v>
          </cell>
          <cell r="D656" t="str">
            <v>17-12912</v>
          </cell>
          <cell r="E656" t="str">
            <v>911715</v>
          </cell>
          <cell r="F656" t="str">
            <v>Penthièvre - PARIS 8</v>
          </cell>
          <cell r="G656" t="str">
            <v>P08 - 8 RUE DE PENTHIEVRE</v>
          </cell>
          <cell r="H656" t="str">
            <v>Accessoires de Grues</v>
          </cell>
          <cell r="I656" t="str">
            <v>Panneaux rétro-éclairés</v>
          </cell>
          <cell r="J656" t="str">
            <v>MDT LEG</v>
          </cell>
          <cell r="K656" t="str">
            <v>MDT - 29</v>
          </cell>
          <cell r="L656" t="str">
            <v>MDT219 J10 1C SM/DM - 10 (G1)</v>
          </cell>
          <cell r="M656" t="str">
            <v>MDT LEG29</v>
          </cell>
          <cell r="N656" t="str">
            <v>G1</v>
          </cell>
          <cell r="O656" t="b">
            <v>0</v>
          </cell>
          <cell r="P656" t="str">
            <v xml:space="preserve"> LEGENDRE MATERIEL</v>
          </cell>
          <cell r="Q656"/>
          <cell r="R656">
            <v>43064</v>
          </cell>
          <cell r="S656">
            <v>43440</v>
          </cell>
          <cell r="T656"/>
          <cell r="U656"/>
          <cell r="V656">
            <v>250</v>
          </cell>
          <cell r="W656"/>
          <cell r="X656" t="str">
            <v>ATG</v>
          </cell>
          <cell r="Y656" t="str">
            <v>OUI</v>
          </cell>
          <cell r="Z656" t="str">
            <v>LEGENDRE IDF - REHAB</v>
          </cell>
          <cell r="AA656" t="str">
            <v>ATG</v>
          </cell>
          <cell r="AB656" t="str">
            <v>OUI</v>
          </cell>
        </row>
        <row r="657">
          <cell r="A657">
            <v>917</v>
          </cell>
          <cell r="B657">
            <v>824</v>
          </cell>
          <cell r="C657" t="str">
            <v>17-12912 G1</v>
          </cell>
          <cell r="D657" t="str">
            <v>17-12912</v>
          </cell>
          <cell r="E657" t="str">
            <v>911715</v>
          </cell>
          <cell r="F657" t="str">
            <v>Penthièvre - PARIS 8</v>
          </cell>
          <cell r="G657" t="str">
            <v>P08 - 8 RUE DE PENTHIEVRE</v>
          </cell>
          <cell r="H657" t="str">
            <v>Accessoires de Grues</v>
          </cell>
          <cell r="I657" t="str">
            <v>Caméra</v>
          </cell>
          <cell r="J657" t="str">
            <v>ORLACO</v>
          </cell>
          <cell r="K657" t="str">
            <v>ORLACO - 2</v>
          </cell>
          <cell r="L657" t="str">
            <v>MDT219 J10 1C SM/DM - 10 (G1)</v>
          </cell>
          <cell r="M657" t="str">
            <v>CAM2</v>
          </cell>
          <cell r="N657" t="str">
            <v>G1</v>
          </cell>
          <cell r="O657" t="b">
            <v>0</v>
          </cell>
          <cell r="P657" t="str">
            <v xml:space="preserve"> LEGENDRE MATERIEL</v>
          </cell>
          <cell r="Q657" t="str">
            <v>Sat Jun 08 00:00:00 CEST 2013</v>
          </cell>
          <cell r="R657">
            <v>43064</v>
          </cell>
          <cell r="S657">
            <v>43440</v>
          </cell>
          <cell r="T657"/>
          <cell r="U657"/>
          <cell r="V657">
            <v>320</v>
          </cell>
          <cell r="W657"/>
          <cell r="X657" t="str">
            <v>AMCS</v>
          </cell>
          <cell r="Y657" t="str">
            <v>OUI</v>
          </cell>
          <cell r="Z657" t="str">
            <v>LEGENDRE IDF - REHAB</v>
          </cell>
          <cell r="AA657" t="str">
            <v>AMCS</v>
          </cell>
          <cell r="AB657" t="str">
            <v>OUI</v>
          </cell>
        </row>
        <row r="658">
          <cell r="A658">
            <v>1104</v>
          </cell>
          <cell r="B658">
            <v>1104</v>
          </cell>
          <cell r="C658" t="str">
            <v>17-12978 G1</v>
          </cell>
          <cell r="D658" t="str">
            <v>17-12978</v>
          </cell>
          <cell r="E658" t="str">
            <v>911813</v>
          </cell>
          <cell r="F658" t="str">
            <v xml:space="preserve">Castel Joli - CORBEIL ESSONNES </v>
          </cell>
          <cell r="G658" t="str">
            <v xml:space="preserve">CASTEL JOLI - CORBEIL </v>
          </cell>
          <cell r="H658" t="str">
            <v>Grues</v>
          </cell>
          <cell r="I658" t="str">
            <v>Grosses 12T</v>
          </cell>
          <cell r="J658" t="str">
            <v>MD365B L12 1C SM/DM</v>
          </cell>
          <cell r="K658" t="str">
            <v>MD365BL121CSM/DM - 5</v>
          </cell>
          <cell r="L658" t="str">
            <v>MD365BL121CSM/DM - 5 (G1)</v>
          </cell>
          <cell r="M658" t="str">
            <v>605 910</v>
          </cell>
          <cell r="N658" t="str">
            <v>G1</v>
          </cell>
          <cell r="O658" t="b">
            <v>0</v>
          </cell>
          <cell r="P658" t="str">
            <v xml:space="preserve"> LEGENDRE MATERIEL</v>
          </cell>
          <cell r="Q658" t="str">
            <v>Tue Apr 05 00:00:00 CEST 2016</v>
          </cell>
          <cell r="R658">
            <v>43347</v>
          </cell>
          <cell r="S658">
            <v>43721</v>
          </cell>
          <cell r="T658"/>
          <cell r="U658" t="str">
            <v>2018 T2</v>
          </cell>
          <cell r="V658">
            <v>4500</v>
          </cell>
          <cell r="W658" t="str">
            <v>57</v>
          </cell>
          <cell r="X658" t="str">
            <v>DOUS</v>
          </cell>
          <cell r="Y658" t="str">
            <v>OUI</v>
          </cell>
          <cell r="Z658" t="str">
            <v>LEGENDRE IDF - GO</v>
          </cell>
          <cell r="AA658" t="str">
            <v>DOUS</v>
          </cell>
          <cell r="AB658" t="str">
            <v>NON</v>
          </cell>
        </row>
        <row r="659">
          <cell r="A659">
            <v>1667</v>
          </cell>
          <cell r="B659">
            <v>1104</v>
          </cell>
          <cell r="C659" t="str">
            <v>17-12978 G1</v>
          </cell>
          <cell r="D659" t="str">
            <v>17-12978</v>
          </cell>
          <cell r="E659" t="str">
            <v>911813</v>
          </cell>
          <cell r="F659" t="str">
            <v xml:space="preserve">Castel Joli - CORBEIL ESSONNES </v>
          </cell>
          <cell r="G659" t="str">
            <v xml:space="preserve">CASTEL JOLI - CORBEIL </v>
          </cell>
          <cell r="H659" t="str">
            <v>Accessoires de Grues</v>
          </cell>
          <cell r="I659" t="str">
            <v>Projecteurs</v>
          </cell>
          <cell r="J659" t="str">
            <v>4 Matures + 0 Flèche</v>
          </cell>
          <cell r="K659" t="str">
            <v>4M + 0F - 227</v>
          </cell>
          <cell r="L659" t="str">
            <v>MD365BL121CSM/DM - 5 (G1)</v>
          </cell>
          <cell r="M659" t="str">
            <v>IDF 227</v>
          </cell>
          <cell r="N659" t="str">
            <v>G1</v>
          </cell>
          <cell r="O659" t="b">
            <v>0</v>
          </cell>
          <cell r="P659" t="str">
            <v>LEGENDRE MATERIEL</v>
          </cell>
          <cell r="Q659"/>
          <cell r="R659">
            <v>43347</v>
          </cell>
          <cell r="S659">
            <v>43721</v>
          </cell>
          <cell r="T659"/>
          <cell r="U659"/>
          <cell r="V659">
            <v>0</v>
          </cell>
          <cell r="W659"/>
          <cell r="X659" t="str">
            <v>ATG</v>
          </cell>
          <cell r="Y659"/>
          <cell r="Z659" t="str">
            <v>LEGENDRE IDF - GO</v>
          </cell>
          <cell r="AA659" t="str">
            <v>ATG</v>
          </cell>
          <cell r="AB659"/>
        </row>
        <row r="660">
          <cell r="A660">
            <v>1242</v>
          </cell>
          <cell r="B660">
            <v>1104</v>
          </cell>
          <cell r="C660" t="str">
            <v>17-12978 G1</v>
          </cell>
          <cell r="D660" t="str">
            <v>17-12978</v>
          </cell>
          <cell r="E660" t="str">
            <v>911813</v>
          </cell>
          <cell r="F660" t="str">
            <v xml:space="preserve">Castel Joli - CORBEIL ESSONNES </v>
          </cell>
          <cell r="G660" t="str">
            <v xml:space="preserve">CASTEL JOLI - CORBEIL </v>
          </cell>
          <cell r="H660" t="str">
            <v>Accessoires de Grues</v>
          </cell>
          <cell r="I660" t="str">
            <v>Caméra</v>
          </cell>
          <cell r="J660" t="str">
            <v>ORLACO</v>
          </cell>
          <cell r="K660" t="str">
            <v>ORLACO - 5</v>
          </cell>
          <cell r="L660" t="str">
            <v>MD365BL121CSM/DM - 5 (G1)</v>
          </cell>
          <cell r="M660" t="str">
            <v>CAM5</v>
          </cell>
          <cell r="N660" t="str">
            <v>G1</v>
          </cell>
          <cell r="O660" t="b">
            <v>0</v>
          </cell>
          <cell r="P660" t="str">
            <v xml:space="preserve"> LEGENDRE MATERIEL</v>
          </cell>
          <cell r="Q660" t="str">
            <v>Thu Jun 20 00:00:00 CEST 2013</v>
          </cell>
          <cell r="R660">
            <v>43347</v>
          </cell>
          <cell r="S660">
            <v>43721</v>
          </cell>
          <cell r="T660"/>
          <cell r="U660"/>
          <cell r="V660">
            <v>320</v>
          </cell>
          <cell r="W660"/>
          <cell r="X660" t="str">
            <v>AMCS</v>
          </cell>
          <cell r="Y660" t="str">
            <v>OUI</v>
          </cell>
          <cell r="Z660" t="str">
            <v>LEGENDRE IDF - GO</v>
          </cell>
          <cell r="AA660" t="str">
            <v>AMCS</v>
          </cell>
          <cell r="AB660" t="str">
            <v>NON</v>
          </cell>
        </row>
        <row r="661">
          <cell r="A661">
            <v>1519</v>
          </cell>
          <cell r="B661">
            <v>1104</v>
          </cell>
          <cell r="C661" t="str">
            <v>17-12978 G1</v>
          </cell>
          <cell r="D661" t="str">
            <v>17-12978</v>
          </cell>
          <cell r="E661" t="str">
            <v>911813</v>
          </cell>
          <cell r="F661" t="str">
            <v xml:space="preserve">Castel Joli - CORBEIL ESSONNES </v>
          </cell>
          <cell r="G661" t="str">
            <v xml:space="preserve">CASTEL JOLI - CORBEIL </v>
          </cell>
          <cell r="H661" t="str">
            <v>Accessoires de Grues</v>
          </cell>
          <cell r="I661" t="str">
            <v>Panneaux standards</v>
          </cell>
          <cell r="J661" t="str">
            <v>Type OSCILLANT LEGENDRE</v>
          </cell>
          <cell r="K661" t="str">
            <v>Type OSCILLANT LEG - 12</v>
          </cell>
          <cell r="L661" t="str">
            <v>MD365BL121CSM/DM - 5 (G1)</v>
          </cell>
          <cell r="M661" t="str">
            <v>OSC LEG12</v>
          </cell>
          <cell r="N661" t="str">
            <v>G1</v>
          </cell>
          <cell r="O661" t="b">
            <v>0</v>
          </cell>
          <cell r="P661" t="str">
            <v xml:space="preserve"> LEGENDRE MATERIEL</v>
          </cell>
          <cell r="Q661"/>
          <cell r="R661">
            <v>43347</v>
          </cell>
          <cell r="S661">
            <v>43721</v>
          </cell>
          <cell r="T661"/>
          <cell r="U661"/>
          <cell r="V661">
            <v>0</v>
          </cell>
          <cell r="W661"/>
          <cell r="X661"/>
          <cell r="Y661"/>
          <cell r="Z661" t="str">
            <v>LEGENDRE IDF - GO</v>
          </cell>
          <cell r="AA661"/>
          <cell r="AB661"/>
        </row>
        <row r="662">
          <cell r="A662">
            <v>1105</v>
          </cell>
          <cell r="B662">
            <v>1104</v>
          </cell>
          <cell r="C662" t="str">
            <v>17-12978 G1</v>
          </cell>
          <cell r="D662" t="str">
            <v>17-12978</v>
          </cell>
          <cell r="E662" t="str">
            <v>911813</v>
          </cell>
          <cell r="F662" t="str">
            <v xml:space="preserve">Castel Joli - CORBEIL ESSONNES </v>
          </cell>
          <cell r="G662" t="str">
            <v xml:space="preserve">CASTEL JOLI - CORBEIL </v>
          </cell>
          <cell r="H662" t="str">
            <v>Accessoires de Grues</v>
          </cell>
          <cell r="I662" t="str">
            <v>Anti-collisions</v>
          </cell>
          <cell r="J662" t="str">
            <v>AMCS DCS60</v>
          </cell>
          <cell r="K662" t="str">
            <v>AMCS DCS60 - 47</v>
          </cell>
          <cell r="L662" t="str">
            <v>MD365BL121CSM/DM - 5 (G1)</v>
          </cell>
          <cell r="M662" t="str">
            <v>1606-8885</v>
          </cell>
          <cell r="N662" t="str">
            <v>G1</v>
          </cell>
          <cell r="O662" t="b">
            <v>1</v>
          </cell>
          <cell r="P662" t="str">
            <v>A M C S TECHNOLOGIES</v>
          </cell>
          <cell r="Q662"/>
          <cell r="R662">
            <v>43347</v>
          </cell>
          <cell r="S662">
            <v>43721</v>
          </cell>
          <cell r="T662"/>
          <cell r="U662"/>
          <cell r="V662">
            <v>365</v>
          </cell>
          <cell r="W662"/>
          <cell r="X662" t="str">
            <v>AMCS</v>
          </cell>
          <cell r="Y662" t="str">
            <v>OUI</v>
          </cell>
          <cell r="Z662" t="str">
            <v>LEGENDRE IDF - GO</v>
          </cell>
          <cell r="AA662" t="str">
            <v>AMCS</v>
          </cell>
          <cell r="AB662" t="str">
            <v>NON</v>
          </cell>
        </row>
        <row r="663">
          <cell r="A663">
            <v>745</v>
          </cell>
          <cell r="B663">
            <v>745</v>
          </cell>
          <cell r="C663" t="str">
            <v>17-13052 G1</v>
          </cell>
          <cell r="D663" t="str">
            <v>17-13052</v>
          </cell>
          <cell r="E663" t="str">
            <v>951714</v>
          </cell>
          <cell r="F663" t="str">
            <v>Orange Labs G1 - CESSON SEVIGNE</v>
          </cell>
          <cell r="G663" t="str">
            <v>ORANGE LABS</v>
          </cell>
          <cell r="H663" t="str">
            <v>Grues</v>
          </cell>
          <cell r="I663" t="str">
            <v>Grosses 12T</v>
          </cell>
          <cell r="J663" t="str">
            <v>MD365B L12 1C SM/DM</v>
          </cell>
          <cell r="K663" t="str">
            <v>MD365BL121CSM/DM - 3</v>
          </cell>
          <cell r="L663" t="str">
            <v>MD365BL121CSM/DM - 3 (G1)</v>
          </cell>
          <cell r="M663" t="str">
            <v>405 874</v>
          </cell>
          <cell r="N663" t="str">
            <v>G1</v>
          </cell>
          <cell r="O663" t="b">
            <v>0</v>
          </cell>
          <cell r="P663" t="str">
            <v xml:space="preserve"> LEGENDRE MATERIEL</v>
          </cell>
          <cell r="Q663" t="str">
            <v>Wed Jun 01 00:00:00 CEST 2005</v>
          </cell>
          <cell r="R663">
            <v>42984</v>
          </cell>
          <cell r="S663">
            <v>43409</v>
          </cell>
          <cell r="T663">
            <v>43076</v>
          </cell>
          <cell r="U663" t="str">
            <v>2017 T3</v>
          </cell>
          <cell r="V663">
            <v>4700</v>
          </cell>
          <cell r="W663" t="str">
            <v>77</v>
          </cell>
          <cell r="X663" t="str">
            <v>SYS</v>
          </cell>
          <cell r="Y663" t="str">
            <v>OUI</v>
          </cell>
          <cell r="Z663" t="str">
            <v>LEGENDRE OUEST - RENNES</v>
          </cell>
          <cell r="AA663" t="str">
            <v>SYS</v>
          </cell>
          <cell r="AB663" t="str">
            <v>OUI</v>
          </cell>
        </row>
        <row r="664">
          <cell r="A664">
            <v>826</v>
          </cell>
          <cell r="B664">
            <v>745</v>
          </cell>
          <cell r="C664" t="str">
            <v>17-13052 G1</v>
          </cell>
          <cell r="D664" t="str">
            <v>17-13052</v>
          </cell>
          <cell r="E664" t="str">
            <v>951714</v>
          </cell>
          <cell r="F664" t="str">
            <v>Orange Labs G1 - CESSON SEVIGNE</v>
          </cell>
          <cell r="G664" t="str">
            <v>ORANGE LABS</v>
          </cell>
          <cell r="H664" t="str">
            <v>Accessoires de Grues</v>
          </cell>
          <cell r="I664" t="str">
            <v>Monte-grutier</v>
          </cell>
          <cell r="J664" t="str">
            <v>MOTTO</v>
          </cell>
          <cell r="K664" t="str">
            <v>MOTTO - 1</v>
          </cell>
          <cell r="L664" t="str">
            <v>MD365BL121CSM/DM - 3 (G1)</v>
          </cell>
          <cell r="M664" t="str">
            <v/>
          </cell>
          <cell r="N664" t="str">
            <v>G1</v>
          </cell>
          <cell r="O664" t="b">
            <v>1</v>
          </cell>
          <cell r="P664" t="str">
            <v>SAINT YVES SERVICES</v>
          </cell>
          <cell r="Q664"/>
          <cell r="R664">
            <v>42984</v>
          </cell>
          <cell r="S664">
            <v>43409</v>
          </cell>
          <cell r="T664"/>
          <cell r="U664"/>
          <cell r="V664">
            <v>1250</v>
          </cell>
          <cell r="W664"/>
          <cell r="X664" t="str">
            <v>SYS</v>
          </cell>
          <cell r="Y664" t="str">
            <v>OUI</v>
          </cell>
          <cell r="Z664" t="str">
            <v>LEGENDRE OUEST - RENNES</v>
          </cell>
          <cell r="AA664" t="str">
            <v>SYS</v>
          </cell>
          <cell r="AB664" t="str">
            <v>OUI</v>
          </cell>
        </row>
        <row r="665">
          <cell r="A665">
            <v>746</v>
          </cell>
          <cell r="B665">
            <v>745</v>
          </cell>
          <cell r="C665" t="str">
            <v>17-13052 G1</v>
          </cell>
          <cell r="D665" t="str">
            <v>17-13052</v>
          </cell>
          <cell r="E665" t="str">
            <v>951714</v>
          </cell>
          <cell r="F665" t="str">
            <v>Orange Labs G1 - CESSON SEVIGNE</v>
          </cell>
          <cell r="G665" t="str">
            <v>ORANGE LABS</v>
          </cell>
          <cell r="H665" t="str">
            <v>Accessoires de Grues</v>
          </cell>
          <cell r="I665" t="str">
            <v>Anti-collisions</v>
          </cell>
          <cell r="J665" t="str">
            <v>AMCS DCS60</v>
          </cell>
          <cell r="K665" t="str">
            <v>AMCS DCS60 - 45</v>
          </cell>
          <cell r="L665" t="str">
            <v>MD365BL121CSM/DM - 3 (G1)</v>
          </cell>
          <cell r="M665" t="str">
            <v/>
          </cell>
          <cell r="N665" t="str">
            <v>G1</v>
          </cell>
          <cell r="O665" t="b">
            <v>1</v>
          </cell>
          <cell r="P665" t="str">
            <v>A M C S TECHNOLOGIES</v>
          </cell>
          <cell r="Q665"/>
          <cell r="R665">
            <v>42984</v>
          </cell>
          <cell r="S665">
            <v>43409</v>
          </cell>
          <cell r="T665"/>
          <cell r="U665"/>
          <cell r="V665">
            <v>365</v>
          </cell>
          <cell r="W665"/>
          <cell r="X665" t="str">
            <v>AMCS</v>
          </cell>
          <cell r="Y665" t="str">
            <v>OUI</v>
          </cell>
          <cell r="Z665" t="str">
            <v>LEGENDRE OUEST - RENNES</v>
          </cell>
          <cell r="AA665" t="str">
            <v>AMCS</v>
          </cell>
          <cell r="AB665" t="str">
            <v>OUI</v>
          </cell>
        </row>
        <row r="666">
          <cell r="A666">
            <v>747</v>
          </cell>
          <cell r="B666">
            <v>747</v>
          </cell>
          <cell r="C666" t="str">
            <v>17-13052 G2</v>
          </cell>
          <cell r="D666" t="str">
            <v>17-13052</v>
          </cell>
          <cell r="E666" t="str">
            <v>951714</v>
          </cell>
          <cell r="F666" t="str">
            <v>Orange labs G2 - CESSON SEVIGNE</v>
          </cell>
          <cell r="G666" t="str">
            <v>ORANGE LABS</v>
          </cell>
          <cell r="H666" t="str">
            <v>Grues</v>
          </cell>
          <cell r="I666" t="str">
            <v>12T</v>
          </cell>
          <cell r="J666" t="str">
            <v>MDT308 2C</v>
          </cell>
          <cell r="K666" t="str">
            <v>MDT308 2C - 1</v>
          </cell>
          <cell r="L666" t="str">
            <v>MDT308 2C - 1 (G2)</v>
          </cell>
          <cell r="M666" t="str">
            <v>413 812</v>
          </cell>
          <cell r="N666" t="str">
            <v>G2</v>
          </cell>
          <cell r="O666" t="b">
            <v>1</v>
          </cell>
          <cell r="P666" t="str">
            <v>SAINT YVES SERVICES</v>
          </cell>
          <cell r="Q666"/>
          <cell r="R666">
            <v>43033</v>
          </cell>
          <cell r="S666">
            <v>43433</v>
          </cell>
          <cell r="T666">
            <v>42935</v>
          </cell>
          <cell r="U666" t="str">
            <v>2017 T3</v>
          </cell>
          <cell r="V666">
            <v>4500</v>
          </cell>
          <cell r="W666" t="str">
            <v>95</v>
          </cell>
          <cell r="X666" t="str">
            <v>SYS</v>
          </cell>
          <cell r="Y666" t="str">
            <v>OUI</v>
          </cell>
          <cell r="Z666" t="str">
            <v>LEGENDRE OUEST - RENNES</v>
          </cell>
          <cell r="AA666" t="str">
            <v>SYS</v>
          </cell>
          <cell r="AB666" t="str">
            <v>OUI</v>
          </cell>
        </row>
        <row r="667">
          <cell r="A667">
            <v>793</v>
          </cell>
          <cell r="B667">
            <v>747</v>
          </cell>
          <cell r="C667" t="str">
            <v>17-13052 G2</v>
          </cell>
          <cell r="D667" t="str">
            <v>17-13052</v>
          </cell>
          <cell r="E667" t="str">
            <v>951714</v>
          </cell>
          <cell r="F667" t="str">
            <v>Orange labs G2 - CESSON SEVIGNE</v>
          </cell>
          <cell r="G667" t="str">
            <v>ORANGE LABS</v>
          </cell>
          <cell r="H667" t="str">
            <v>Accessoires de Grues</v>
          </cell>
          <cell r="I667" t="str">
            <v>Anti-collisions</v>
          </cell>
          <cell r="J667" t="str">
            <v>AMCS DCS60</v>
          </cell>
          <cell r="K667" t="str">
            <v>AMCS DCS60 - 70</v>
          </cell>
          <cell r="L667" t="str">
            <v>MDT308 2C - 1 (G2)</v>
          </cell>
          <cell r="M667" t="str">
            <v/>
          </cell>
          <cell r="N667" t="str">
            <v>G2</v>
          </cell>
          <cell r="O667" t="b">
            <v>1</v>
          </cell>
          <cell r="P667" t="str">
            <v>A M C S TECHNOLOGIES</v>
          </cell>
          <cell r="Q667"/>
          <cell r="R667">
            <v>43033</v>
          </cell>
          <cell r="S667">
            <v>43433</v>
          </cell>
          <cell r="T667"/>
          <cell r="U667"/>
          <cell r="V667">
            <v>365</v>
          </cell>
          <cell r="W667"/>
          <cell r="X667" t="str">
            <v>AMCS</v>
          </cell>
          <cell r="Y667" t="str">
            <v>OUI</v>
          </cell>
          <cell r="Z667" t="str">
            <v>LEGENDRE OUEST - RENNES</v>
          </cell>
          <cell r="AA667" t="str">
            <v>AMCS</v>
          </cell>
          <cell r="AB667" t="str">
            <v>OUI</v>
          </cell>
        </row>
        <row r="668">
          <cell r="A668">
            <v>711</v>
          </cell>
          <cell r="B668">
            <v>711</v>
          </cell>
          <cell r="C668" t="str">
            <v xml:space="preserve">17-13053 </v>
          </cell>
          <cell r="D668" t="str">
            <v>17-13053</v>
          </cell>
          <cell r="E668" t="str">
            <v>951722</v>
          </cell>
          <cell r="F668" t="str">
            <v>C. Multimedia Leclerc - ST NAZAIRE</v>
          </cell>
          <cell r="G668" t="str">
            <v>CENTRE MULTIMEDIA LECLERC</v>
          </cell>
          <cell r="H668" t="str">
            <v>Grues</v>
          </cell>
          <cell r="I668" t="str">
            <v>Grosses GMA</v>
          </cell>
          <cell r="J668" t="str">
            <v>IGO T 130</v>
          </cell>
          <cell r="K668" t="str">
            <v>IGO T 130 - 3</v>
          </cell>
          <cell r="L668" t="str">
            <v>IGO T 130 - 3</v>
          </cell>
          <cell r="M668" t="str">
            <v>603 026</v>
          </cell>
          <cell r="N668" t="str">
            <v/>
          </cell>
          <cell r="O668" t="b">
            <v>1</v>
          </cell>
          <cell r="P668" t="str">
            <v xml:space="preserve"> ETABLISSEMENT DUPONCHEL</v>
          </cell>
          <cell r="Q668"/>
          <cell r="R668">
            <v>42873</v>
          </cell>
          <cell r="S668">
            <v>42923</v>
          </cell>
          <cell r="T668"/>
          <cell r="U668" t="str">
            <v>2017 T2</v>
          </cell>
          <cell r="V668">
            <v>0</v>
          </cell>
          <cell r="W668" t="str">
            <v>47</v>
          </cell>
          <cell r="X668"/>
          <cell r="Y668"/>
          <cell r="Z668" t="str">
            <v>LEGENDRE OUEST - VANNES</v>
          </cell>
          <cell r="AA668"/>
          <cell r="AB668"/>
        </row>
        <row r="669">
          <cell r="A669">
            <v>1032</v>
          </cell>
          <cell r="B669">
            <v>1032</v>
          </cell>
          <cell r="C669" t="str">
            <v>17-13067 G2</v>
          </cell>
          <cell r="D669" t="str">
            <v>17-13067</v>
          </cell>
          <cell r="E669" t="str">
            <v>911809</v>
          </cell>
          <cell r="F669" t="str">
            <v>SMR T9 G2 - ORLY</v>
          </cell>
          <cell r="G669" t="str">
            <v>SMR T9 - ORLY</v>
          </cell>
          <cell r="H669" t="str">
            <v>Grues</v>
          </cell>
          <cell r="I669" t="str">
            <v>Grosses 12T</v>
          </cell>
          <cell r="J669" t="str">
            <v>MD345B L12 2C</v>
          </cell>
          <cell r="K669" t="str">
            <v>MD345BL122C - 1</v>
          </cell>
          <cell r="L669" t="str">
            <v>MD345BL122C - 1 (G2)</v>
          </cell>
          <cell r="M669" t="str">
            <v>98 485</v>
          </cell>
          <cell r="N669" t="str">
            <v>G2</v>
          </cell>
          <cell r="O669" t="b">
            <v>0</v>
          </cell>
          <cell r="P669" t="str">
            <v xml:space="preserve"> LEGENDRE MATERIEL</v>
          </cell>
          <cell r="Q669" t="str">
            <v>Wed Sep 01 00:00:00 CEST 2004</v>
          </cell>
          <cell r="R669">
            <v>43439</v>
          </cell>
          <cell r="S669">
            <v>43861</v>
          </cell>
          <cell r="T669"/>
          <cell r="U669" t="str">
            <v>2018 T4</v>
          </cell>
          <cell r="V669">
            <v>4500</v>
          </cell>
          <cell r="W669" t="str">
            <v>87</v>
          </cell>
          <cell r="X669" t="str">
            <v>DOUS</v>
          </cell>
          <cell r="Y669" t="str">
            <v>OUI</v>
          </cell>
          <cell r="Z669" t="str">
            <v>LEGENDRE IDF - GO</v>
          </cell>
          <cell r="AA669" t="str">
            <v>DOUS</v>
          </cell>
          <cell r="AB669" t="str">
            <v>NON</v>
          </cell>
        </row>
        <row r="670">
          <cell r="A670">
            <v>1741</v>
          </cell>
          <cell r="B670">
            <v>1032</v>
          </cell>
          <cell r="C670" t="str">
            <v>17-13067 G2</v>
          </cell>
          <cell r="D670" t="str">
            <v>17-13067</v>
          </cell>
          <cell r="E670" t="str">
            <v>911809</v>
          </cell>
          <cell r="F670" t="str">
            <v>SMR T9 G2 - ORLY</v>
          </cell>
          <cell r="G670" t="str">
            <v>SMR T9 - ORLY</v>
          </cell>
          <cell r="H670" t="str">
            <v>Accessoires de Grues</v>
          </cell>
          <cell r="I670" t="str">
            <v>Superviseur</v>
          </cell>
          <cell r="J670" t="str">
            <v>Superviseur</v>
          </cell>
          <cell r="K670" t="str">
            <v>Superv AMCS1</v>
          </cell>
          <cell r="L670" t="str">
            <v>MD345BL122C - 1 (G2)</v>
          </cell>
          <cell r="M670" t="str">
            <v>1710-017022</v>
          </cell>
          <cell r="N670" t="str">
            <v>G2</v>
          </cell>
          <cell r="O670" t="b">
            <v>1</v>
          </cell>
          <cell r="P670" t="str">
            <v>A M C S TECHNOLOGIES</v>
          </cell>
          <cell r="Q670"/>
          <cell r="R670">
            <v>43439</v>
          </cell>
          <cell r="S670">
            <v>43861</v>
          </cell>
          <cell r="T670"/>
          <cell r="U670"/>
          <cell r="V670">
            <v>0</v>
          </cell>
          <cell r="W670"/>
          <cell r="X670" t="str">
            <v>AMCS</v>
          </cell>
          <cell r="Y670"/>
          <cell r="Z670"/>
          <cell r="AA670" t="str">
            <v>AMCS</v>
          </cell>
          <cell r="AB670"/>
        </row>
        <row r="671">
          <cell r="A671">
            <v>1542</v>
          </cell>
          <cell r="B671">
            <v>1032</v>
          </cell>
          <cell r="C671" t="str">
            <v>17-13067 G2</v>
          </cell>
          <cell r="D671" t="str">
            <v>17-13067</v>
          </cell>
          <cell r="E671" t="str">
            <v>911809</v>
          </cell>
          <cell r="F671" t="str">
            <v>SMR T9 G2 - ORLY</v>
          </cell>
          <cell r="G671" t="str">
            <v>SMR T9 - ORLY</v>
          </cell>
          <cell r="H671" t="str">
            <v>Accessoires de Grues</v>
          </cell>
          <cell r="I671" t="str">
            <v>Panneaux standards</v>
          </cell>
          <cell r="J671" t="str">
            <v>Plaque Type B</v>
          </cell>
          <cell r="K671" t="str">
            <v>Plaque Type B - 2</v>
          </cell>
          <cell r="L671" t="str">
            <v>MD345BL122C - 1 (G2)</v>
          </cell>
          <cell r="M671" t="str">
            <v>PLQ LEG2</v>
          </cell>
          <cell r="N671" t="str">
            <v>G2</v>
          </cell>
          <cell r="O671" t="b">
            <v>0</v>
          </cell>
          <cell r="P671" t="str">
            <v xml:space="preserve"> LEGENDRE MATERIEL</v>
          </cell>
          <cell r="Q671"/>
          <cell r="R671">
            <v>43439</v>
          </cell>
          <cell r="S671">
            <v>43861</v>
          </cell>
          <cell r="T671"/>
          <cell r="U671"/>
          <cell r="V671">
            <v>0</v>
          </cell>
          <cell r="W671"/>
          <cell r="X671"/>
          <cell r="Y671"/>
          <cell r="Z671" t="str">
            <v>LEGENDRE IDF - GO</v>
          </cell>
          <cell r="AA671"/>
          <cell r="AB671"/>
        </row>
        <row r="672">
          <cell r="A672">
            <v>1036</v>
          </cell>
          <cell r="B672">
            <v>1032</v>
          </cell>
          <cell r="C672" t="str">
            <v>17-13067 G2</v>
          </cell>
          <cell r="D672" t="str">
            <v>17-13067</v>
          </cell>
          <cell r="E672" t="str">
            <v>911809</v>
          </cell>
          <cell r="F672" t="str">
            <v>SMR T9 G2 - ORLY</v>
          </cell>
          <cell r="G672" t="str">
            <v>SMR T9 - ORLY</v>
          </cell>
          <cell r="H672" t="str">
            <v>Accessoires de Grues</v>
          </cell>
          <cell r="I672" t="str">
            <v>Anti-collisions</v>
          </cell>
          <cell r="J672" t="str">
            <v>AMCS DCS61S</v>
          </cell>
          <cell r="K672" t="str">
            <v>AMCS DCS61S - 4</v>
          </cell>
          <cell r="L672" t="str">
            <v>MD345BL122C - 1 (G2)</v>
          </cell>
          <cell r="M672" t="str">
            <v>1811-027120</v>
          </cell>
          <cell r="N672" t="str">
            <v>G2</v>
          </cell>
          <cell r="O672" t="b">
            <v>1</v>
          </cell>
          <cell r="P672" t="str">
            <v>A M C S TECHNOLOGIES</v>
          </cell>
          <cell r="Q672"/>
          <cell r="R672">
            <v>43439</v>
          </cell>
          <cell r="S672">
            <v>43861</v>
          </cell>
          <cell r="T672"/>
          <cell r="U672"/>
          <cell r="V672">
            <v>344.03</v>
          </cell>
          <cell r="W672"/>
          <cell r="X672" t="str">
            <v>AMCS</v>
          </cell>
          <cell r="Y672" t="str">
            <v>OUI</v>
          </cell>
          <cell r="Z672" t="str">
            <v>LEGENDRE IDF - GO</v>
          </cell>
          <cell r="AA672" t="str">
            <v>AMCS</v>
          </cell>
          <cell r="AB672"/>
        </row>
        <row r="673">
          <cell r="A673">
            <v>1668</v>
          </cell>
          <cell r="B673">
            <v>1032</v>
          </cell>
          <cell r="C673" t="str">
            <v>17-13067 G2</v>
          </cell>
          <cell r="D673" t="str">
            <v>17-13067</v>
          </cell>
          <cell r="E673" t="str">
            <v>911809</v>
          </cell>
          <cell r="F673" t="str">
            <v>SMR T9 G2 - ORLY</v>
          </cell>
          <cell r="G673" t="str">
            <v>SMR T9 - ORLY</v>
          </cell>
          <cell r="H673" t="str">
            <v>Accessoires de Grues</v>
          </cell>
          <cell r="I673" t="str">
            <v>Projecteurs</v>
          </cell>
          <cell r="J673" t="str">
            <v>4 Matures + 0 Flèche</v>
          </cell>
          <cell r="K673" t="str">
            <v>4M + 0F - 228</v>
          </cell>
          <cell r="L673" t="str">
            <v>MD345BL122C - 1 (G2)</v>
          </cell>
          <cell r="M673" t="str">
            <v>IDF 228</v>
          </cell>
          <cell r="N673" t="str">
            <v>G2</v>
          </cell>
          <cell r="O673" t="b">
            <v>0</v>
          </cell>
          <cell r="P673" t="str">
            <v>LEGENDRE MATERIEL</v>
          </cell>
          <cell r="Q673"/>
          <cell r="R673">
            <v>43439</v>
          </cell>
          <cell r="S673">
            <v>43861</v>
          </cell>
          <cell r="T673"/>
          <cell r="U673"/>
          <cell r="V673">
            <v>0</v>
          </cell>
          <cell r="W673"/>
          <cell r="X673" t="str">
            <v>ATG</v>
          </cell>
          <cell r="Y673"/>
          <cell r="Z673" t="str">
            <v>LEGENDRE IDF - GO</v>
          </cell>
          <cell r="AA673" t="str">
            <v>ATG</v>
          </cell>
          <cell r="AB673"/>
        </row>
        <row r="674">
          <cell r="A674">
            <v>1033</v>
          </cell>
          <cell r="B674">
            <v>1032</v>
          </cell>
          <cell r="C674" t="str">
            <v>17-13067 G2</v>
          </cell>
          <cell r="D674" t="str">
            <v>17-13067</v>
          </cell>
          <cell r="E674" t="str">
            <v>911809</v>
          </cell>
          <cell r="F674" t="str">
            <v>SMR T9 G2 - ORLY</v>
          </cell>
          <cell r="G674" t="str">
            <v>SMR T9 - ORLY</v>
          </cell>
          <cell r="H674" t="str">
            <v>Accessoires de Grues</v>
          </cell>
          <cell r="I674" t="str">
            <v>Caméra</v>
          </cell>
          <cell r="J674" t="str">
            <v>ORLACO</v>
          </cell>
          <cell r="K674" t="str">
            <v>AMCS15</v>
          </cell>
          <cell r="L674" t="str">
            <v>MD345BL122C - 1 (G2)</v>
          </cell>
          <cell r="M674" t="str">
            <v xml:space="preserve">CAM0092 </v>
          </cell>
          <cell r="N674" t="str">
            <v>G2</v>
          </cell>
          <cell r="O674" t="b">
            <v>1</v>
          </cell>
          <cell r="P674" t="str">
            <v>A M C S TECHNOLOGIES</v>
          </cell>
          <cell r="Q674"/>
          <cell r="R674">
            <v>43439</v>
          </cell>
          <cell r="S674">
            <v>43861</v>
          </cell>
          <cell r="T674"/>
          <cell r="U674"/>
          <cell r="V674">
            <v>365</v>
          </cell>
          <cell r="W674"/>
          <cell r="X674" t="str">
            <v>AMCS</v>
          </cell>
          <cell r="Y674" t="str">
            <v>OUI</v>
          </cell>
          <cell r="Z674" t="str">
            <v>LEGENDRE IDF - GO</v>
          </cell>
          <cell r="AA674" t="str">
            <v>AMCS</v>
          </cell>
          <cell r="AB674" t="str">
            <v>NON</v>
          </cell>
        </row>
        <row r="675">
          <cell r="A675">
            <v>1034</v>
          </cell>
          <cell r="B675">
            <v>1032</v>
          </cell>
          <cell r="C675" t="str">
            <v>17-13067 G2</v>
          </cell>
          <cell r="D675" t="str">
            <v>17-13067</v>
          </cell>
          <cell r="E675" t="str">
            <v>911809</v>
          </cell>
          <cell r="F675" t="str">
            <v>SMR T9 G2 - ORLY</v>
          </cell>
          <cell r="G675" t="str">
            <v>SMR T9 - ORLY</v>
          </cell>
          <cell r="H675" t="str">
            <v>Accessoires de Grues</v>
          </cell>
          <cell r="I675" t="str">
            <v>Balisag</v>
          </cell>
          <cell r="J675" t="str">
            <v>NOCTURNE</v>
          </cell>
          <cell r="K675" t="str">
            <v>NOCTURNE - 11</v>
          </cell>
          <cell r="L675" t="str">
            <v>MD345BL122C - 1 (G2)</v>
          </cell>
          <cell r="M675" t="str">
            <v>108</v>
          </cell>
          <cell r="N675" t="str">
            <v>G2</v>
          </cell>
          <cell r="O675" t="b">
            <v>1</v>
          </cell>
          <cell r="P675" t="str">
            <v>A M C S TECHNOLOGIES</v>
          </cell>
          <cell r="Q675"/>
          <cell r="R675">
            <v>43439</v>
          </cell>
          <cell r="S675">
            <v>43861</v>
          </cell>
          <cell r="T675"/>
          <cell r="U675"/>
          <cell r="V675">
            <v>0</v>
          </cell>
          <cell r="W675"/>
          <cell r="X675" t="str">
            <v>AMCS</v>
          </cell>
          <cell r="Y675" t="str">
            <v>OUI</v>
          </cell>
          <cell r="Z675" t="str">
            <v>LEGENDRE IDF - GO</v>
          </cell>
          <cell r="AA675" t="str">
            <v>AMCS</v>
          </cell>
          <cell r="AB675" t="str">
            <v>NON</v>
          </cell>
        </row>
        <row r="676">
          <cell r="A676">
            <v>1037</v>
          </cell>
          <cell r="B676">
            <v>1037</v>
          </cell>
          <cell r="C676" t="str">
            <v>17-13067 G1</v>
          </cell>
          <cell r="D676" t="str">
            <v>17-13067</v>
          </cell>
          <cell r="E676" t="str">
            <v>911809</v>
          </cell>
          <cell r="F676" t="str">
            <v>SMR T9 G1 - ORLY</v>
          </cell>
          <cell r="G676" t="str">
            <v>SMR T9 - ORLY</v>
          </cell>
          <cell r="H676" t="str">
            <v>Grues</v>
          </cell>
          <cell r="I676" t="str">
            <v>12T</v>
          </cell>
          <cell r="J676" t="str">
            <v>250ECB</v>
          </cell>
          <cell r="K676" t="str">
            <v>250ECB - 7</v>
          </cell>
          <cell r="L676" t="str">
            <v>250ECB - 7 (G1)</v>
          </cell>
          <cell r="M676" t="str">
            <v>54 003</v>
          </cell>
          <cell r="N676" t="str">
            <v>G1</v>
          </cell>
          <cell r="O676" t="b">
            <v>1</v>
          </cell>
          <cell r="P676" t="str">
            <v>SAINT YVES SERVICES</v>
          </cell>
          <cell r="Q676"/>
          <cell r="R676">
            <v>43480</v>
          </cell>
          <cell r="S676">
            <v>43753</v>
          </cell>
          <cell r="T676">
            <v>43414</v>
          </cell>
          <cell r="U676" t="str">
            <v>2018 T4</v>
          </cell>
          <cell r="V676">
            <v>4600</v>
          </cell>
          <cell r="W676"/>
          <cell r="X676" t="str">
            <v>SYS</v>
          </cell>
          <cell r="Y676" t="str">
            <v>OUI</v>
          </cell>
          <cell r="Z676" t="str">
            <v>LEGENDRE IDF - GO</v>
          </cell>
          <cell r="AA676" t="str">
            <v>SYS</v>
          </cell>
          <cell r="AB676" t="str">
            <v>NON</v>
          </cell>
        </row>
        <row r="677">
          <cell r="A677">
            <v>1278</v>
          </cell>
          <cell r="B677">
            <v>1037</v>
          </cell>
          <cell r="C677" t="str">
            <v>17-13067 G1</v>
          </cell>
          <cell r="D677" t="str">
            <v>17-13067</v>
          </cell>
          <cell r="E677" t="str">
            <v>911809</v>
          </cell>
          <cell r="F677" t="str">
            <v>SMR T9 G1 - ORLY</v>
          </cell>
          <cell r="G677" t="str">
            <v>SMR T9 - ORLY</v>
          </cell>
          <cell r="H677" t="str">
            <v>Accessoires de Grues</v>
          </cell>
          <cell r="I677" t="str">
            <v>Panneaux rétro-éclairés</v>
          </cell>
          <cell r="J677" t="str">
            <v>OSCILLANT LEG</v>
          </cell>
          <cell r="K677" t="str">
            <v>OSCILLANT LEG - 9</v>
          </cell>
          <cell r="L677" t="str">
            <v>250ECB - 7 (G1)</v>
          </cell>
          <cell r="M677" t="str">
            <v>OSC ATG9</v>
          </cell>
          <cell r="N677" t="str">
            <v>G1</v>
          </cell>
          <cell r="O677" t="b">
            <v>1</v>
          </cell>
          <cell r="P677" t="str">
            <v>ASSISTANCE TECHNIQUE GRUES</v>
          </cell>
          <cell r="Q677"/>
          <cell r="R677">
            <v>43480</v>
          </cell>
          <cell r="S677">
            <v>43753</v>
          </cell>
          <cell r="T677"/>
          <cell r="U677"/>
          <cell r="V677">
            <v>250</v>
          </cell>
          <cell r="W677"/>
          <cell r="X677" t="str">
            <v>ATG</v>
          </cell>
          <cell r="Y677" t="str">
            <v>OUI</v>
          </cell>
          <cell r="Z677" t="str">
            <v>LEGENDRE IDF - GO</v>
          </cell>
          <cell r="AA677" t="str">
            <v>ATG</v>
          </cell>
          <cell r="AB677" t="str">
            <v>NON</v>
          </cell>
        </row>
        <row r="678">
          <cell r="A678">
            <v>1669</v>
          </cell>
          <cell r="B678">
            <v>1037</v>
          </cell>
          <cell r="C678" t="str">
            <v>17-13067 G1</v>
          </cell>
          <cell r="D678" t="str">
            <v>17-13067</v>
          </cell>
          <cell r="E678" t="str">
            <v>911809</v>
          </cell>
          <cell r="F678" t="str">
            <v>SMR T9 G1 - ORLY</v>
          </cell>
          <cell r="G678" t="str">
            <v>SMR T9 - ORLY</v>
          </cell>
          <cell r="H678" t="str">
            <v>Accessoires de Grues</v>
          </cell>
          <cell r="I678" t="str">
            <v>Projecteurs</v>
          </cell>
          <cell r="J678" t="str">
            <v>4 Matures + 0 Flèche</v>
          </cell>
          <cell r="K678" t="str">
            <v>4M + 0F - 229</v>
          </cell>
          <cell r="L678" t="str">
            <v>250ECB - 7 (G1)</v>
          </cell>
          <cell r="M678" t="str">
            <v>IDF 229</v>
          </cell>
          <cell r="N678" t="str">
            <v>G1</v>
          </cell>
          <cell r="O678" t="b">
            <v>0</v>
          </cell>
          <cell r="P678" t="str">
            <v>LEGENDRE MATERIEL</v>
          </cell>
          <cell r="Q678"/>
          <cell r="R678">
            <v>43480</v>
          </cell>
          <cell r="S678">
            <v>43753</v>
          </cell>
          <cell r="T678"/>
          <cell r="U678"/>
          <cell r="V678">
            <v>0</v>
          </cell>
          <cell r="W678"/>
          <cell r="X678" t="str">
            <v>ATG</v>
          </cell>
          <cell r="Y678"/>
          <cell r="Z678" t="str">
            <v>LEGENDRE IDF - GO</v>
          </cell>
          <cell r="AA678" t="str">
            <v>ATG</v>
          </cell>
          <cell r="AB678"/>
        </row>
        <row r="679">
          <cell r="A679">
            <v>1042</v>
          </cell>
          <cell r="B679">
            <v>1037</v>
          </cell>
          <cell r="C679" t="str">
            <v>17-13067 G1</v>
          </cell>
          <cell r="D679" t="str">
            <v>17-13067</v>
          </cell>
          <cell r="E679" t="str">
            <v>911809</v>
          </cell>
          <cell r="F679" t="str">
            <v>SMR T9 G1 - ORLY</v>
          </cell>
          <cell r="G679" t="str">
            <v>SMR T9 - ORLY</v>
          </cell>
          <cell r="H679" t="str">
            <v>Accessoires de Grues</v>
          </cell>
          <cell r="I679" t="str">
            <v>Balisag</v>
          </cell>
          <cell r="J679" t="str">
            <v>NOCTURNE</v>
          </cell>
          <cell r="K679" t="str">
            <v>NOCTURNE - 14</v>
          </cell>
          <cell r="L679" t="str">
            <v>250ECB - 7 (G1)</v>
          </cell>
          <cell r="M679" t="str">
            <v/>
          </cell>
          <cell r="N679" t="str">
            <v>G1</v>
          </cell>
          <cell r="O679" t="b">
            <v>1</v>
          </cell>
          <cell r="P679" t="str">
            <v>A M C S TECHNOLOGIES</v>
          </cell>
          <cell r="Q679"/>
          <cell r="R679">
            <v>43480</v>
          </cell>
          <cell r="S679">
            <v>43753</v>
          </cell>
          <cell r="T679"/>
          <cell r="U679"/>
          <cell r="V679">
            <v>0</v>
          </cell>
          <cell r="W679"/>
          <cell r="X679" t="str">
            <v>AMCS</v>
          </cell>
          <cell r="Y679" t="str">
            <v>OUI</v>
          </cell>
          <cell r="Z679" t="str">
            <v>LEGENDRE IDF - GO</v>
          </cell>
          <cell r="AA679" t="str">
            <v>AMCS</v>
          </cell>
          <cell r="AB679" t="str">
            <v>NON</v>
          </cell>
        </row>
        <row r="680">
          <cell r="A680">
            <v>1038</v>
          </cell>
          <cell r="B680">
            <v>1037</v>
          </cell>
          <cell r="C680" t="str">
            <v>17-13067 G1</v>
          </cell>
          <cell r="D680" t="str">
            <v>17-13067</v>
          </cell>
          <cell r="E680" t="str">
            <v>911809</v>
          </cell>
          <cell r="F680" t="str">
            <v>SMR T9 G1 - ORLY</v>
          </cell>
          <cell r="G680" t="str">
            <v>SMR T9 - ORLY</v>
          </cell>
          <cell r="H680" t="str">
            <v>Accessoires de Grues</v>
          </cell>
          <cell r="I680" t="str">
            <v>Anti-collisions</v>
          </cell>
          <cell r="J680" t="str">
            <v>AMCS DCS61S</v>
          </cell>
          <cell r="K680" t="str">
            <v>AMCS DCS61S - 3</v>
          </cell>
          <cell r="L680" t="str">
            <v>250ECB - 7 (G1)</v>
          </cell>
          <cell r="M680" t="str">
            <v/>
          </cell>
          <cell r="N680" t="str">
            <v>G1</v>
          </cell>
          <cell r="O680" t="b">
            <v>1</v>
          </cell>
          <cell r="P680" t="str">
            <v>A M C S TECHNOLOGIES</v>
          </cell>
          <cell r="Q680"/>
          <cell r="R680">
            <v>43480</v>
          </cell>
          <cell r="S680">
            <v>43753</v>
          </cell>
          <cell r="T680"/>
          <cell r="U680"/>
          <cell r="V680">
            <v>344.03</v>
          </cell>
          <cell r="W680"/>
          <cell r="X680" t="str">
            <v>AMCS</v>
          </cell>
          <cell r="Y680" t="str">
            <v>OUI</v>
          </cell>
          <cell r="Z680" t="str">
            <v>LEGENDRE IDF - GO</v>
          </cell>
          <cell r="AA680" t="str">
            <v>AMCS</v>
          </cell>
          <cell r="AB680"/>
        </row>
        <row r="681">
          <cell r="A681">
            <v>1039</v>
          </cell>
          <cell r="B681">
            <v>1037</v>
          </cell>
          <cell r="C681" t="str">
            <v>17-13067 G1</v>
          </cell>
          <cell r="D681" t="str">
            <v>17-13067</v>
          </cell>
          <cell r="E681" t="str">
            <v>911809</v>
          </cell>
          <cell r="F681" t="str">
            <v>SMR T9 G1 - ORLY</v>
          </cell>
          <cell r="G681" t="str">
            <v>SMR T9 - ORLY</v>
          </cell>
          <cell r="H681" t="str">
            <v>Accessoires de Grues</v>
          </cell>
          <cell r="I681" t="str">
            <v>Caméra</v>
          </cell>
          <cell r="J681" t="str">
            <v>ORLACO</v>
          </cell>
          <cell r="K681" t="str">
            <v>AMCS26</v>
          </cell>
          <cell r="L681" t="str">
            <v>250ECB - 7 (G1)</v>
          </cell>
          <cell r="M681" t="str">
            <v/>
          </cell>
          <cell r="N681" t="str">
            <v>G1</v>
          </cell>
          <cell r="O681" t="b">
            <v>1</v>
          </cell>
          <cell r="P681" t="str">
            <v>A M C S TECHNOLOGIES</v>
          </cell>
          <cell r="Q681"/>
          <cell r="R681">
            <v>43480</v>
          </cell>
          <cell r="S681">
            <v>43753</v>
          </cell>
          <cell r="T681"/>
          <cell r="U681"/>
          <cell r="V681">
            <v>365</v>
          </cell>
          <cell r="W681"/>
          <cell r="X681" t="str">
            <v>AMCS</v>
          </cell>
          <cell r="Y681" t="str">
            <v>OUI</v>
          </cell>
          <cell r="Z681" t="str">
            <v>LEGENDRE IDF - GO</v>
          </cell>
          <cell r="AA681" t="str">
            <v>AMCS</v>
          </cell>
          <cell r="AB681" t="str">
            <v>NON</v>
          </cell>
        </row>
        <row r="682">
          <cell r="A682">
            <v>1217</v>
          </cell>
          <cell r="B682">
            <v>1217</v>
          </cell>
          <cell r="C682" t="str">
            <v>17-13075 G1</v>
          </cell>
          <cell r="D682" t="str">
            <v>17-13075</v>
          </cell>
          <cell r="E682" t="str">
            <v>951732</v>
          </cell>
          <cell r="F682" t="str">
            <v>CREM Lycée BREQUIGNY - RENNES</v>
          </cell>
          <cell r="G682" t="str">
            <v>CREM LYCÉE BREQUIGNY</v>
          </cell>
          <cell r="H682" t="str">
            <v>Grues</v>
          </cell>
          <cell r="I682" t="str">
            <v>12T</v>
          </cell>
          <cell r="J682" t="str">
            <v>MDT268 J12 1C SM/DM</v>
          </cell>
          <cell r="K682" t="str">
            <v>MDT268 J12 1C SM/DM - 1</v>
          </cell>
          <cell r="L682" t="str">
            <v>MDT268 J12 1C SM/DM - 1 (G1)</v>
          </cell>
          <cell r="M682" t="str">
            <v>415 167</v>
          </cell>
          <cell r="N682" t="str">
            <v>G1</v>
          </cell>
          <cell r="O682" t="b">
            <v>0</v>
          </cell>
          <cell r="P682" t="str">
            <v xml:space="preserve"> LEGENDRE MATERIEL</v>
          </cell>
          <cell r="Q682" t="str">
            <v>Thu Sep 08 00:00:00 CEST 2011</v>
          </cell>
          <cell r="R682">
            <v>43411</v>
          </cell>
          <cell r="S682">
            <v>43542</v>
          </cell>
          <cell r="T682"/>
          <cell r="U682" t="str">
            <v>2018 T4</v>
          </cell>
          <cell r="V682">
            <v>3900</v>
          </cell>
          <cell r="W682" t="str">
            <v>80</v>
          </cell>
          <cell r="X682" t="str">
            <v>SYS</v>
          </cell>
          <cell r="Y682" t="str">
            <v>NON</v>
          </cell>
          <cell r="Z682" t="str">
            <v>LEGENDRE OUEST - REHAB</v>
          </cell>
          <cell r="AA682" t="str">
            <v>SYS</v>
          </cell>
          <cell r="AB682" t="str">
            <v>NON</v>
          </cell>
        </row>
        <row r="683">
          <cell r="A683">
            <v>1218</v>
          </cell>
          <cell r="B683">
            <v>1217</v>
          </cell>
          <cell r="C683" t="str">
            <v>17-13075 G1</v>
          </cell>
          <cell r="D683" t="str">
            <v>17-13075</v>
          </cell>
          <cell r="E683" t="str">
            <v>951732</v>
          </cell>
          <cell r="F683" t="str">
            <v>CREM Lycée BREQUIGNY - RENNES</v>
          </cell>
          <cell r="G683" t="str">
            <v>CREM LYCÉE BREQUIGNY</v>
          </cell>
          <cell r="H683" t="str">
            <v>Accessoires de Grues</v>
          </cell>
          <cell r="I683" t="str">
            <v>Anti-collisions</v>
          </cell>
          <cell r="J683" t="str">
            <v>AMCS DCS60</v>
          </cell>
          <cell r="K683" t="str">
            <v>AMCS DCS60 - 40</v>
          </cell>
          <cell r="L683" t="str">
            <v>MDT268 J12 1C SM/DM - 1 (G1)</v>
          </cell>
          <cell r="M683" t="str">
            <v>991</v>
          </cell>
          <cell r="N683" t="str">
            <v>G1</v>
          </cell>
          <cell r="O683" t="b">
            <v>1</v>
          </cell>
          <cell r="P683" t="str">
            <v>A M C S TECHNOLOGIES</v>
          </cell>
          <cell r="Q683"/>
          <cell r="R683">
            <v>43411</v>
          </cell>
          <cell r="S683">
            <v>43542</v>
          </cell>
          <cell r="T683"/>
          <cell r="U683"/>
          <cell r="V683">
            <v>365</v>
          </cell>
          <cell r="W683"/>
          <cell r="X683" t="str">
            <v>AMCS</v>
          </cell>
          <cell r="Y683" t="str">
            <v>NON</v>
          </cell>
          <cell r="Z683" t="str">
            <v>LEGENDRE OUEST - REHAB</v>
          </cell>
          <cell r="AA683" t="str">
            <v>AMCS</v>
          </cell>
          <cell r="AB683" t="str">
            <v>NON</v>
          </cell>
        </row>
        <row r="684">
          <cell r="A684">
            <v>1625</v>
          </cell>
          <cell r="B684">
            <v>1217</v>
          </cell>
          <cell r="C684" t="str">
            <v>17-13075 G1</v>
          </cell>
          <cell r="D684" t="str">
            <v>17-13075</v>
          </cell>
          <cell r="E684" t="str">
            <v>951732</v>
          </cell>
          <cell r="F684" t="str">
            <v>CREM Lycée BREQUIGNY - RENNES</v>
          </cell>
          <cell r="G684" t="str">
            <v>CREM LYCÉE BREQUIGNY</v>
          </cell>
          <cell r="H684" t="str">
            <v>Accessoires de Grues</v>
          </cell>
          <cell r="I684" t="str">
            <v>Projecteurs</v>
          </cell>
          <cell r="J684" t="str">
            <v>4 Matures + 3 Flèches</v>
          </cell>
          <cell r="K684" t="str">
            <v>4M +3F - 143</v>
          </cell>
          <cell r="L684" t="str">
            <v>MDT268 J12 1C SM/DM - 1 (G1)</v>
          </cell>
          <cell r="M684" t="str">
            <v>BOU 143</v>
          </cell>
          <cell r="N684" t="str">
            <v>G1</v>
          </cell>
          <cell r="O684" t="b">
            <v>0</v>
          </cell>
          <cell r="P684" t="str">
            <v xml:space="preserve"> LEGENDRE MATERIEL</v>
          </cell>
          <cell r="Q684"/>
          <cell r="R684">
            <v>43411</v>
          </cell>
          <cell r="S684">
            <v>43542</v>
          </cell>
          <cell r="T684"/>
          <cell r="U684"/>
          <cell r="V684">
            <v>0</v>
          </cell>
          <cell r="W684"/>
          <cell r="X684" t="str">
            <v>SYS</v>
          </cell>
          <cell r="Y684"/>
          <cell r="Z684" t="str">
            <v>LEGENDRE OUEST - REHAB</v>
          </cell>
          <cell r="AA684" t="str">
            <v>SYS</v>
          </cell>
          <cell r="AB684"/>
        </row>
        <row r="685">
          <cell r="A685">
            <v>1538</v>
          </cell>
          <cell r="B685">
            <v>1217</v>
          </cell>
          <cell r="C685" t="str">
            <v>17-13075 G1</v>
          </cell>
          <cell r="D685" t="str">
            <v>17-13075</v>
          </cell>
          <cell r="E685" t="str">
            <v>951732</v>
          </cell>
          <cell r="F685" t="str">
            <v>CREM Lycée BREQUIGNY - RENNES</v>
          </cell>
          <cell r="G685" t="str">
            <v>CREM LYCÉE BREQUIGNY</v>
          </cell>
          <cell r="H685" t="str">
            <v>Accessoires de Grues</v>
          </cell>
          <cell r="I685" t="str">
            <v>Panneaux standards</v>
          </cell>
          <cell r="J685" t="str">
            <v>Type MDT LEGENDRE</v>
          </cell>
          <cell r="K685" t="str">
            <v>Type MDT LEGENDRE - 32</v>
          </cell>
          <cell r="L685" t="str">
            <v>MDT268 J12 1C SM/DM - 1 (G1)</v>
          </cell>
          <cell r="M685" t="str">
            <v>MDT LEG32</v>
          </cell>
          <cell r="N685" t="str">
            <v>G1</v>
          </cell>
          <cell r="O685" t="b">
            <v>0</v>
          </cell>
          <cell r="P685" t="str">
            <v xml:space="preserve"> LEGENDRE MATERIEL</v>
          </cell>
          <cell r="Q685"/>
          <cell r="R685">
            <v>43411</v>
          </cell>
          <cell r="S685">
            <v>43542</v>
          </cell>
          <cell r="T685"/>
          <cell r="U685"/>
          <cell r="V685">
            <v>0</v>
          </cell>
          <cell r="W685"/>
          <cell r="X685" t="str">
            <v>SYS</v>
          </cell>
          <cell r="Y685"/>
          <cell r="Z685" t="str">
            <v>LEGENDRE OUEST - REHAB</v>
          </cell>
          <cell r="AA685" t="str">
            <v>SYS</v>
          </cell>
          <cell r="AB685"/>
        </row>
        <row r="686">
          <cell r="A686">
            <v>672</v>
          </cell>
          <cell r="B686">
            <v>672</v>
          </cell>
          <cell r="C686" t="str">
            <v>17-13095 G1</v>
          </cell>
          <cell r="D686" t="str">
            <v>17-13095</v>
          </cell>
          <cell r="E686" t="str">
            <v>911718</v>
          </cell>
          <cell r="F686" t="str">
            <v>Les Jardins suspendus - CHEVIGNY LARUE</v>
          </cell>
          <cell r="G686" t="str">
            <v>LES JARDINS SUSPENDUS (LOT 4A - TRIANGLE DES MEUNIERS)</v>
          </cell>
          <cell r="H686" t="str">
            <v>Grues</v>
          </cell>
          <cell r="I686" t="str">
            <v>12T</v>
          </cell>
          <cell r="J686" t="str">
            <v>250ECB</v>
          </cell>
          <cell r="K686" t="str">
            <v>250ECB - 3</v>
          </cell>
          <cell r="L686" t="str">
            <v>250ECB - 3 (G1)</v>
          </cell>
          <cell r="M686" t="str">
            <v>47 271</v>
          </cell>
          <cell r="N686" t="str">
            <v>G1</v>
          </cell>
          <cell r="O686" t="b">
            <v>1</v>
          </cell>
          <cell r="P686" t="str">
            <v>SARL  DOUS</v>
          </cell>
          <cell r="Q686"/>
          <cell r="R686">
            <v>43041</v>
          </cell>
          <cell r="S686">
            <v>43475</v>
          </cell>
          <cell r="T686"/>
          <cell r="U686" t="str">
            <v>2017 T3</v>
          </cell>
          <cell r="V686">
            <v>4800</v>
          </cell>
          <cell r="W686" t="str">
            <v>97</v>
          </cell>
          <cell r="X686" t="str">
            <v>DOUS</v>
          </cell>
          <cell r="Y686" t="str">
            <v>OUI</v>
          </cell>
          <cell r="Z686" t="str">
            <v>LEGENDRE IDF TCE</v>
          </cell>
          <cell r="AA686" t="str">
            <v>DOUS</v>
          </cell>
          <cell r="AB686" t="str">
            <v>OUI</v>
          </cell>
        </row>
        <row r="687">
          <cell r="A687">
            <v>1495</v>
          </cell>
          <cell r="B687">
            <v>672</v>
          </cell>
          <cell r="C687" t="str">
            <v>17-13095 G1</v>
          </cell>
          <cell r="D687" t="str">
            <v>17-13095</v>
          </cell>
          <cell r="E687" t="str">
            <v>911718</v>
          </cell>
          <cell r="F687" t="str">
            <v>Les Jardins suspendus - CHEVIGNY LARUE</v>
          </cell>
          <cell r="G687" t="str">
            <v>LES JARDINS SUSPENDUS (LOT 4A - TRIANGLE DES MEUNIERS)</v>
          </cell>
          <cell r="H687" t="str">
            <v>Accessoires de Grues</v>
          </cell>
          <cell r="I687" t="str">
            <v>Panneaux standards</v>
          </cell>
          <cell r="J687" t="str">
            <v>Type OSCILLANT LEGENDRE</v>
          </cell>
          <cell r="K687" t="str">
            <v>Type OSCILLANT LEG - 7</v>
          </cell>
          <cell r="L687" t="str">
            <v>250ECB - 3 (G1)</v>
          </cell>
          <cell r="M687" t="str">
            <v>OSC LEG7</v>
          </cell>
          <cell r="N687" t="str">
            <v>G1</v>
          </cell>
          <cell r="O687" t="b">
            <v>0</v>
          </cell>
          <cell r="P687" t="str">
            <v xml:space="preserve"> LEGENDRE MATERIEL</v>
          </cell>
          <cell r="Q687"/>
          <cell r="R687">
            <v>43041</v>
          </cell>
          <cell r="S687">
            <v>43475</v>
          </cell>
          <cell r="T687"/>
          <cell r="U687"/>
          <cell r="V687">
            <v>0</v>
          </cell>
          <cell r="W687"/>
          <cell r="X687"/>
          <cell r="Y687"/>
          <cell r="Z687" t="str">
            <v>LEGENDRE IDF TCE</v>
          </cell>
          <cell r="AA687"/>
          <cell r="AB687"/>
        </row>
        <row r="688">
          <cell r="A688">
            <v>1670</v>
          </cell>
          <cell r="B688">
            <v>672</v>
          </cell>
          <cell r="C688" t="str">
            <v>17-13095 G1</v>
          </cell>
          <cell r="D688" t="str">
            <v>17-13095</v>
          </cell>
          <cell r="E688" t="str">
            <v>911718</v>
          </cell>
          <cell r="F688" t="str">
            <v>Les Jardins suspendus - CHEVIGNY LARUE</v>
          </cell>
          <cell r="G688" t="str">
            <v>LES JARDINS SUSPENDUS (LOT 4A - TRIANGLE DES MEUNIERS)</v>
          </cell>
          <cell r="H688" t="str">
            <v>Accessoires de Grues</v>
          </cell>
          <cell r="I688" t="str">
            <v>Projecteurs</v>
          </cell>
          <cell r="J688" t="str">
            <v>4 Matures + 0 Flèche</v>
          </cell>
          <cell r="K688" t="str">
            <v>4M + 0F - 229</v>
          </cell>
          <cell r="L688" t="str">
            <v>250ECB - 3 (G1)</v>
          </cell>
          <cell r="M688" t="str">
            <v>IDF 229</v>
          </cell>
          <cell r="N688" t="str">
            <v>G1</v>
          </cell>
          <cell r="O688" t="b">
            <v>0</v>
          </cell>
          <cell r="P688" t="str">
            <v>LEGENDRE MATERIEL</v>
          </cell>
          <cell r="Q688"/>
          <cell r="R688">
            <v>43041</v>
          </cell>
          <cell r="S688">
            <v>43475</v>
          </cell>
          <cell r="T688"/>
          <cell r="U688"/>
          <cell r="V688">
            <v>0</v>
          </cell>
          <cell r="W688"/>
          <cell r="X688" t="str">
            <v>ATG</v>
          </cell>
          <cell r="Y688"/>
          <cell r="Z688" t="str">
            <v>LEGENDRE IDF TCE</v>
          </cell>
          <cell r="AA688" t="str">
            <v>ATG</v>
          </cell>
          <cell r="AB688"/>
        </row>
        <row r="689">
          <cell r="A689">
            <v>566</v>
          </cell>
          <cell r="B689">
            <v>566</v>
          </cell>
          <cell r="C689" t="str">
            <v>17-13096 G1</v>
          </cell>
          <cell r="D689" t="str">
            <v>17-13096</v>
          </cell>
          <cell r="E689" t="str">
            <v>911719</v>
          </cell>
          <cell r="F689" t="str">
            <v>Les Vallées - COLOMBES EMERIGE</v>
          </cell>
          <cell r="G689" t="str">
            <v>LES VALLEES (RUE DU 8 MAI 1945)</v>
          </cell>
          <cell r="H689" t="str">
            <v>Grues</v>
          </cell>
          <cell r="I689" t="str">
            <v>8T</v>
          </cell>
          <cell r="J689" t="str">
            <v>MDT178 2C</v>
          </cell>
          <cell r="K689" t="str">
            <v>MDT1782C</v>
          </cell>
          <cell r="L689" t="str">
            <v>MDT1782C (G1)</v>
          </cell>
          <cell r="M689" t="str">
            <v>96 125</v>
          </cell>
          <cell r="N689" t="str">
            <v>G1</v>
          </cell>
          <cell r="O689" t="b">
            <v>0</v>
          </cell>
          <cell r="P689" t="str">
            <v xml:space="preserve"> LEGENDRE MATERIEL</v>
          </cell>
          <cell r="Q689" t="str">
            <v>Thu Jan 01 00:00:00 CET 2004</v>
          </cell>
          <cell r="R689">
            <v>42903</v>
          </cell>
          <cell r="S689">
            <v>43260</v>
          </cell>
          <cell r="T689"/>
          <cell r="U689" t="str">
            <v>2017 T2</v>
          </cell>
          <cell r="V689">
            <v>2600</v>
          </cell>
          <cell r="W689" t="str">
            <v>55</v>
          </cell>
          <cell r="X689" t="str">
            <v>DOUS</v>
          </cell>
          <cell r="Y689" t="str">
            <v>OUI</v>
          </cell>
          <cell r="Z689" t="str">
            <v>LEGENDRE IDF TCE</v>
          </cell>
          <cell r="AA689" t="str">
            <v>DOUS</v>
          </cell>
          <cell r="AB689" t="str">
            <v>OUI</v>
          </cell>
        </row>
        <row r="690">
          <cell r="A690">
            <v>1090</v>
          </cell>
          <cell r="B690">
            <v>566</v>
          </cell>
          <cell r="C690" t="str">
            <v>17-13096 G1</v>
          </cell>
          <cell r="D690" t="str">
            <v>17-13096</v>
          </cell>
          <cell r="E690" t="str">
            <v>911719</v>
          </cell>
          <cell r="F690" t="str">
            <v>Les Vallées - COLOMBES EMERIGE</v>
          </cell>
          <cell r="G690" t="str">
            <v>LES VALLEES (RUE DU 8 MAI 1945)</v>
          </cell>
          <cell r="H690" t="str">
            <v>Accessoires de Grues</v>
          </cell>
          <cell r="I690" t="str">
            <v>Caméra</v>
          </cell>
          <cell r="J690" t="str">
            <v>ORLACO</v>
          </cell>
          <cell r="K690" t="str">
            <v>AMCS25</v>
          </cell>
          <cell r="L690" t="str">
            <v>MDT1782C (G1)</v>
          </cell>
          <cell r="M690" t="str">
            <v>CAM0029</v>
          </cell>
          <cell r="N690" t="str">
            <v>G1</v>
          </cell>
          <cell r="O690" t="b">
            <v>1</v>
          </cell>
          <cell r="P690" t="str">
            <v>A M C S TECHNOLOGIES</v>
          </cell>
          <cell r="Q690"/>
          <cell r="R690">
            <v>43174</v>
          </cell>
          <cell r="S690">
            <v>43260</v>
          </cell>
          <cell r="T690"/>
          <cell r="U690"/>
          <cell r="V690">
            <v>365</v>
          </cell>
          <cell r="W690"/>
          <cell r="X690" t="str">
            <v>AMCS</v>
          </cell>
          <cell r="Y690" t="str">
            <v>OUI</v>
          </cell>
          <cell r="Z690" t="str">
            <v>LEGENDRE IDF TCE</v>
          </cell>
          <cell r="AA690" t="str">
            <v>AMCS</v>
          </cell>
          <cell r="AB690" t="str">
            <v>OUI</v>
          </cell>
        </row>
        <row r="691">
          <cell r="A691">
            <v>584</v>
          </cell>
          <cell r="B691">
            <v>566</v>
          </cell>
          <cell r="C691" t="str">
            <v>17-13096 G1</v>
          </cell>
          <cell r="D691" t="str">
            <v>17-13096</v>
          </cell>
          <cell r="E691" t="str">
            <v>911719</v>
          </cell>
          <cell r="F691" t="str">
            <v>Les Vallées - COLOMBES EMERIGE</v>
          </cell>
          <cell r="G691" t="str">
            <v>LES VALLEES (RUE DU 8 MAI 1945)</v>
          </cell>
          <cell r="H691" t="str">
            <v>Accessoires de Grues</v>
          </cell>
          <cell r="I691" t="str">
            <v>Anti-collisions</v>
          </cell>
          <cell r="J691" t="str">
            <v>AMCS DCS60</v>
          </cell>
          <cell r="K691" t="str">
            <v>AMCS DCS60 - 105</v>
          </cell>
          <cell r="L691" t="str">
            <v>MDT1782C (G1)</v>
          </cell>
          <cell r="M691" t="str">
            <v>1706-014916</v>
          </cell>
          <cell r="N691" t="str">
            <v>G1</v>
          </cell>
          <cell r="O691" t="b">
            <v>1</v>
          </cell>
          <cell r="P691" t="str">
            <v>A M C S TECHNOLOGIES</v>
          </cell>
          <cell r="Q691"/>
          <cell r="R691">
            <v>42903</v>
          </cell>
          <cell r="S691">
            <v>43260</v>
          </cell>
          <cell r="T691"/>
          <cell r="U691"/>
          <cell r="V691">
            <v>365</v>
          </cell>
          <cell r="W691"/>
          <cell r="X691" t="str">
            <v>AMCS</v>
          </cell>
          <cell r="Y691" t="str">
            <v>OUI</v>
          </cell>
          <cell r="Z691" t="str">
            <v>LEGENDRE IDF TCE</v>
          </cell>
          <cell r="AA691" t="str">
            <v>AMCS</v>
          </cell>
          <cell r="AB691" t="str">
            <v>OUI</v>
          </cell>
        </row>
        <row r="692">
          <cell r="A692">
            <v>714</v>
          </cell>
          <cell r="B692">
            <v>714</v>
          </cell>
          <cell r="C692" t="str">
            <v>17-13104 G1</v>
          </cell>
          <cell r="D692" t="str">
            <v>17-13104</v>
          </cell>
          <cell r="E692" t="str">
            <v>911720</v>
          </cell>
          <cell r="F692" t="str">
            <v>ZB2 - BOIS COLOMBES</v>
          </cell>
          <cell r="G692" t="str">
            <v>BOIS COLOMBES - ZAC DES BRUYERES</v>
          </cell>
          <cell r="H692" t="str">
            <v>Grues</v>
          </cell>
          <cell r="I692" t="str">
            <v>10T</v>
          </cell>
          <cell r="J692" t="str">
            <v>MD 265B1 J10 2C</v>
          </cell>
          <cell r="K692" t="str">
            <v>MD265B1 J10 2C - 3</v>
          </cell>
          <cell r="L692" t="str">
            <v>MD265B1 J10 2C - 3 (G1)</v>
          </cell>
          <cell r="M692" t="str">
            <v>409 812</v>
          </cell>
          <cell r="N692" t="str">
            <v>G1</v>
          </cell>
          <cell r="O692" t="b">
            <v>1</v>
          </cell>
          <cell r="P692" t="str">
            <v>MATEBAT ILE DE FRANCE</v>
          </cell>
          <cell r="Q692"/>
          <cell r="R692">
            <v>42898</v>
          </cell>
          <cell r="S692">
            <v>43258</v>
          </cell>
          <cell r="T692">
            <v>42837</v>
          </cell>
          <cell r="U692" t="str">
            <v>2017 T2</v>
          </cell>
          <cell r="V692">
            <v>3800</v>
          </cell>
          <cell r="W692" t="str">
            <v>52</v>
          </cell>
          <cell r="X692" t="str">
            <v>MATEBAT</v>
          </cell>
          <cell r="Y692" t="str">
            <v>OUI</v>
          </cell>
          <cell r="Z692" t="str">
            <v>LEGENDRE IDF - GO</v>
          </cell>
          <cell r="AA692" t="str">
            <v>MATEBAT</v>
          </cell>
          <cell r="AB692" t="str">
            <v>OUI</v>
          </cell>
        </row>
        <row r="693">
          <cell r="A693">
            <v>715</v>
          </cell>
          <cell r="B693">
            <v>714</v>
          </cell>
          <cell r="C693" t="str">
            <v>17-13104 G1</v>
          </cell>
          <cell r="D693" t="str">
            <v>17-13104</v>
          </cell>
          <cell r="E693" t="str">
            <v>911720</v>
          </cell>
          <cell r="F693" t="str">
            <v>ZB2 - BOIS COLOMBES</v>
          </cell>
          <cell r="G693" t="str">
            <v>BOIS COLOMBES - ZAC DES BRUYERES</v>
          </cell>
          <cell r="H693" t="str">
            <v>Accessoires de Grues</v>
          </cell>
          <cell r="I693" t="str">
            <v>Anti-collisions</v>
          </cell>
          <cell r="J693" t="str">
            <v>AMCS DCS60</v>
          </cell>
          <cell r="K693" t="str">
            <v>AMCS DCS60 - 56</v>
          </cell>
          <cell r="L693" t="str">
            <v>MD265B1 J10 2C - 3 (G1)</v>
          </cell>
          <cell r="M693" t="str">
            <v/>
          </cell>
          <cell r="N693" t="str">
            <v>G1</v>
          </cell>
          <cell r="O693" t="b">
            <v>1</v>
          </cell>
          <cell r="P693" t="str">
            <v>A M C S TECHNOLOGIES</v>
          </cell>
          <cell r="Q693"/>
          <cell r="R693">
            <v>42898</v>
          </cell>
          <cell r="S693">
            <v>43258</v>
          </cell>
          <cell r="T693"/>
          <cell r="U693"/>
          <cell r="V693">
            <v>365</v>
          </cell>
          <cell r="W693"/>
          <cell r="X693" t="str">
            <v>AMCS</v>
          </cell>
          <cell r="Y693" t="str">
            <v>OUI</v>
          </cell>
          <cell r="Z693" t="str">
            <v>LEGENDRE IDF - GO</v>
          </cell>
          <cell r="AA693" t="str">
            <v>AMCS</v>
          </cell>
          <cell r="AB693" t="str">
            <v>OUI</v>
          </cell>
        </row>
        <row r="694">
          <cell r="A694">
            <v>1429</v>
          </cell>
          <cell r="B694">
            <v>1429</v>
          </cell>
          <cell r="C694" t="str">
            <v>17-13111 G2</v>
          </cell>
          <cell r="D694" t="str">
            <v>17-13111</v>
          </cell>
          <cell r="E694" t="str">
            <v>911835</v>
          </cell>
          <cell r="F694" t="str">
            <v>Craiova G2 - NANTERRE</v>
          </cell>
          <cell r="G694" t="str">
            <v>CRAIOVA</v>
          </cell>
          <cell r="H694" t="str">
            <v>Grues</v>
          </cell>
          <cell r="I694" t="str">
            <v>8T</v>
          </cell>
          <cell r="J694" t="str">
            <v>MDT178 1C SM/DM</v>
          </cell>
          <cell r="K694" t="str">
            <v>MDT178 1C SM/DM</v>
          </cell>
          <cell r="L694" t="str">
            <v>MDT178 1C SM/DM (G2)</v>
          </cell>
          <cell r="M694" t="str">
            <v>98 906</v>
          </cell>
          <cell r="N694" t="str">
            <v>G2</v>
          </cell>
          <cell r="O694" t="b">
            <v>0</v>
          </cell>
          <cell r="P694" t="str">
            <v xml:space="preserve"> LEGENDRE MATERIEL</v>
          </cell>
          <cell r="Q694"/>
          <cell r="R694">
            <v>43587</v>
          </cell>
          <cell r="S694">
            <v>43858</v>
          </cell>
          <cell r="T694"/>
          <cell r="U694"/>
          <cell r="V694">
            <v>0</v>
          </cell>
          <cell r="W694"/>
          <cell r="X694" t="str">
            <v>SYS</v>
          </cell>
          <cell r="Y694" t="str">
            <v>NON</v>
          </cell>
          <cell r="Z694" t="str">
            <v>LEGENDRE IDF TCE</v>
          </cell>
          <cell r="AA694"/>
          <cell r="AB694" t="str">
            <v>NON</v>
          </cell>
        </row>
        <row r="695">
          <cell r="A695">
            <v>1432</v>
          </cell>
          <cell r="B695">
            <v>1429</v>
          </cell>
          <cell r="C695" t="str">
            <v>17-13111 G2</v>
          </cell>
          <cell r="D695" t="str">
            <v>17-13111</v>
          </cell>
          <cell r="E695" t="str">
            <v>911835</v>
          </cell>
          <cell r="F695" t="str">
            <v>Craiova G2 - NANTERRE</v>
          </cell>
          <cell r="G695" t="str">
            <v>CRAIOVA</v>
          </cell>
          <cell r="H695" t="str">
            <v>Accessoires de Grues</v>
          </cell>
          <cell r="I695" t="str">
            <v>Caméra</v>
          </cell>
          <cell r="J695" t="str">
            <v>ORLACO</v>
          </cell>
          <cell r="K695" t="str">
            <v>ORLACO - 33</v>
          </cell>
          <cell r="L695" t="str">
            <v>MDT178 1C SM/DM (G2)</v>
          </cell>
          <cell r="M695" t="str">
            <v>CAM0162</v>
          </cell>
          <cell r="N695" t="str">
            <v>G2</v>
          </cell>
          <cell r="O695" t="b">
            <v>1</v>
          </cell>
          <cell r="P695" t="str">
            <v>A M C S TECHNOLOGIES</v>
          </cell>
          <cell r="Q695"/>
          <cell r="R695">
            <v>43587</v>
          </cell>
          <cell r="S695">
            <v>43859</v>
          </cell>
          <cell r="T695"/>
          <cell r="U695"/>
          <cell r="V695">
            <v>365</v>
          </cell>
          <cell r="W695"/>
          <cell r="X695" t="str">
            <v>AMCS</v>
          </cell>
          <cell r="Y695"/>
          <cell r="Z695" t="str">
            <v>LEGENDRE IDF TCE</v>
          </cell>
          <cell r="AA695" t="str">
            <v>AMCS</v>
          </cell>
          <cell r="AB695"/>
        </row>
        <row r="696">
          <cell r="A696">
            <v>1772</v>
          </cell>
          <cell r="B696">
            <v>1429</v>
          </cell>
          <cell r="C696" t="str">
            <v>17-13111 G2</v>
          </cell>
          <cell r="D696" t="str">
            <v>17-13111</v>
          </cell>
          <cell r="E696" t="str">
            <v>911835</v>
          </cell>
          <cell r="F696" t="str">
            <v>Craiova G2 - NANTERRE</v>
          </cell>
          <cell r="G696" t="str">
            <v>CRAIOVA</v>
          </cell>
          <cell r="H696" t="str">
            <v>Accessoires de Grues</v>
          </cell>
          <cell r="I696" t="str">
            <v>Panneaux standards</v>
          </cell>
          <cell r="J696" t="str">
            <v>Type MDT LEGENDRE</v>
          </cell>
          <cell r="K696" t="str">
            <v>Type MDT LEGENDRE - 51</v>
          </cell>
          <cell r="L696" t="str">
            <v>MDT178 1C SM/DM (G2)</v>
          </cell>
          <cell r="M696" t="str">
            <v>MDT LEG51</v>
          </cell>
          <cell r="N696" t="str">
            <v>G2</v>
          </cell>
          <cell r="O696" t="b">
            <v>0</v>
          </cell>
          <cell r="P696" t="str">
            <v xml:space="preserve"> LEGENDRE MATERIEL</v>
          </cell>
          <cell r="Q696"/>
          <cell r="R696">
            <v>43587</v>
          </cell>
          <cell r="S696">
            <v>43858</v>
          </cell>
          <cell r="T696"/>
          <cell r="U696"/>
          <cell r="V696">
            <v>0</v>
          </cell>
          <cell r="W696"/>
          <cell r="X696"/>
          <cell r="Y696"/>
          <cell r="Z696"/>
          <cell r="AA696"/>
          <cell r="AB696"/>
        </row>
        <row r="697">
          <cell r="A697">
            <v>1430</v>
          </cell>
          <cell r="B697">
            <v>1429</v>
          </cell>
          <cell r="C697" t="str">
            <v>17-13111 G2</v>
          </cell>
          <cell r="D697" t="str">
            <v>17-13111</v>
          </cell>
          <cell r="E697" t="str">
            <v>911835</v>
          </cell>
          <cell r="F697" t="str">
            <v>Craiova G2 - NANTERRE</v>
          </cell>
          <cell r="G697" t="str">
            <v>CRAIOVA</v>
          </cell>
          <cell r="H697" t="str">
            <v>Accessoires de Grues</v>
          </cell>
          <cell r="I697" t="str">
            <v>Anti-collisions</v>
          </cell>
          <cell r="J697" t="str">
            <v>AMCS DCS60</v>
          </cell>
          <cell r="K697" t="str">
            <v>AMCS DCS60 - 44</v>
          </cell>
          <cell r="L697" t="str">
            <v>MDT178 1C SM/DM (G2)</v>
          </cell>
          <cell r="M697" t="str">
            <v/>
          </cell>
          <cell r="N697" t="str">
            <v>G2</v>
          </cell>
          <cell r="O697" t="b">
            <v>1</v>
          </cell>
          <cell r="P697" t="str">
            <v>A M C S TECHNOLOGIES</v>
          </cell>
          <cell r="Q697"/>
          <cell r="R697">
            <v>43587</v>
          </cell>
          <cell r="S697">
            <v>43859</v>
          </cell>
          <cell r="T697"/>
          <cell r="U697"/>
          <cell r="V697">
            <v>365</v>
          </cell>
          <cell r="W697"/>
          <cell r="X697" t="str">
            <v>AMCS</v>
          </cell>
          <cell r="Y697"/>
          <cell r="Z697" t="str">
            <v>LEGENDRE IDF TCE</v>
          </cell>
          <cell r="AA697" t="str">
            <v>AMCS</v>
          </cell>
          <cell r="AB697"/>
        </row>
        <row r="698">
          <cell r="A698">
            <v>1600</v>
          </cell>
          <cell r="B698">
            <v>1429</v>
          </cell>
          <cell r="C698" t="str">
            <v>17-13111 G2</v>
          </cell>
          <cell r="D698" t="str">
            <v>17-13111</v>
          </cell>
          <cell r="E698" t="str">
            <v>911835</v>
          </cell>
          <cell r="F698" t="str">
            <v>Craiova G2 - NANTERRE</v>
          </cell>
          <cell r="G698" t="str">
            <v>CRAIOVA</v>
          </cell>
          <cell r="H698" t="str">
            <v>Accessoires de Grues</v>
          </cell>
          <cell r="I698" t="str">
            <v>Projecteurs</v>
          </cell>
          <cell r="J698" t="str">
            <v>4 Matures + 0 Flèche</v>
          </cell>
          <cell r="K698" t="str">
            <v>4M + 0F - 205</v>
          </cell>
          <cell r="L698" t="str">
            <v>MDT178 1C SM/DM (G2)</v>
          </cell>
          <cell r="M698" t="str">
            <v>IDF 205</v>
          </cell>
          <cell r="N698" t="str">
            <v>G2</v>
          </cell>
          <cell r="O698" t="b">
            <v>0</v>
          </cell>
          <cell r="P698" t="str">
            <v>LEGENDRE MATERIEL</v>
          </cell>
          <cell r="Q698"/>
          <cell r="R698">
            <v>43587</v>
          </cell>
          <cell r="S698">
            <v>43859</v>
          </cell>
          <cell r="T698"/>
          <cell r="U698"/>
          <cell r="V698">
            <v>0</v>
          </cell>
          <cell r="W698"/>
          <cell r="X698" t="str">
            <v>ATG</v>
          </cell>
          <cell r="Y698"/>
          <cell r="Z698" t="str">
            <v>LEGENDRE IDF TCE</v>
          </cell>
          <cell r="AA698" t="str">
            <v>ATG</v>
          </cell>
          <cell r="AB698"/>
        </row>
        <row r="699">
          <cell r="A699">
            <v>1592</v>
          </cell>
          <cell r="B699">
            <v>1592</v>
          </cell>
          <cell r="C699" t="str">
            <v>17-13111 G1</v>
          </cell>
          <cell r="D699" t="str">
            <v>17-13111</v>
          </cell>
          <cell r="E699" t="str">
            <v>911835</v>
          </cell>
          <cell r="F699" t="str">
            <v>Craiova G1 - NANTERRE</v>
          </cell>
          <cell r="G699" t="str">
            <v>CRAIOVA</v>
          </cell>
          <cell r="H699" t="str">
            <v>Grues</v>
          </cell>
          <cell r="I699" t="str">
            <v>12T</v>
          </cell>
          <cell r="J699" t="str">
            <v>MDT308A 1C SM/DM</v>
          </cell>
          <cell r="K699" t="str">
            <v>MDT308A 1C SM/DM - 6</v>
          </cell>
          <cell r="L699" t="str">
            <v>MDT308A 1C SM/DM - 6 (G1)</v>
          </cell>
          <cell r="M699" t="str">
            <v/>
          </cell>
          <cell r="N699" t="str">
            <v>G1</v>
          </cell>
          <cell r="O699" t="b">
            <v>1</v>
          </cell>
          <cell r="P699" t="str">
            <v>NOE</v>
          </cell>
          <cell r="Q699"/>
          <cell r="R699">
            <v>43557</v>
          </cell>
          <cell r="S699">
            <v>43951</v>
          </cell>
          <cell r="T699"/>
          <cell r="U699"/>
          <cell r="V699">
            <v>0</v>
          </cell>
          <cell r="W699"/>
          <cell r="X699"/>
          <cell r="Y699"/>
          <cell r="Z699" t="str">
            <v>LEGENDRE IDF TCE</v>
          </cell>
          <cell r="AA699"/>
          <cell r="AB699"/>
        </row>
        <row r="700">
          <cell r="A700">
            <v>1773</v>
          </cell>
          <cell r="B700">
            <v>1592</v>
          </cell>
          <cell r="C700" t="str">
            <v>17-13111 G1</v>
          </cell>
          <cell r="D700" t="str">
            <v>17-13111</v>
          </cell>
          <cell r="E700" t="str">
            <v>911835</v>
          </cell>
          <cell r="F700" t="str">
            <v>Craiova G2 - NANTERRE</v>
          </cell>
          <cell r="G700" t="str">
            <v>CRAIOVA</v>
          </cell>
          <cell r="H700" t="str">
            <v>Accessoires de Grues</v>
          </cell>
          <cell r="I700" t="str">
            <v>Panneaux standards</v>
          </cell>
          <cell r="J700" t="str">
            <v>Type MDT LEGENDRE</v>
          </cell>
          <cell r="K700" t="str">
            <v>Type MDT LEGENDRE - 32</v>
          </cell>
          <cell r="L700" t="str">
            <v>MDT308A 1C SM/DM - 6 (G1)</v>
          </cell>
          <cell r="M700" t="str">
            <v>MDT LEG32</v>
          </cell>
          <cell r="N700" t="str">
            <v>G1</v>
          </cell>
          <cell r="O700" t="b">
            <v>0</v>
          </cell>
          <cell r="P700" t="str">
            <v xml:space="preserve"> LEGENDRE MATERIEL</v>
          </cell>
          <cell r="Q700"/>
          <cell r="R700">
            <v>43557</v>
          </cell>
          <cell r="S700">
            <v>43951</v>
          </cell>
          <cell r="T700"/>
          <cell r="U700"/>
          <cell r="V700">
            <v>0</v>
          </cell>
          <cell r="W700"/>
          <cell r="X700"/>
          <cell r="Y700"/>
          <cell r="Z700"/>
          <cell r="AA700"/>
          <cell r="AB700"/>
        </row>
        <row r="701">
          <cell r="A701">
            <v>1593</v>
          </cell>
          <cell r="B701">
            <v>1592</v>
          </cell>
          <cell r="C701" t="str">
            <v>17-13111 G1</v>
          </cell>
          <cell r="D701" t="str">
            <v>17-13111</v>
          </cell>
          <cell r="E701" t="str">
            <v>911835</v>
          </cell>
          <cell r="F701" t="str">
            <v>Craiova G1 - NANTERRE</v>
          </cell>
          <cell r="G701" t="str">
            <v>CRAIOVA</v>
          </cell>
          <cell r="H701" t="str">
            <v>Accessoires de Grues</v>
          </cell>
          <cell r="I701" t="str">
            <v>Anti-collisions</v>
          </cell>
          <cell r="J701" t="str">
            <v>AMCS DCS60</v>
          </cell>
          <cell r="K701" t="str">
            <v>AMCS DCS60 - 46</v>
          </cell>
          <cell r="L701" t="str">
            <v>MDT308A 1C SM/DM - 6 (G1)</v>
          </cell>
          <cell r="M701" t="str">
            <v/>
          </cell>
          <cell r="N701" t="str">
            <v>G1</v>
          </cell>
          <cell r="O701" t="b">
            <v>1</v>
          </cell>
          <cell r="P701" t="str">
            <v>A M C S TECHNOLOGIES</v>
          </cell>
          <cell r="Q701"/>
          <cell r="R701">
            <v>43557</v>
          </cell>
          <cell r="S701">
            <v>43951</v>
          </cell>
          <cell r="T701"/>
          <cell r="U701"/>
          <cell r="V701">
            <v>300</v>
          </cell>
          <cell r="W701"/>
          <cell r="X701" t="str">
            <v>AMCS</v>
          </cell>
          <cell r="Y701"/>
          <cell r="Z701" t="str">
            <v>LEGENDRE IDF TCE</v>
          </cell>
          <cell r="AA701" t="str">
            <v>AMCS</v>
          </cell>
          <cell r="AB701"/>
        </row>
        <row r="702">
          <cell r="A702">
            <v>1594</v>
          </cell>
          <cell r="B702">
            <v>1592</v>
          </cell>
          <cell r="C702" t="str">
            <v>17-13111 G1</v>
          </cell>
          <cell r="D702" t="str">
            <v>17-13111</v>
          </cell>
          <cell r="E702" t="str">
            <v>911835</v>
          </cell>
          <cell r="F702" t="str">
            <v>Craiova G1 - NANTERRE</v>
          </cell>
          <cell r="G702" t="str">
            <v>CRAIOVA</v>
          </cell>
          <cell r="H702" t="str">
            <v>Accessoires de Grues</v>
          </cell>
          <cell r="I702" t="str">
            <v>Caméra</v>
          </cell>
          <cell r="J702" t="str">
            <v>ORLACO</v>
          </cell>
          <cell r="K702" t="str">
            <v>ORLACO - 32</v>
          </cell>
          <cell r="L702" t="str">
            <v>MDT308A 1C SM/DM - 6 (G1)</v>
          </cell>
          <cell r="M702" t="str">
            <v>CAM0068</v>
          </cell>
          <cell r="N702" t="str">
            <v>G1</v>
          </cell>
          <cell r="O702" t="b">
            <v>1</v>
          </cell>
          <cell r="P702" t="str">
            <v>A M C S TECHNOLOGIES</v>
          </cell>
          <cell r="Q702"/>
          <cell r="R702">
            <v>43585</v>
          </cell>
          <cell r="S702">
            <v>43951</v>
          </cell>
          <cell r="T702"/>
          <cell r="U702"/>
          <cell r="V702">
            <v>320</v>
          </cell>
          <cell r="W702"/>
          <cell r="X702" t="str">
            <v>AMCS</v>
          </cell>
          <cell r="Y702"/>
          <cell r="Z702" t="str">
            <v>LEGENDRE IDF TCE</v>
          </cell>
          <cell r="AA702" t="str">
            <v>AMCS</v>
          </cell>
          <cell r="AB702"/>
        </row>
        <row r="703">
          <cell r="A703">
            <v>1595</v>
          </cell>
          <cell r="B703">
            <v>1592</v>
          </cell>
          <cell r="C703" t="str">
            <v>17-13111 G1</v>
          </cell>
          <cell r="D703" t="str">
            <v>17-13111</v>
          </cell>
          <cell r="E703" t="str">
            <v>911835</v>
          </cell>
          <cell r="F703" t="str">
            <v>Craiova G1 - NANTERRE</v>
          </cell>
          <cell r="G703" t="str">
            <v>CRAIOVA</v>
          </cell>
          <cell r="H703" t="str">
            <v>Accessoires de Grues</v>
          </cell>
          <cell r="I703" t="str">
            <v>Monte-grutier</v>
          </cell>
          <cell r="J703" t="str">
            <v>ASCENSEUR</v>
          </cell>
          <cell r="K703" t="str">
            <v>EN COURS - 9</v>
          </cell>
          <cell r="L703" t="str">
            <v>MDT308A 1C SM/DM - 6 (G1)</v>
          </cell>
          <cell r="M703" t="str">
            <v/>
          </cell>
          <cell r="N703" t="str">
            <v>G1</v>
          </cell>
          <cell r="O703" t="b">
            <v>1</v>
          </cell>
          <cell r="P703" t="str">
            <v>NOE</v>
          </cell>
          <cell r="Q703"/>
          <cell r="R703">
            <v>43557</v>
          </cell>
          <cell r="S703">
            <v>43951</v>
          </cell>
          <cell r="T703"/>
          <cell r="U703"/>
          <cell r="V703">
            <v>0</v>
          </cell>
          <cell r="W703"/>
          <cell r="X703"/>
          <cell r="Y703"/>
          <cell r="Z703" t="str">
            <v>LEGENDRE IDF TCE</v>
          </cell>
          <cell r="AA703"/>
          <cell r="AB703"/>
        </row>
        <row r="704">
          <cell r="A704">
            <v>1601</v>
          </cell>
          <cell r="B704">
            <v>1592</v>
          </cell>
          <cell r="C704" t="str">
            <v>17-13111 G1</v>
          </cell>
          <cell r="D704" t="str">
            <v>17-13111</v>
          </cell>
          <cell r="E704" t="str">
            <v>911835</v>
          </cell>
          <cell r="F704" t="str">
            <v>Craiova G1 - NANTERRE</v>
          </cell>
          <cell r="G704" t="str">
            <v>CRAIOVA</v>
          </cell>
          <cell r="H704" t="str">
            <v>Accessoires de Grues</v>
          </cell>
          <cell r="I704" t="str">
            <v>Projecteurs</v>
          </cell>
          <cell r="J704" t="str">
            <v>4 Matures + 0 Flèche</v>
          </cell>
          <cell r="K704" t="str">
            <v>4M + 0F - 261</v>
          </cell>
          <cell r="L704" t="str">
            <v>MDT308A 1C SM/DM - 6 (G1)</v>
          </cell>
          <cell r="M704" t="str">
            <v>IDF 261</v>
          </cell>
          <cell r="N704" t="str">
            <v>G1</v>
          </cell>
          <cell r="O704" t="b">
            <v>0</v>
          </cell>
          <cell r="P704" t="str">
            <v>LEGENDRE MATERIEL</v>
          </cell>
          <cell r="Q704"/>
          <cell r="R704">
            <v>43557</v>
          </cell>
          <cell r="S704">
            <v>43951</v>
          </cell>
          <cell r="T704"/>
          <cell r="U704"/>
          <cell r="V704">
            <v>0</v>
          </cell>
          <cell r="W704"/>
          <cell r="X704" t="str">
            <v>ATG</v>
          </cell>
          <cell r="Y704"/>
          <cell r="Z704" t="str">
            <v>LEGENDRE IDF TCE</v>
          </cell>
          <cell r="AA704" t="str">
            <v>ATG</v>
          </cell>
          <cell r="AB704"/>
        </row>
        <row r="705">
          <cell r="A705">
            <v>1155</v>
          </cell>
          <cell r="B705">
            <v>1155</v>
          </cell>
          <cell r="C705" t="str">
            <v>17-13117 G3</v>
          </cell>
          <cell r="D705" t="str">
            <v>17-13117</v>
          </cell>
          <cell r="E705" t="str">
            <v>911815</v>
          </cell>
          <cell r="F705" t="str">
            <v>CABP G3  - MONTEVRAIN CHESSY</v>
          </cell>
          <cell r="G705" t="str">
            <v>CHESSY - CRÉDIT AGRICOLE - LEGENDE IMMOBILIER</v>
          </cell>
          <cell r="H705" t="str">
            <v>Grues</v>
          </cell>
          <cell r="I705" t="str">
            <v>12T</v>
          </cell>
          <cell r="J705" t="str">
            <v>MDT319</v>
          </cell>
          <cell r="K705" t="str">
            <v>MDT319 - 2</v>
          </cell>
          <cell r="L705" t="str">
            <v>MDT319 - 2 (G3)</v>
          </cell>
          <cell r="M705" t="str">
            <v>609 529</v>
          </cell>
          <cell r="N705" t="str">
            <v>G3</v>
          </cell>
          <cell r="O705" t="b">
            <v>0</v>
          </cell>
          <cell r="P705" t="str">
            <v xml:space="preserve"> LEGENDRE MATERIEL</v>
          </cell>
          <cell r="Q705" t="str">
            <v>Sat Dec 29 00:00:00 CET 2017</v>
          </cell>
          <cell r="R705">
            <v>43403</v>
          </cell>
          <cell r="S705">
            <v>43819</v>
          </cell>
          <cell r="T705">
            <v>43263</v>
          </cell>
          <cell r="U705" t="str">
            <v>2018 T2</v>
          </cell>
          <cell r="V705">
            <v>4300</v>
          </cell>
          <cell r="W705" t="str">
            <v>76</v>
          </cell>
          <cell r="X705" t="str">
            <v>MANITOWOC</v>
          </cell>
          <cell r="Y705" t="str">
            <v>OUI</v>
          </cell>
          <cell r="Z705" t="str">
            <v>LEGENDRE IDF - GO</v>
          </cell>
          <cell r="AA705" t="str">
            <v>MANITOWOC</v>
          </cell>
          <cell r="AB705" t="str">
            <v>NON</v>
          </cell>
        </row>
        <row r="706">
          <cell r="A706">
            <v>1525</v>
          </cell>
          <cell r="B706">
            <v>1155</v>
          </cell>
          <cell r="C706" t="str">
            <v>17-13117 G3</v>
          </cell>
          <cell r="D706" t="str">
            <v>17-13117</v>
          </cell>
          <cell r="E706" t="str">
            <v>911815</v>
          </cell>
          <cell r="F706" t="str">
            <v>CABP G3  - MONTEVRAIN CHESSY</v>
          </cell>
          <cell r="G706" t="str">
            <v>CHESSY - CRÉDIT AGRICOLE - LEGENDE IMMOBILIER</v>
          </cell>
          <cell r="H706" t="str">
            <v>Accessoires de Grues</v>
          </cell>
          <cell r="I706" t="str">
            <v>Panneaux standards</v>
          </cell>
          <cell r="J706" t="str">
            <v>Type MDT LEGENDRE</v>
          </cell>
          <cell r="K706" t="str">
            <v>Type MDT LEGENDRE - 24</v>
          </cell>
          <cell r="L706" t="str">
            <v>MDT319 - 2 (G3)</v>
          </cell>
          <cell r="M706" t="str">
            <v>MDT LEG24</v>
          </cell>
          <cell r="N706" t="str">
            <v>G3</v>
          </cell>
          <cell r="O706" t="b">
            <v>0</v>
          </cell>
          <cell r="P706" t="str">
            <v xml:space="preserve"> LEGENDRE MATERIEL</v>
          </cell>
          <cell r="Q706"/>
          <cell r="R706">
            <v>43403</v>
          </cell>
          <cell r="S706">
            <v>43819</v>
          </cell>
          <cell r="T706"/>
          <cell r="U706"/>
          <cell r="V706">
            <v>0</v>
          </cell>
          <cell r="W706"/>
          <cell r="X706"/>
          <cell r="Y706"/>
          <cell r="Z706" t="str">
            <v>LEGENDRE IDF - GO</v>
          </cell>
          <cell r="AA706"/>
          <cell r="AB706"/>
        </row>
        <row r="707">
          <cell r="A707">
            <v>1671</v>
          </cell>
          <cell r="B707">
            <v>1155</v>
          </cell>
          <cell r="C707" t="str">
            <v>17-13117 G3</v>
          </cell>
          <cell r="D707" t="str">
            <v>17-13117</v>
          </cell>
          <cell r="E707" t="str">
            <v>911815</v>
          </cell>
          <cell r="F707" t="str">
            <v>CABP G3  - MONTEVRAIN CHESSY</v>
          </cell>
          <cell r="G707" t="str">
            <v>CHESSY - CRÉDIT AGRICOLE - LEGENDE IMMOBILIER</v>
          </cell>
          <cell r="H707" t="str">
            <v>Accessoires de Grues</v>
          </cell>
          <cell r="I707" t="str">
            <v>Projecteurs</v>
          </cell>
          <cell r="J707" t="str">
            <v>4 Matures + 0 Flèche</v>
          </cell>
          <cell r="K707" t="str">
            <v>4M + 0F - 230</v>
          </cell>
          <cell r="L707" t="str">
            <v>MDT319 - 2 (G3)</v>
          </cell>
          <cell r="M707" t="str">
            <v>IDF 230</v>
          </cell>
          <cell r="N707" t="str">
            <v>G3</v>
          </cell>
          <cell r="O707" t="b">
            <v>0</v>
          </cell>
          <cell r="P707" t="str">
            <v>LEGENDRE MATERIEL</v>
          </cell>
          <cell r="Q707"/>
          <cell r="R707">
            <v>43403</v>
          </cell>
          <cell r="S707">
            <v>43819</v>
          </cell>
          <cell r="T707"/>
          <cell r="U707"/>
          <cell r="V707">
            <v>0</v>
          </cell>
          <cell r="W707"/>
          <cell r="X707" t="str">
            <v>ATG</v>
          </cell>
          <cell r="Y707"/>
          <cell r="Z707" t="str">
            <v>LEGENDRE IDF - GO</v>
          </cell>
          <cell r="AA707" t="str">
            <v>ATG</v>
          </cell>
          <cell r="AB707"/>
        </row>
        <row r="708">
          <cell r="A708">
            <v>1156</v>
          </cell>
          <cell r="B708">
            <v>1155</v>
          </cell>
          <cell r="C708" t="str">
            <v>17-13117 G3</v>
          </cell>
          <cell r="D708" t="str">
            <v>17-13117</v>
          </cell>
          <cell r="E708" t="str">
            <v>911815</v>
          </cell>
          <cell r="F708" t="str">
            <v>CABP G3  - MONTEVRAIN CHESSY</v>
          </cell>
          <cell r="G708" t="str">
            <v>CHESSY - CRÉDIT AGRICOLE - LEGENDE IMMOBILIER</v>
          </cell>
          <cell r="H708" t="str">
            <v>Accessoires de Grues</v>
          </cell>
          <cell r="I708" t="str">
            <v>Anti-collisions</v>
          </cell>
          <cell r="J708" t="str">
            <v>AMCS DCS60</v>
          </cell>
          <cell r="K708" t="str">
            <v>AMCS DCS60 - 85</v>
          </cell>
          <cell r="L708" t="str">
            <v>MDT319 - 2 (G3)</v>
          </cell>
          <cell r="M708" t="str">
            <v>1603-7432</v>
          </cell>
          <cell r="N708" t="str">
            <v>G3</v>
          </cell>
          <cell r="O708" t="b">
            <v>1</v>
          </cell>
          <cell r="P708" t="str">
            <v>A M C S TECHNOLOGIES</v>
          </cell>
          <cell r="Q708" t="str">
            <v>Tue Dec 10 00:00:00 CET 2013</v>
          </cell>
          <cell r="R708">
            <v>43409</v>
          </cell>
          <cell r="S708">
            <v>43819</v>
          </cell>
          <cell r="T708"/>
          <cell r="U708"/>
          <cell r="V708">
            <v>365</v>
          </cell>
          <cell r="W708"/>
          <cell r="X708" t="str">
            <v>AMCS</v>
          </cell>
          <cell r="Y708" t="str">
            <v>OUI</v>
          </cell>
          <cell r="Z708" t="str">
            <v>LEGENDRE IDF - GO</v>
          </cell>
          <cell r="AA708" t="str">
            <v>AMCS</v>
          </cell>
          <cell r="AB708" t="str">
            <v>NON</v>
          </cell>
        </row>
        <row r="709">
          <cell r="A709">
            <v>1157</v>
          </cell>
          <cell r="B709">
            <v>1157</v>
          </cell>
          <cell r="C709" t="str">
            <v>17-13117 G1</v>
          </cell>
          <cell r="D709" t="str">
            <v>17-13117</v>
          </cell>
          <cell r="E709" t="str">
            <v>911815</v>
          </cell>
          <cell r="F709" t="str">
            <v xml:space="preserve">CABP G1 - MONTEVRAIN CHESSY </v>
          </cell>
          <cell r="G709" t="str">
            <v>CHESSY - CRÉDIT AGRICOLE - LEGENDE IMMOBILIER</v>
          </cell>
          <cell r="H709" t="str">
            <v>Grues</v>
          </cell>
          <cell r="I709" t="str">
            <v>Grosses 12T</v>
          </cell>
          <cell r="J709" t="str">
            <v>280 ECH 12</v>
          </cell>
          <cell r="K709" t="str">
            <v>280ECH12 - 4</v>
          </cell>
          <cell r="L709" t="str">
            <v>280ECH12 - 4 (G1)</v>
          </cell>
          <cell r="M709" t="str">
            <v>53 154</v>
          </cell>
          <cell r="N709" t="str">
            <v>G1</v>
          </cell>
          <cell r="O709" t="b">
            <v>0</v>
          </cell>
          <cell r="P709" t="str">
            <v xml:space="preserve"> LEGENDRE MATERIEL</v>
          </cell>
          <cell r="Q709" t="str">
            <v>Fri Apr 01 00:00:00 CEST 2016</v>
          </cell>
          <cell r="R709">
            <v>43353</v>
          </cell>
          <cell r="S709">
            <v>43799</v>
          </cell>
          <cell r="T709">
            <v>43263</v>
          </cell>
          <cell r="U709" t="str">
            <v>2018 T2</v>
          </cell>
          <cell r="V709">
            <v>4700</v>
          </cell>
          <cell r="W709" t="str">
            <v>62</v>
          </cell>
          <cell r="X709" t="str">
            <v>DOUS</v>
          </cell>
          <cell r="Y709" t="str">
            <v>OUI</v>
          </cell>
          <cell r="Z709" t="str">
            <v>LEGENDRE IDF - GO</v>
          </cell>
          <cell r="AA709" t="str">
            <v>DOUS</v>
          </cell>
          <cell r="AB709" t="str">
            <v>NON</v>
          </cell>
        </row>
        <row r="710">
          <cell r="A710">
            <v>1158</v>
          </cell>
          <cell r="B710">
            <v>1157</v>
          </cell>
          <cell r="C710" t="str">
            <v>17-13117 G1</v>
          </cell>
          <cell r="D710" t="str">
            <v>17-13117</v>
          </cell>
          <cell r="E710" t="str">
            <v>911815</v>
          </cell>
          <cell r="F710" t="str">
            <v xml:space="preserve">CABP G1 - MONTEVRAIN CHESSY </v>
          </cell>
          <cell r="G710" t="str">
            <v>CHESSY - CRÉDIT AGRICOLE - LEGENDE IMMOBILIER</v>
          </cell>
          <cell r="H710" t="str">
            <v>Accessoires de Grues</v>
          </cell>
          <cell r="I710" t="str">
            <v>Anti-collisions</v>
          </cell>
          <cell r="J710" t="str">
            <v>AMCS DCS60</v>
          </cell>
          <cell r="K710" t="str">
            <v>AMCS DCS60 - 109</v>
          </cell>
          <cell r="L710" t="str">
            <v>280ECH12 - 4 (G1)</v>
          </cell>
          <cell r="M710" t="str">
            <v>1804-021772</v>
          </cell>
          <cell r="N710" t="str">
            <v>G1</v>
          </cell>
          <cell r="O710" t="b">
            <v>1</v>
          </cell>
          <cell r="P710" t="str">
            <v>A M C S TECHNOLOGIES</v>
          </cell>
          <cell r="Q710"/>
          <cell r="R710">
            <v>43353</v>
          </cell>
          <cell r="S710">
            <v>43799</v>
          </cell>
          <cell r="T710"/>
          <cell r="U710"/>
          <cell r="V710">
            <v>365</v>
          </cell>
          <cell r="W710"/>
          <cell r="X710" t="str">
            <v>AMCS</v>
          </cell>
          <cell r="Y710" t="str">
            <v>OUI</v>
          </cell>
          <cell r="Z710" t="str">
            <v>LEGENDRE IDF - GO</v>
          </cell>
          <cell r="AA710" t="str">
            <v>AMCS</v>
          </cell>
          <cell r="AB710" t="str">
            <v>NON</v>
          </cell>
        </row>
        <row r="711">
          <cell r="A711">
            <v>1672</v>
          </cell>
          <cell r="B711">
            <v>1157</v>
          </cell>
          <cell r="C711" t="str">
            <v>17-13117 G1</v>
          </cell>
          <cell r="D711" t="str">
            <v>17-13117</v>
          </cell>
          <cell r="E711" t="str">
            <v>911815</v>
          </cell>
          <cell r="F711" t="str">
            <v xml:space="preserve">CABP G1 - MONTEVRAIN CHESSY </v>
          </cell>
          <cell r="G711" t="str">
            <v>CHESSY - CRÉDIT AGRICOLE - LEGENDE IMMOBILIER</v>
          </cell>
          <cell r="H711" t="str">
            <v>Accessoires de Grues</v>
          </cell>
          <cell r="I711" t="str">
            <v>Projecteurs</v>
          </cell>
          <cell r="J711" t="str">
            <v>4 Matures + 0 Flèche</v>
          </cell>
          <cell r="K711" t="str">
            <v>4M + 0F - 231</v>
          </cell>
          <cell r="L711" t="str">
            <v>280ECH12 - 4 (G1)</v>
          </cell>
          <cell r="M711" t="str">
            <v>IDF 231</v>
          </cell>
          <cell r="N711" t="str">
            <v>G1</v>
          </cell>
          <cell r="O711" t="b">
            <v>0</v>
          </cell>
          <cell r="P711" t="str">
            <v>LEGENDRE MATERIEL</v>
          </cell>
          <cell r="Q711"/>
          <cell r="R711">
            <v>43353</v>
          </cell>
          <cell r="S711">
            <v>43799</v>
          </cell>
          <cell r="T711"/>
          <cell r="U711"/>
          <cell r="V711">
            <v>0</v>
          </cell>
          <cell r="W711"/>
          <cell r="X711" t="str">
            <v>ATG</v>
          </cell>
          <cell r="Y711"/>
          <cell r="Z711" t="str">
            <v>LEGENDRE IDF - GO</v>
          </cell>
          <cell r="AA711" t="str">
            <v>ATG</v>
          </cell>
          <cell r="AB711"/>
        </row>
        <row r="712">
          <cell r="A712">
            <v>1523</v>
          </cell>
          <cell r="B712">
            <v>1157</v>
          </cell>
          <cell r="C712" t="str">
            <v>17-13117 G1</v>
          </cell>
          <cell r="D712" t="str">
            <v>17-13117</v>
          </cell>
          <cell r="E712" t="str">
            <v>911815</v>
          </cell>
          <cell r="F712" t="str">
            <v xml:space="preserve">CABP G1 - MONTEVRAIN CHESSY </v>
          </cell>
          <cell r="G712" t="str">
            <v>CHESSY - CRÉDIT AGRICOLE - LEGENDE IMMOBILIER</v>
          </cell>
          <cell r="H712" t="str">
            <v>Accessoires de Grues</v>
          </cell>
          <cell r="I712" t="str">
            <v>Panneaux standards</v>
          </cell>
          <cell r="J712" t="str">
            <v>Type OSCILLANT LEGENDRE</v>
          </cell>
          <cell r="K712" t="str">
            <v>Type OSCILLANT LEG - 15</v>
          </cell>
          <cell r="L712" t="str">
            <v>280ECH12 - 4 (G1)</v>
          </cell>
          <cell r="M712" t="str">
            <v>OSC LEG1</v>
          </cell>
          <cell r="N712" t="str">
            <v>G1</v>
          </cell>
          <cell r="O712" t="b">
            <v>0</v>
          </cell>
          <cell r="P712" t="str">
            <v xml:space="preserve"> LEGENDRE MATERIEL</v>
          </cell>
          <cell r="Q712"/>
          <cell r="R712">
            <v>43353</v>
          </cell>
          <cell r="S712">
            <v>43799</v>
          </cell>
          <cell r="T712"/>
          <cell r="U712"/>
          <cell r="V712">
            <v>0</v>
          </cell>
          <cell r="W712"/>
          <cell r="X712"/>
          <cell r="Y712"/>
          <cell r="Z712" t="str">
            <v>LEGENDRE IDF - GO</v>
          </cell>
          <cell r="AA712"/>
          <cell r="AB712"/>
        </row>
        <row r="713">
          <cell r="A713">
            <v>1159</v>
          </cell>
          <cell r="B713">
            <v>1159</v>
          </cell>
          <cell r="C713" t="str">
            <v>17-13117 G2</v>
          </cell>
          <cell r="D713" t="str">
            <v>17-13117</v>
          </cell>
          <cell r="E713" t="str">
            <v>911815</v>
          </cell>
          <cell r="F713" t="str">
            <v>CABP G2 - MONTEVRAIN CHESSY</v>
          </cell>
          <cell r="G713" t="str">
            <v>CHESSY - CRÉDIT AGRICOLE - LEGENDE IMMOBILIER</v>
          </cell>
          <cell r="H713" t="str">
            <v>Grues</v>
          </cell>
          <cell r="I713" t="str">
            <v>10T</v>
          </cell>
          <cell r="J713" t="str">
            <v>MDT219 J10 1C SM/DM</v>
          </cell>
          <cell r="K713" t="str">
            <v>MDT219 J10 1C SM/DM - 9</v>
          </cell>
          <cell r="L713" t="str">
            <v>MDT219 J10 1C SM/DM - 9 (G2)</v>
          </cell>
          <cell r="M713" t="str">
            <v>606 899</v>
          </cell>
          <cell r="N713" t="str">
            <v>G2</v>
          </cell>
          <cell r="O713" t="b">
            <v>1</v>
          </cell>
          <cell r="P713" t="str">
            <v>LOGA</v>
          </cell>
          <cell r="Q713"/>
          <cell r="R713">
            <v>43371</v>
          </cell>
          <cell r="S713">
            <v>43676</v>
          </cell>
          <cell r="T713">
            <v>43368</v>
          </cell>
          <cell r="U713" t="str">
            <v>2018 T3</v>
          </cell>
          <cell r="V713">
            <v>3700</v>
          </cell>
          <cell r="W713" t="str">
            <v>68</v>
          </cell>
          <cell r="X713" t="str">
            <v>LOGA</v>
          </cell>
          <cell r="Y713" t="str">
            <v>OUI</v>
          </cell>
          <cell r="Z713" t="str">
            <v>LEGENDRE IDF - GO</v>
          </cell>
          <cell r="AA713" t="str">
            <v>LOGA</v>
          </cell>
          <cell r="AB713" t="str">
            <v>NON</v>
          </cell>
        </row>
        <row r="714">
          <cell r="A714">
            <v>1673</v>
          </cell>
          <cell r="B714">
            <v>1159</v>
          </cell>
          <cell r="C714" t="str">
            <v>17-13117 G2</v>
          </cell>
          <cell r="D714" t="str">
            <v>17-13117</v>
          </cell>
          <cell r="E714" t="str">
            <v>911815</v>
          </cell>
          <cell r="F714" t="str">
            <v>CABP G2 - MONTEVRAIN CHESSY</v>
          </cell>
          <cell r="G714" t="str">
            <v>CHESSY - CRÉDIT AGRICOLE - LEGENDE IMMOBILIER</v>
          </cell>
          <cell r="H714" t="str">
            <v>Accessoires de Grues</v>
          </cell>
          <cell r="I714" t="str">
            <v>Projecteurs</v>
          </cell>
          <cell r="J714" t="str">
            <v>4 Matures + 0 Flèche</v>
          </cell>
          <cell r="K714" t="str">
            <v>4M + 0F - 232</v>
          </cell>
          <cell r="L714" t="str">
            <v>MDT219 J10 1C SM/DM - 9 (G2)</v>
          </cell>
          <cell r="M714" t="str">
            <v>IDF 232</v>
          </cell>
          <cell r="N714" t="str">
            <v>G2</v>
          </cell>
          <cell r="O714" t="b">
            <v>0</v>
          </cell>
          <cell r="P714" t="str">
            <v>LEGENDRE MATERIEL</v>
          </cell>
          <cell r="Q714"/>
          <cell r="R714">
            <v>43371</v>
          </cell>
          <cell r="S714">
            <v>43676</v>
          </cell>
          <cell r="T714"/>
          <cell r="U714"/>
          <cell r="V714">
            <v>0</v>
          </cell>
          <cell r="W714"/>
          <cell r="X714" t="str">
            <v>ATG</v>
          </cell>
          <cell r="Y714"/>
          <cell r="Z714" t="str">
            <v>LEGENDRE IDF - GO</v>
          </cell>
          <cell r="AA714" t="str">
            <v>ATG</v>
          </cell>
          <cell r="AB714"/>
        </row>
        <row r="715">
          <cell r="A715">
            <v>1524</v>
          </cell>
          <cell r="B715">
            <v>1159</v>
          </cell>
          <cell r="C715" t="str">
            <v>17-13117 G2</v>
          </cell>
          <cell r="D715" t="str">
            <v>17-13117</v>
          </cell>
          <cell r="E715" t="str">
            <v>911815</v>
          </cell>
          <cell r="F715" t="str">
            <v>CABP G2 - MONTEVRAIN CHESSY</v>
          </cell>
          <cell r="G715" t="str">
            <v>CHESSY - CRÉDIT AGRICOLE - LEGENDE IMMOBILIER</v>
          </cell>
          <cell r="H715" t="str">
            <v>Accessoires de Grues</v>
          </cell>
          <cell r="I715" t="str">
            <v>Panneaux standards</v>
          </cell>
          <cell r="J715" t="str">
            <v>Type MDT LEGENDRE</v>
          </cell>
          <cell r="K715" t="str">
            <v>Type MDT LEGENDRE - 23</v>
          </cell>
          <cell r="L715" t="str">
            <v>MDT219 J10 1C SM/DM - 9 (G2)</v>
          </cell>
          <cell r="M715" t="str">
            <v>MDT LEG23</v>
          </cell>
          <cell r="N715" t="str">
            <v>G2</v>
          </cell>
          <cell r="O715" t="b">
            <v>0</v>
          </cell>
          <cell r="P715" t="str">
            <v xml:space="preserve"> LEGENDRE MATERIEL</v>
          </cell>
          <cell r="Q715"/>
          <cell r="R715">
            <v>43371</v>
          </cell>
          <cell r="S715">
            <v>43676</v>
          </cell>
          <cell r="T715"/>
          <cell r="U715"/>
          <cell r="V715">
            <v>0</v>
          </cell>
          <cell r="W715"/>
          <cell r="X715"/>
          <cell r="Y715"/>
          <cell r="Z715" t="str">
            <v>LEGENDRE IDF - GO</v>
          </cell>
          <cell r="AA715"/>
          <cell r="AB715"/>
        </row>
        <row r="716">
          <cell r="A716">
            <v>1160</v>
          </cell>
          <cell r="B716">
            <v>1159</v>
          </cell>
          <cell r="C716" t="str">
            <v>17-13117 G2</v>
          </cell>
          <cell r="D716" t="str">
            <v>17-13117</v>
          </cell>
          <cell r="E716" t="str">
            <v>911815</v>
          </cell>
          <cell r="F716" t="str">
            <v>CABP G2 - MONTEVRAIN CHESSY</v>
          </cell>
          <cell r="G716" t="str">
            <v>CHESSY - CRÉDIT AGRICOLE - LEGENDE IMMOBILIER</v>
          </cell>
          <cell r="H716" t="str">
            <v>Accessoires de Grues</v>
          </cell>
          <cell r="I716" t="str">
            <v>Anti-collisions</v>
          </cell>
          <cell r="J716" t="str">
            <v>AMCS DCS60</v>
          </cell>
          <cell r="K716" t="str">
            <v>AMCS DCS60 - 50</v>
          </cell>
          <cell r="L716" t="str">
            <v>MDT219 J10 1C SM/DM - 9 (G2)</v>
          </cell>
          <cell r="M716" t="str">
            <v>1809-025332</v>
          </cell>
          <cell r="N716" t="str">
            <v>G2</v>
          </cell>
          <cell r="O716" t="b">
            <v>1</v>
          </cell>
          <cell r="P716" t="str">
            <v>A M C S TECHNOLOGIES</v>
          </cell>
          <cell r="Q716"/>
          <cell r="R716">
            <v>43371</v>
          </cell>
          <cell r="S716">
            <v>43676</v>
          </cell>
          <cell r="T716"/>
          <cell r="U716"/>
          <cell r="V716">
            <v>365</v>
          </cell>
          <cell r="W716"/>
          <cell r="X716" t="str">
            <v>AMCS</v>
          </cell>
          <cell r="Y716" t="str">
            <v>OUI</v>
          </cell>
          <cell r="Z716" t="str">
            <v>LEGENDRE IDF - GO</v>
          </cell>
          <cell r="AA716" t="str">
            <v>AMCS</v>
          </cell>
          <cell r="AB716" t="str">
            <v>NON</v>
          </cell>
        </row>
        <row r="717">
          <cell r="A717">
            <v>803</v>
          </cell>
          <cell r="B717">
            <v>803</v>
          </cell>
          <cell r="C717" t="str">
            <v>17-13200 G1</v>
          </cell>
          <cell r="D717" t="str">
            <v>17-13200</v>
          </cell>
          <cell r="E717" t="str">
            <v>911726</v>
          </cell>
          <cell r="F717" t="str">
            <v>Pôle équipement - COLOMBES</v>
          </cell>
          <cell r="G717" t="str">
            <v>COLOMBES - AVENUE DE STALINGRAD</v>
          </cell>
          <cell r="H717" t="str">
            <v>Grues</v>
          </cell>
          <cell r="I717" t="str">
            <v>10T</v>
          </cell>
          <cell r="J717" t="str">
            <v>MDT219 J10 1C SM/DM</v>
          </cell>
          <cell r="K717" t="str">
            <v>MDT219 J10 1C SM/DM - 6</v>
          </cell>
          <cell r="L717" t="str">
            <v>MDT219 J10 1C SM/DM - 6 (G1)</v>
          </cell>
          <cell r="M717" t="str">
            <v>609 492</v>
          </cell>
          <cell r="N717" t="str">
            <v>G1</v>
          </cell>
          <cell r="O717" t="b">
            <v>1</v>
          </cell>
          <cell r="P717" t="str">
            <v>LOGA</v>
          </cell>
          <cell r="Q717"/>
          <cell r="R717">
            <v>43004</v>
          </cell>
          <cell r="S717">
            <v>43249</v>
          </cell>
          <cell r="T717"/>
          <cell r="U717" t="str">
            <v>2017 T3</v>
          </cell>
          <cell r="V717">
            <v>3600</v>
          </cell>
          <cell r="W717" t="str">
            <v>88</v>
          </cell>
          <cell r="X717" t="str">
            <v>LOGA</v>
          </cell>
          <cell r="Y717" t="str">
            <v>OUI</v>
          </cell>
          <cell r="Z717" t="str">
            <v>LEGENDRE IDF TCE</v>
          </cell>
          <cell r="AA717" t="str">
            <v>LOGA</v>
          </cell>
          <cell r="AB717" t="str">
            <v>OUI</v>
          </cell>
        </row>
        <row r="718">
          <cell r="A718">
            <v>804</v>
          </cell>
          <cell r="B718">
            <v>803</v>
          </cell>
          <cell r="C718" t="str">
            <v>17-13200 G1</v>
          </cell>
          <cell r="D718" t="str">
            <v>17-13200</v>
          </cell>
          <cell r="E718" t="str">
            <v>911726</v>
          </cell>
          <cell r="F718" t="str">
            <v>Pôle équipement - COLOMBES</v>
          </cell>
          <cell r="G718" t="str">
            <v>COLOMBES - AVENUE DE STALINGRAD</v>
          </cell>
          <cell r="H718" t="str">
            <v>Accessoires de Grues</v>
          </cell>
          <cell r="I718" t="str">
            <v>Anti-collisions</v>
          </cell>
          <cell r="J718" t="str">
            <v>AMCS DCS60</v>
          </cell>
          <cell r="K718" t="str">
            <v>AMCS DCS60 - 58</v>
          </cell>
          <cell r="L718" t="str">
            <v>MDT219 J10 1C SM/DM - 6 (G1)</v>
          </cell>
          <cell r="M718" t="str">
            <v>1507-4314</v>
          </cell>
          <cell r="N718" t="str">
            <v>G1</v>
          </cell>
          <cell r="O718" t="b">
            <v>1</v>
          </cell>
          <cell r="P718" t="str">
            <v>A M C S TECHNOLOGIES</v>
          </cell>
          <cell r="Q718"/>
          <cell r="R718">
            <v>43004</v>
          </cell>
          <cell r="S718">
            <v>43249</v>
          </cell>
          <cell r="T718"/>
          <cell r="U718"/>
          <cell r="V718">
            <v>365</v>
          </cell>
          <cell r="W718"/>
          <cell r="X718" t="str">
            <v>AMCS</v>
          </cell>
          <cell r="Y718" t="str">
            <v>OUI</v>
          </cell>
          <cell r="Z718" t="str">
            <v>LEGENDRE IDF TCE</v>
          </cell>
          <cell r="AA718" t="str">
            <v>AMCS</v>
          </cell>
          <cell r="AB718" t="str">
            <v>OUI</v>
          </cell>
        </row>
        <row r="719">
          <cell r="A719">
            <v>855</v>
          </cell>
          <cell r="B719">
            <v>855</v>
          </cell>
          <cell r="C719" t="str">
            <v>17-13284 G1</v>
          </cell>
          <cell r="D719" t="str">
            <v>17-13284</v>
          </cell>
          <cell r="E719" t="str">
            <v>891723</v>
          </cell>
          <cell r="F719" t="str">
            <v>Glaxo SK G1 - EVREUX</v>
          </cell>
          <cell r="G719" t="str">
            <v>GSK (GLAXO SMITH KLINE)</v>
          </cell>
          <cell r="H719" t="str">
            <v>Grues</v>
          </cell>
          <cell r="I719" t="str">
            <v>Grosses 12T</v>
          </cell>
          <cell r="J719" t="str">
            <v>MD345B L12 2C</v>
          </cell>
          <cell r="K719" t="str">
            <v>MD345BL122C - 2</v>
          </cell>
          <cell r="L719" t="str">
            <v>MD345BL122C - 2 (G1)</v>
          </cell>
          <cell r="M719" t="str">
            <v>99 081</v>
          </cell>
          <cell r="N719" t="str">
            <v>G1</v>
          </cell>
          <cell r="O719" t="b">
            <v>0</v>
          </cell>
          <cell r="P719" t="str">
            <v xml:space="preserve"> LEGENDRE MATERIEL</v>
          </cell>
          <cell r="Q719" t="str">
            <v>Wed Jun 01 00:00:00 CEST 2005</v>
          </cell>
          <cell r="R719">
            <v>43075</v>
          </cell>
          <cell r="S719">
            <v>43262</v>
          </cell>
          <cell r="T719"/>
          <cell r="U719" t="str">
            <v>2017 T4</v>
          </cell>
          <cell r="V719">
            <v>4500</v>
          </cell>
          <cell r="W719" t="str">
            <v>103</v>
          </cell>
          <cell r="X719" t="str">
            <v>VALEM</v>
          </cell>
          <cell r="Y719" t="str">
            <v>OUI</v>
          </cell>
          <cell r="Z719" t="str">
            <v>LEGENDRE GC - LE HAVRE</v>
          </cell>
          <cell r="AA719" t="str">
            <v>VALEM</v>
          </cell>
          <cell r="AB719" t="str">
            <v>OUI</v>
          </cell>
        </row>
        <row r="720">
          <cell r="A720">
            <v>856</v>
          </cell>
          <cell r="B720">
            <v>855</v>
          </cell>
          <cell r="C720" t="str">
            <v>17-13284 G1</v>
          </cell>
          <cell r="D720" t="str">
            <v>17-13284</v>
          </cell>
          <cell r="E720" t="str">
            <v>891723</v>
          </cell>
          <cell r="F720" t="str">
            <v>Glaxo SK G1 - EVREUX</v>
          </cell>
          <cell r="G720" t="str">
            <v>GSK (GLAXO SMITH KLINE)</v>
          </cell>
          <cell r="H720" t="str">
            <v>Accessoires de Grues</v>
          </cell>
          <cell r="I720" t="str">
            <v>Anti-collisions</v>
          </cell>
          <cell r="J720" t="str">
            <v>AMCS DCS60</v>
          </cell>
          <cell r="K720" t="str">
            <v>AMCS DCS60 - 102</v>
          </cell>
          <cell r="L720" t="str">
            <v>MD345BL122C - 2 (G1)</v>
          </cell>
          <cell r="M720" t="str">
            <v>1807-024354</v>
          </cell>
          <cell r="N720" t="str">
            <v>G1</v>
          </cell>
          <cell r="O720" t="b">
            <v>1</v>
          </cell>
          <cell r="P720" t="str">
            <v>A M C S TECHNOLOGIES</v>
          </cell>
          <cell r="Q720"/>
          <cell r="R720">
            <v>43075</v>
          </cell>
          <cell r="S720">
            <v>43262</v>
          </cell>
          <cell r="T720"/>
          <cell r="U720"/>
          <cell r="V720">
            <v>365</v>
          </cell>
          <cell r="W720"/>
          <cell r="X720" t="str">
            <v>AMCS</v>
          </cell>
          <cell r="Y720" t="str">
            <v>OUI</v>
          </cell>
          <cell r="Z720" t="str">
            <v>LEGENDRE GC - LE HAVRE</v>
          </cell>
          <cell r="AA720" t="str">
            <v>AMCS</v>
          </cell>
          <cell r="AB720" t="str">
            <v>OUI</v>
          </cell>
        </row>
        <row r="721">
          <cell r="A721">
            <v>723</v>
          </cell>
          <cell r="B721">
            <v>723</v>
          </cell>
          <cell r="C721" t="str">
            <v>17-13311 G1</v>
          </cell>
          <cell r="D721" t="str">
            <v>17-13311</v>
          </cell>
          <cell r="E721" t="str">
            <v>911727</v>
          </cell>
          <cell r="F721" t="str">
            <v>L'avant Seine - CORBEIL ESSONNES</v>
          </cell>
          <cell r="G721" t="str">
            <v>CORBEIL ESSONNES - 101 RUE ST SPIRE</v>
          </cell>
          <cell r="H721" t="str">
            <v>Grues</v>
          </cell>
          <cell r="I721" t="str">
            <v>8T</v>
          </cell>
          <cell r="J721" t="str">
            <v>MDT178 1C SM/DM</v>
          </cell>
          <cell r="K721" t="str">
            <v>MDT178 1C SM/DM</v>
          </cell>
          <cell r="L721" t="str">
            <v>MDT178 1C SM/DM (G1)</v>
          </cell>
          <cell r="M721" t="str">
            <v>405 882</v>
          </cell>
          <cell r="N721" t="str">
            <v>G1</v>
          </cell>
          <cell r="O721" t="b">
            <v>0</v>
          </cell>
          <cell r="P721" t="str">
            <v xml:space="preserve"> LEGENDRE MATERIEL</v>
          </cell>
          <cell r="Q721" t="str">
            <v>Fri Jun 01 00:00:00 CEST 2007</v>
          </cell>
          <cell r="R721">
            <v>43010</v>
          </cell>
          <cell r="S721">
            <v>43360</v>
          </cell>
          <cell r="T721"/>
          <cell r="U721" t="str">
            <v>2017 T3</v>
          </cell>
          <cell r="V721">
            <v>2600</v>
          </cell>
          <cell r="W721" t="str">
            <v>90</v>
          </cell>
          <cell r="X721" t="str">
            <v>SYS</v>
          </cell>
          <cell r="Y721" t="str">
            <v>OUI</v>
          </cell>
          <cell r="Z721" t="str">
            <v>LEGENDRE IDF - GO</v>
          </cell>
          <cell r="AA721" t="str">
            <v>SYS</v>
          </cell>
          <cell r="AB721" t="str">
            <v>OUI</v>
          </cell>
        </row>
        <row r="722">
          <cell r="A722">
            <v>724</v>
          </cell>
          <cell r="B722">
            <v>723</v>
          </cell>
          <cell r="C722" t="str">
            <v>17-13311 G1</v>
          </cell>
          <cell r="D722" t="str">
            <v>17-13311</v>
          </cell>
          <cell r="E722" t="str">
            <v>911727</v>
          </cell>
          <cell r="F722" t="str">
            <v>L'avant Seine - CORBEIL ESSONNES</v>
          </cell>
          <cell r="G722" t="str">
            <v>CORBEIL ESSONNES - 101 RUE ST SPIRE</v>
          </cell>
          <cell r="H722" t="str">
            <v>Accessoires de Grues</v>
          </cell>
          <cell r="I722" t="str">
            <v>Anti-collisions</v>
          </cell>
          <cell r="J722" t="str">
            <v>AMCS DCS60</v>
          </cell>
          <cell r="K722" t="str">
            <v>AMCS DCS60 - 50</v>
          </cell>
          <cell r="L722" t="str">
            <v>MDT178 1C SM/DM (G1)</v>
          </cell>
          <cell r="M722" t="str">
            <v>1809-025332</v>
          </cell>
          <cell r="N722" t="str">
            <v>G1</v>
          </cell>
          <cell r="O722" t="b">
            <v>1</v>
          </cell>
          <cell r="P722" t="str">
            <v>A M C S TECHNOLOGIES</v>
          </cell>
          <cell r="Q722"/>
          <cell r="R722">
            <v>43010</v>
          </cell>
          <cell r="S722">
            <v>43360</v>
          </cell>
          <cell r="T722"/>
          <cell r="U722"/>
          <cell r="V722">
            <v>365</v>
          </cell>
          <cell r="W722"/>
          <cell r="X722" t="str">
            <v>AMCS</v>
          </cell>
          <cell r="Y722" t="str">
            <v>OUI</v>
          </cell>
          <cell r="Z722" t="str">
            <v>LEGENDRE IDF - GO</v>
          </cell>
          <cell r="AA722" t="str">
            <v>AMCS</v>
          </cell>
          <cell r="AB722" t="str">
            <v>OUI</v>
          </cell>
        </row>
        <row r="723">
          <cell r="A723">
            <v>787</v>
          </cell>
          <cell r="B723">
            <v>787</v>
          </cell>
          <cell r="C723" t="str">
            <v>17-13324 G1</v>
          </cell>
          <cell r="D723" t="str">
            <v>17-13324</v>
          </cell>
          <cell r="E723" t="str">
            <v>911729</v>
          </cell>
          <cell r="F723" t="str">
            <v>Saint Lazare - PARIS 9</v>
          </cell>
          <cell r="G723" t="str">
            <v>P09 - 44 SAINT LAZARE</v>
          </cell>
          <cell r="H723" t="str">
            <v>Grues</v>
          </cell>
          <cell r="I723" t="str">
            <v>6T</v>
          </cell>
          <cell r="J723" t="str">
            <v>MDT128</v>
          </cell>
          <cell r="K723" t="str">
            <v>MDT128 - 1</v>
          </cell>
          <cell r="L723" t="str">
            <v>MDT128 - 1 (G1)</v>
          </cell>
          <cell r="M723" t="str">
            <v>406 733</v>
          </cell>
          <cell r="N723" t="str">
            <v>G1</v>
          </cell>
          <cell r="O723" t="b">
            <v>1</v>
          </cell>
          <cell r="P723" t="str">
            <v>ACTION MONTAGE ET PILOTAGE</v>
          </cell>
          <cell r="Q723"/>
          <cell r="R723">
            <v>42995</v>
          </cell>
          <cell r="S723">
            <v>43316</v>
          </cell>
          <cell r="T723"/>
          <cell r="U723" t="str">
            <v>2017 T3</v>
          </cell>
          <cell r="V723">
            <v>2800</v>
          </cell>
          <cell r="W723" t="str">
            <v>82</v>
          </cell>
          <cell r="X723" t="str">
            <v>AMP</v>
          </cell>
          <cell r="Y723" t="str">
            <v>OUI</v>
          </cell>
          <cell r="Z723" t="str">
            <v>LEGENDRE IDF - REHAB</v>
          </cell>
          <cell r="AA723" t="str">
            <v>AMP</v>
          </cell>
          <cell r="AB723" t="str">
            <v>OUI</v>
          </cell>
        </row>
        <row r="724">
          <cell r="A724">
            <v>788</v>
          </cell>
          <cell r="B724">
            <v>787</v>
          </cell>
          <cell r="C724" t="str">
            <v>17-13324 G1</v>
          </cell>
          <cell r="D724" t="str">
            <v>17-13324</v>
          </cell>
          <cell r="E724" t="str">
            <v>911729</v>
          </cell>
          <cell r="F724" t="str">
            <v>Saint Lazare - PARIS 9</v>
          </cell>
          <cell r="G724" t="str">
            <v>P09 - 44 SAINT LAZARE</v>
          </cell>
          <cell r="H724" t="str">
            <v>Accessoires de Grues</v>
          </cell>
          <cell r="I724" t="str">
            <v>Anti-collisions</v>
          </cell>
          <cell r="J724" t="str">
            <v>AMCS DCS60</v>
          </cell>
          <cell r="K724" t="str">
            <v>AMCS DCS60 - 47</v>
          </cell>
          <cell r="L724" t="str">
            <v>MDT128 - 1 (G1)</v>
          </cell>
          <cell r="M724" t="str">
            <v>1606-8885</v>
          </cell>
          <cell r="N724" t="str">
            <v>G1</v>
          </cell>
          <cell r="O724" t="b">
            <v>1</v>
          </cell>
          <cell r="P724" t="str">
            <v>A M C S TECHNOLOGIES</v>
          </cell>
          <cell r="Q724"/>
          <cell r="R724">
            <v>42995</v>
          </cell>
          <cell r="S724">
            <v>43316</v>
          </cell>
          <cell r="T724"/>
          <cell r="U724"/>
          <cell r="V724">
            <v>365</v>
          </cell>
          <cell r="W724"/>
          <cell r="X724" t="str">
            <v>AMCS</v>
          </cell>
          <cell r="Y724" t="str">
            <v>OUI</v>
          </cell>
          <cell r="Z724" t="str">
            <v>LEGENDRE IDF - REHAB</v>
          </cell>
          <cell r="AA724" t="str">
            <v>AMCS</v>
          </cell>
          <cell r="AB724" t="str">
            <v>OUI</v>
          </cell>
        </row>
        <row r="725">
          <cell r="A725">
            <v>789</v>
          </cell>
          <cell r="B725">
            <v>787</v>
          </cell>
          <cell r="C725" t="str">
            <v>17-13324 G1</v>
          </cell>
          <cell r="D725" t="str">
            <v>17-13324</v>
          </cell>
          <cell r="E725" t="str">
            <v>911729</v>
          </cell>
          <cell r="F725" t="str">
            <v>Saint Lazare - PARIS 9</v>
          </cell>
          <cell r="G725" t="str">
            <v>P09 - 44 SAINT LAZARE</v>
          </cell>
          <cell r="H725" t="str">
            <v>Accessoires de Grues</v>
          </cell>
          <cell r="I725" t="str">
            <v>Caméra</v>
          </cell>
          <cell r="J725" t="str">
            <v>ORLACO</v>
          </cell>
          <cell r="K725" t="str">
            <v>ORLACO - 5</v>
          </cell>
          <cell r="L725" t="str">
            <v>MDT128 - 1 (G1)</v>
          </cell>
          <cell r="M725" t="str">
            <v>CAM5</v>
          </cell>
          <cell r="N725" t="str">
            <v>G1</v>
          </cell>
          <cell r="O725" t="b">
            <v>0</v>
          </cell>
          <cell r="P725" t="str">
            <v xml:space="preserve"> LEGENDRE MATERIEL</v>
          </cell>
          <cell r="Q725" t="str">
            <v>Thu Jun 20 00:00:00 CEST 2013</v>
          </cell>
          <cell r="R725">
            <v>42995</v>
          </cell>
          <cell r="S725">
            <v>43316</v>
          </cell>
          <cell r="T725"/>
          <cell r="U725"/>
          <cell r="V725">
            <v>320</v>
          </cell>
          <cell r="W725"/>
          <cell r="X725" t="str">
            <v>AMCS</v>
          </cell>
          <cell r="Y725" t="str">
            <v>OUI</v>
          </cell>
          <cell r="Z725" t="str">
            <v>LEGENDRE IDF - REHAB</v>
          </cell>
          <cell r="AA725" t="str">
            <v>AMCS</v>
          </cell>
          <cell r="AB725" t="str">
            <v>OUI</v>
          </cell>
        </row>
        <row r="726">
          <cell r="A726">
            <v>1498</v>
          </cell>
          <cell r="B726">
            <v>787</v>
          </cell>
          <cell r="C726" t="str">
            <v>17-13324 G1</v>
          </cell>
          <cell r="D726" t="str">
            <v>17-13324</v>
          </cell>
          <cell r="E726" t="str">
            <v>911729</v>
          </cell>
          <cell r="F726" t="str">
            <v>Saint Lazare - PARIS 9</v>
          </cell>
          <cell r="G726" t="str">
            <v>P09 - 44 SAINT LAZARE</v>
          </cell>
          <cell r="H726" t="str">
            <v>Accessoires de Grues</v>
          </cell>
          <cell r="I726" t="str">
            <v>Panneaux standards</v>
          </cell>
          <cell r="J726" t="str">
            <v>Type MDT LEGENDRE</v>
          </cell>
          <cell r="K726" t="str">
            <v>Type MDT LEGENDRE - 1</v>
          </cell>
          <cell r="L726" t="str">
            <v>MDT128 - 1 (G1)</v>
          </cell>
          <cell r="M726" t="str">
            <v>MDT LEG1</v>
          </cell>
          <cell r="N726" t="str">
            <v>G1</v>
          </cell>
          <cell r="O726" t="b">
            <v>0</v>
          </cell>
          <cell r="P726" t="str">
            <v xml:space="preserve"> LEGENDRE MATERIEL</v>
          </cell>
          <cell r="Q726"/>
          <cell r="R726">
            <v>42995</v>
          </cell>
          <cell r="S726">
            <v>43316</v>
          </cell>
          <cell r="T726"/>
          <cell r="U726"/>
          <cell r="V726">
            <v>0</v>
          </cell>
          <cell r="W726"/>
          <cell r="X726"/>
          <cell r="Y726"/>
          <cell r="Z726" t="str">
            <v>LEGENDRE IDF - REHAB</v>
          </cell>
          <cell r="AA726"/>
          <cell r="AB726"/>
        </row>
        <row r="727">
          <cell r="A727">
            <v>1075</v>
          </cell>
          <cell r="B727">
            <v>1075</v>
          </cell>
          <cell r="C727" t="str">
            <v>17-13362 G1</v>
          </cell>
          <cell r="D727" t="str">
            <v>17-13362</v>
          </cell>
          <cell r="E727" t="str">
            <v>941804</v>
          </cell>
          <cell r="F727" t="str">
            <v>Les Marsauderies G1 - NANTES</v>
          </cell>
          <cell r="G727" t="str">
            <v>LES MARSAUDERIES</v>
          </cell>
          <cell r="H727" t="str">
            <v>Grues</v>
          </cell>
          <cell r="I727" t="str">
            <v>10T</v>
          </cell>
          <cell r="J727" t="str">
            <v>MDT218A J10 1C SM/DM</v>
          </cell>
          <cell r="K727" t="str">
            <v>MDT218A J10 1C SM/DM - 6</v>
          </cell>
          <cell r="L727" t="str">
            <v>MDT218A J10 1C SM/DM - 6 (G1)</v>
          </cell>
          <cell r="M727" t="str">
            <v>601 259</v>
          </cell>
          <cell r="N727" t="str">
            <v>G1</v>
          </cell>
          <cell r="O727" t="b">
            <v>0</v>
          </cell>
          <cell r="P727" t="str">
            <v xml:space="preserve"> LEGENDRE MATERIEL</v>
          </cell>
          <cell r="Q727" t="str">
            <v>Tue Jun 14 00:00:00 CEST 2011</v>
          </cell>
          <cell r="R727">
            <v>43272</v>
          </cell>
          <cell r="S727">
            <v>43615</v>
          </cell>
          <cell r="T727">
            <v>43202</v>
          </cell>
          <cell r="U727" t="str">
            <v>2018 T2</v>
          </cell>
          <cell r="V727">
            <v>2900</v>
          </cell>
          <cell r="W727" t="str">
            <v>38</v>
          </cell>
          <cell r="X727" t="str">
            <v>SYS</v>
          </cell>
          <cell r="Y727" t="str">
            <v>OUI</v>
          </cell>
          <cell r="Z727" t="str">
            <v>LEGENDRE LOIRE</v>
          </cell>
          <cell r="AA727" t="str">
            <v>SYS</v>
          </cell>
          <cell r="AB727" t="str">
            <v>NON</v>
          </cell>
        </row>
        <row r="728">
          <cell r="A728">
            <v>1076</v>
          </cell>
          <cell r="B728">
            <v>1075</v>
          </cell>
          <cell r="C728" t="str">
            <v>17-13362 G1</v>
          </cell>
          <cell r="D728" t="str">
            <v>17-13362</v>
          </cell>
          <cell r="E728" t="str">
            <v>941804</v>
          </cell>
          <cell r="F728" t="str">
            <v>Les Marsauderies G1 - NANTES</v>
          </cell>
          <cell r="G728" t="str">
            <v>LES MARSAUDERIES</v>
          </cell>
          <cell r="H728" t="str">
            <v>Accessoires de Grues</v>
          </cell>
          <cell r="I728" t="str">
            <v>Anti-collisions</v>
          </cell>
          <cell r="J728" t="str">
            <v>ASCOREL MC602</v>
          </cell>
          <cell r="K728" t="str">
            <v>ASCOREL MC602 - 12</v>
          </cell>
          <cell r="L728" t="str">
            <v>MDT218A J10 1C SM/DM - 6 (G1)</v>
          </cell>
          <cell r="M728" t="str">
            <v/>
          </cell>
          <cell r="N728" t="str">
            <v>G1</v>
          </cell>
          <cell r="O728" t="b">
            <v>1</v>
          </cell>
          <cell r="P728" t="str">
            <v>SAINT YVES SERVICES</v>
          </cell>
          <cell r="Q728"/>
          <cell r="R728">
            <v>43272</v>
          </cell>
          <cell r="S728">
            <v>43615</v>
          </cell>
          <cell r="T728"/>
          <cell r="U728"/>
          <cell r="V728">
            <v>365</v>
          </cell>
          <cell r="W728"/>
          <cell r="X728" t="str">
            <v>SYS</v>
          </cell>
          <cell r="Y728" t="str">
            <v>OUI</v>
          </cell>
          <cell r="Z728" t="str">
            <v>LEGENDRE LOIRE</v>
          </cell>
          <cell r="AA728" t="str">
            <v>SYS</v>
          </cell>
          <cell r="AB728" t="str">
            <v>NON</v>
          </cell>
        </row>
        <row r="729">
          <cell r="A729">
            <v>1077</v>
          </cell>
          <cell r="B729">
            <v>1075</v>
          </cell>
          <cell r="C729" t="str">
            <v>17-13362 G1</v>
          </cell>
          <cell r="D729" t="str">
            <v>17-13362</v>
          </cell>
          <cell r="E729" t="str">
            <v>941804</v>
          </cell>
          <cell r="F729" t="str">
            <v>Les Marsauderies G1 - NANTES</v>
          </cell>
          <cell r="G729" t="str">
            <v>LES MARSAUDERIES</v>
          </cell>
          <cell r="H729" t="str">
            <v>Accessoires de Grues</v>
          </cell>
          <cell r="I729" t="str">
            <v>Caméra</v>
          </cell>
          <cell r="J729" t="str">
            <v>ORLACO</v>
          </cell>
          <cell r="K729" t="str">
            <v>ORLACO - 39</v>
          </cell>
          <cell r="L729" t="str">
            <v>MDT218A J10 1C SM/DM - 6 (G1)</v>
          </cell>
          <cell r="M729" t="str">
            <v/>
          </cell>
          <cell r="N729" t="str">
            <v>G1</v>
          </cell>
          <cell r="O729" t="b">
            <v>1</v>
          </cell>
          <cell r="P729" t="str">
            <v>SAINT YVES SERVICES</v>
          </cell>
          <cell r="Q729"/>
          <cell r="R729">
            <v>43272</v>
          </cell>
          <cell r="S729">
            <v>43615</v>
          </cell>
          <cell r="T729"/>
          <cell r="U729"/>
          <cell r="V729">
            <v>365</v>
          </cell>
          <cell r="W729"/>
          <cell r="X729" t="str">
            <v>SYS</v>
          </cell>
          <cell r="Y729" t="str">
            <v>OUI</v>
          </cell>
          <cell r="Z729" t="str">
            <v>LEGENDRE LOIRE</v>
          </cell>
          <cell r="AA729" t="str">
            <v>SYS</v>
          </cell>
          <cell r="AB729" t="str">
            <v>NON</v>
          </cell>
        </row>
        <row r="730">
          <cell r="A730">
            <v>1674</v>
          </cell>
          <cell r="B730">
            <v>1075</v>
          </cell>
          <cell r="C730" t="str">
            <v>17-13362 G1</v>
          </cell>
          <cell r="D730" t="str">
            <v>17-13362</v>
          </cell>
          <cell r="E730" t="str">
            <v>941804</v>
          </cell>
          <cell r="F730" t="str">
            <v>Les Marsauderies G1 - NANTES</v>
          </cell>
          <cell r="G730" t="str">
            <v>LES MARSAUDERIES</v>
          </cell>
          <cell r="H730" t="str">
            <v>Accessoires de Grues</v>
          </cell>
          <cell r="I730" t="str">
            <v>Projecteurs</v>
          </cell>
          <cell r="J730" t="str">
            <v>4 Matures + 0 Flèche</v>
          </cell>
          <cell r="K730" t="str">
            <v>4M + 0F - 102</v>
          </cell>
          <cell r="L730" t="str">
            <v>MDT218A J10 1C SM/DM - 6 (G1)</v>
          </cell>
          <cell r="M730" t="str">
            <v>BOU 102</v>
          </cell>
          <cell r="N730" t="str">
            <v>G1</v>
          </cell>
          <cell r="O730" t="b">
            <v>0</v>
          </cell>
          <cell r="P730" t="str">
            <v xml:space="preserve"> LEGENDRE MATERIEL</v>
          </cell>
          <cell r="Q730"/>
          <cell r="R730">
            <v>43272</v>
          </cell>
          <cell r="S730">
            <v>43615</v>
          </cell>
          <cell r="T730"/>
          <cell r="U730"/>
          <cell r="V730">
            <v>0</v>
          </cell>
          <cell r="W730"/>
          <cell r="X730"/>
          <cell r="Y730"/>
          <cell r="Z730" t="str">
            <v>LEGENDRE LOIRE</v>
          </cell>
          <cell r="AA730"/>
          <cell r="AB730"/>
        </row>
        <row r="731">
          <cell r="A731">
            <v>1510</v>
          </cell>
          <cell r="B731">
            <v>1075</v>
          </cell>
          <cell r="C731" t="str">
            <v>17-13362 G1</v>
          </cell>
          <cell r="D731" t="str">
            <v>17-13362</v>
          </cell>
          <cell r="E731" t="str">
            <v>941804</v>
          </cell>
          <cell r="F731" t="str">
            <v>Les Marsauderies G1 - NANTES</v>
          </cell>
          <cell r="G731" t="str">
            <v>LES MARSAUDERIES</v>
          </cell>
          <cell r="H731" t="str">
            <v>Accessoires de Grues</v>
          </cell>
          <cell r="I731" t="str">
            <v>Panneaux standards</v>
          </cell>
          <cell r="J731" t="str">
            <v>Type MDT LEGENDRE</v>
          </cell>
          <cell r="K731" t="str">
            <v>Type MDT LEGENDRE - 16</v>
          </cell>
          <cell r="L731" t="str">
            <v>MDT218A J10 1C SM/DM - 6 (G1)</v>
          </cell>
          <cell r="M731" t="str">
            <v>MDT LEG16</v>
          </cell>
          <cell r="N731" t="str">
            <v>G1</v>
          </cell>
          <cell r="O731" t="b">
            <v>0</v>
          </cell>
          <cell r="P731" t="str">
            <v xml:space="preserve"> LEGENDRE MATERIEL</v>
          </cell>
          <cell r="Q731"/>
          <cell r="R731">
            <v>43272</v>
          </cell>
          <cell r="S731">
            <v>43615</v>
          </cell>
          <cell r="T731"/>
          <cell r="U731"/>
          <cell r="V731">
            <v>0</v>
          </cell>
          <cell r="W731"/>
          <cell r="X731"/>
          <cell r="Y731"/>
          <cell r="Z731" t="str">
            <v>LEGENDRE LOIRE</v>
          </cell>
          <cell r="AA731"/>
          <cell r="AB731"/>
        </row>
        <row r="732">
          <cell r="A732">
            <v>1078</v>
          </cell>
          <cell r="B732">
            <v>1078</v>
          </cell>
          <cell r="C732" t="str">
            <v>17-13362 G3</v>
          </cell>
          <cell r="D732" t="str">
            <v>17-13362</v>
          </cell>
          <cell r="E732" t="str">
            <v>941804</v>
          </cell>
          <cell r="F732" t="str">
            <v>Les Marsauderies G3 - NANTES</v>
          </cell>
          <cell r="G732" t="str">
            <v>LES MARSAUDERIES</v>
          </cell>
          <cell r="H732" t="str">
            <v>Grues</v>
          </cell>
          <cell r="I732" t="str">
            <v>8T</v>
          </cell>
          <cell r="J732" t="str">
            <v>MDT178 1C SM/DM</v>
          </cell>
          <cell r="K732" t="str">
            <v>MDT178 1C SM/DM</v>
          </cell>
          <cell r="L732" t="str">
            <v>MDT178 1C SM/DM (G3)</v>
          </cell>
          <cell r="M732" t="str">
            <v>97 630</v>
          </cell>
          <cell r="N732" t="str">
            <v>G3</v>
          </cell>
          <cell r="O732" t="b">
            <v>0</v>
          </cell>
          <cell r="P732" t="str">
            <v xml:space="preserve"> LEGENDRE MATERIEL</v>
          </cell>
          <cell r="Q732" t="str">
            <v>Sat May 01 00:00:00 CEST 2004</v>
          </cell>
          <cell r="R732">
            <v>43277</v>
          </cell>
          <cell r="S732">
            <v>43371</v>
          </cell>
          <cell r="T732"/>
          <cell r="U732" t="str">
            <v>2018 T2</v>
          </cell>
          <cell r="V732">
            <v>2600</v>
          </cell>
          <cell r="W732" t="str">
            <v>40</v>
          </cell>
          <cell r="X732" t="str">
            <v>SYS</v>
          </cell>
          <cell r="Y732" t="str">
            <v>OUI</v>
          </cell>
          <cell r="Z732" t="str">
            <v>LEGENDRE LOIRE</v>
          </cell>
          <cell r="AA732" t="str">
            <v>SYS</v>
          </cell>
          <cell r="AB732" t="str">
            <v>OUI</v>
          </cell>
        </row>
        <row r="733">
          <cell r="A733">
            <v>1080</v>
          </cell>
          <cell r="B733">
            <v>1078</v>
          </cell>
          <cell r="C733" t="str">
            <v>17-13362 G3</v>
          </cell>
          <cell r="D733" t="str">
            <v>17-13362</v>
          </cell>
          <cell r="E733" t="str">
            <v>941804</v>
          </cell>
          <cell r="F733" t="str">
            <v>Les Marsauderies G3 - NANTES</v>
          </cell>
          <cell r="G733" t="str">
            <v>LES MARSAUDERIES</v>
          </cell>
          <cell r="H733" t="str">
            <v>Accessoires de Grues</v>
          </cell>
          <cell r="I733" t="str">
            <v>Caméra</v>
          </cell>
          <cell r="J733" t="str">
            <v>ORLACO</v>
          </cell>
          <cell r="K733" t="str">
            <v>ORLACO - 38</v>
          </cell>
          <cell r="L733" t="str">
            <v>MDT178 1C SM/DM (G3)</v>
          </cell>
          <cell r="M733" t="str">
            <v/>
          </cell>
          <cell r="N733" t="str">
            <v>G3</v>
          </cell>
          <cell r="O733" t="b">
            <v>1</v>
          </cell>
          <cell r="P733" t="str">
            <v>SAINT YVES SERVICES</v>
          </cell>
          <cell r="Q733"/>
          <cell r="R733">
            <v>43277</v>
          </cell>
          <cell r="S733">
            <v>43371</v>
          </cell>
          <cell r="T733"/>
          <cell r="U733"/>
          <cell r="V733">
            <v>365</v>
          </cell>
          <cell r="W733"/>
          <cell r="X733" t="str">
            <v>SYS</v>
          </cell>
          <cell r="Y733" t="str">
            <v>OUI</v>
          </cell>
          <cell r="Z733" t="str">
            <v>LEGENDRE LOIRE</v>
          </cell>
          <cell r="AA733" t="str">
            <v>SYS</v>
          </cell>
          <cell r="AB733" t="str">
            <v>OUI</v>
          </cell>
        </row>
        <row r="734">
          <cell r="A734">
            <v>1079</v>
          </cell>
          <cell r="B734">
            <v>1078</v>
          </cell>
          <cell r="C734" t="str">
            <v>17-13362 G3</v>
          </cell>
          <cell r="D734" t="str">
            <v>17-13362</v>
          </cell>
          <cell r="E734" t="str">
            <v>941804</v>
          </cell>
          <cell r="F734" t="str">
            <v>Les Marsauderies G3 - NANTES</v>
          </cell>
          <cell r="G734" t="str">
            <v>LES MARSAUDERIES</v>
          </cell>
          <cell r="H734" t="str">
            <v>Accessoires de Grues</v>
          </cell>
          <cell r="I734" t="str">
            <v>Anti-collisions</v>
          </cell>
          <cell r="J734" t="str">
            <v>ASCOREL MC602</v>
          </cell>
          <cell r="K734" t="str">
            <v>ASCOREL MC602 - 13</v>
          </cell>
          <cell r="L734" t="str">
            <v>MDT178 1C SM/DM (G3)</v>
          </cell>
          <cell r="M734" t="str">
            <v/>
          </cell>
          <cell r="N734" t="str">
            <v>G3</v>
          </cell>
          <cell r="O734" t="b">
            <v>1</v>
          </cell>
          <cell r="P734" t="str">
            <v>SAINT YVES SERVICES</v>
          </cell>
          <cell r="Q734"/>
          <cell r="R734">
            <v>43277</v>
          </cell>
          <cell r="S734">
            <v>43371</v>
          </cell>
          <cell r="T734"/>
          <cell r="U734"/>
          <cell r="V734">
            <v>365</v>
          </cell>
          <cell r="W734"/>
          <cell r="X734" t="str">
            <v>SYS</v>
          </cell>
          <cell r="Y734" t="str">
            <v>OUI</v>
          </cell>
          <cell r="Z734" t="str">
            <v>LEGENDRE LOIRE</v>
          </cell>
          <cell r="AA734" t="str">
            <v>SYS</v>
          </cell>
          <cell r="AB734" t="str">
            <v>OUI</v>
          </cell>
        </row>
        <row r="735">
          <cell r="A735">
            <v>1081</v>
          </cell>
          <cell r="B735">
            <v>1081</v>
          </cell>
          <cell r="C735" t="str">
            <v>17-13362 G2</v>
          </cell>
          <cell r="D735" t="str">
            <v>17-13362</v>
          </cell>
          <cell r="E735" t="str">
            <v>941804</v>
          </cell>
          <cell r="F735" t="str">
            <v>Les Marsauderies G2 - NANTES</v>
          </cell>
          <cell r="G735" t="str">
            <v>LES MARSAUDERIES</v>
          </cell>
          <cell r="H735" t="str">
            <v>Grues</v>
          </cell>
          <cell r="I735" t="str">
            <v>12T</v>
          </cell>
          <cell r="J735" t="str">
            <v>MDT308A 1C SM/DM</v>
          </cell>
          <cell r="K735" t="str">
            <v>MDT308A 1C SM/DM - 3</v>
          </cell>
          <cell r="L735" t="str">
            <v>MDT308A 1C SM/DM - 3 (G2)</v>
          </cell>
          <cell r="M735" t="str">
            <v>605 914</v>
          </cell>
          <cell r="N735" t="str">
            <v>G2</v>
          </cell>
          <cell r="O735" t="b">
            <v>0</v>
          </cell>
          <cell r="P735" t="str">
            <v xml:space="preserve"> LEGENDRE MATERIEL</v>
          </cell>
          <cell r="Q735" t="str">
            <v>Tue Mar 15 00:00:00 CET 2016</v>
          </cell>
          <cell r="R735">
            <v>43292</v>
          </cell>
          <cell r="S735">
            <v>43655</v>
          </cell>
          <cell r="T735">
            <v>43257</v>
          </cell>
          <cell r="U735" t="str">
            <v>2018 T2</v>
          </cell>
          <cell r="V735">
            <v>4300</v>
          </cell>
          <cell r="W735" t="str">
            <v>46</v>
          </cell>
          <cell r="X735" t="str">
            <v>MANITOWOC</v>
          </cell>
          <cell r="Y735" t="str">
            <v>OUI</v>
          </cell>
          <cell r="Z735" t="str">
            <v>LEGENDRE LOIRE</v>
          </cell>
          <cell r="AA735" t="str">
            <v>MANITOWOC</v>
          </cell>
          <cell r="AB735" t="str">
            <v>NON</v>
          </cell>
        </row>
        <row r="736">
          <cell r="A736">
            <v>1676</v>
          </cell>
          <cell r="B736">
            <v>1081</v>
          </cell>
          <cell r="C736" t="str">
            <v>17-13362 G2</v>
          </cell>
          <cell r="D736" t="str">
            <v>17-13362</v>
          </cell>
          <cell r="E736" t="str">
            <v>941804</v>
          </cell>
          <cell r="F736" t="str">
            <v>Les Marsauderies G2 - NANTES</v>
          </cell>
          <cell r="G736" t="str">
            <v>LES MARSAUDERIES</v>
          </cell>
          <cell r="H736" t="str">
            <v>Accessoires de Grues</v>
          </cell>
          <cell r="I736" t="str">
            <v>Projecteurs</v>
          </cell>
          <cell r="J736" t="str">
            <v>4 Matures + 0 Flèche</v>
          </cell>
          <cell r="K736" t="str">
            <v>4M + 0F - 104</v>
          </cell>
          <cell r="L736" t="str">
            <v>MDT308A 1C SM/DM - 3 (G2)</v>
          </cell>
          <cell r="M736" t="str">
            <v>BOU 104</v>
          </cell>
          <cell r="N736" t="str">
            <v>G2</v>
          </cell>
          <cell r="O736" t="b">
            <v>0</v>
          </cell>
          <cell r="P736" t="str">
            <v xml:space="preserve"> LEGENDRE MATERIEL</v>
          </cell>
          <cell r="Q736"/>
          <cell r="R736">
            <v>43292</v>
          </cell>
          <cell r="S736">
            <v>43655</v>
          </cell>
          <cell r="T736"/>
          <cell r="U736"/>
          <cell r="V736">
            <v>0</v>
          </cell>
          <cell r="W736"/>
          <cell r="X736"/>
          <cell r="Y736"/>
          <cell r="Z736" t="str">
            <v>LEGENDRE LOIRE</v>
          </cell>
          <cell r="AA736"/>
          <cell r="AB736"/>
        </row>
        <row r="737">
          <cell r="A737">
            <v>1083</v>
          </cell>
          <cell r="B737">
            <v>1081</v>
          </cell>
          <cell r="C737" t="str">
            <v>17-13362 G2</v>
          </cell>
          <cell r="D737" t="str">
            <v>17-13362</v>
          </cell>
          <cell r="E737" t="str">
            <v>941804</v>
          </cell>
          <cell r="F737" t="str">
            <v>Les Marsauderies G2 - NANTES</v>
          </cell>
          <cell r="G737" t="str">
            <v>LES MARSAUDERIES</v>
          </cell>
          <cell r="H737" t="str">
            <v>Accessoires de Grues</v>
          </cell>
          <cell r="I737" t="str">
            <v>Caméra</v>
          </cell>
          <cell r="J737" t="str">
            <v>ORLACO</v>
          </cell>
          <cell r="K737" t="str">
            <v>ORLACO - 40</v>
          </cell>
          <cell r="L737" t="str">
            <v>MDT308A 1C SM/DM - 3 (G2)</v>
          </cell>
          <cell r="M737" t="str">
            <v/>
          </cell>
          <cell r="N737" t="str">
            <v>G2</v>
          </cell>
          <cell r="O737" t="b">
            <v>1</v>
          </cell>
          <cell r="P737" t="str">
            <v>SAINT YVES SERVICES</v>
          </cell>
          <cell r="Q737"/>
          <cell r="R737">
            <v>43292</v>
          </cell>
          <cell r="S737">
            <v>43655</v>
          </cell>
          <cell r="T737"/>
          <cell r="U737"/>
          <cell r="V737">
            <v>365</v>
          </cell>
          <cell r="W737"/>
          <cell r="X737" t="str">
            <v>SYS</v>
          </cell>
          <cell r="Y737" t="str">
            <v>OUI</v>
          </cell>
          <cell r="Z737" t="str">
            <v>LEGENDRE LOIRE</v>
          </cell>
          <cell r="AA737" t="str">
            <v>SYS</v>
          </cell>
          <cell r="AB737" t="str">
            <v>NON</v>
          </cell>
        </row>
        <row r="738">
          <cell r="A738">
            <v>1082</v>
          </cell>
          <cell r="B738">
            <v>1081</v>
          </cell>
          <cell r="C738" t="str">
            <v>17-13362 G2</v>
          </cell>
          <cell r="D738" t="str">
            <v>17-13362</v>
          </cell>
          <cell r="E738" t="str">
            <v>941804</v>
          </cell>
          <cell r="F738" t="str">
            <v>Les Marsauderies G2 - NANTES</v>
          </cell>
          <cell r="G738" t="str">
            <v>LES MARSAUDERIES</v>
          </cell>
          <cell r="H738" t="str">
            <v>Accessoires de Grues</v>
          </cell>
          <cell r="I738" t="str">
            <v>Anti-collisions</v>
          </cell>
          <cell r="J738" t="str">
            <v>ASCOREL MC602</v>
          </cell>
          <cell r="K738" t="str">
            <v>ASCOREL MC602 - 14</v>
          </cell>
          <cell r="L738" t="str">
            <v>MDT308A 1C SM/DM - 3 (G2)</v>
          </cell>
          <cell r="M738" t="str">
            <v/>
          </cell>
          <cell r="N738" t="str">
            <v>G2</v>
          </cell>
          <cell r="O738" t="b">
            <v>1</v>
          </cell>
          <cell r="P738" t="str">
            <v>SAINT YVES SERVICES</v>
          </cell>
          <cell r="Q738"/>
          <cell r="R738">
            <v>43292</v>
          </cell>
          <cell r="S738">
            <v>43655</v>
          </cell>
          <cell r="T738"/>
          <cell r="U738"/>
          <cell r="V738">
            <v>365</v>
          </cell>
          <cell r="W738"/>
          <cell r="X738" t="str">
            <v>SYS</v>
          </cell>
          <cell r="Y738" t="str">
            <v>OUI</v>
          </cell>
          <cell r="Z738" t="str">
            <v>LEGENDRE LOIRE</v>
          </cell>
          <cell r="AA738" t="str">
            <v>SYS</v>
          </cell>
          <cell r="AB738" t="str">
            <v>NON</v>
          </cell>
        </row>
        <row r="739">
          <cell r="A739">
            <v>1514</v>
          </cell>
          <cell r="B739">
            <v>1081</v>
          </cell>
          <cell r="C739" t="str">
            <v>17-13362 G2</v>
          </cell>
          <cell r="D739" t="str">
            <v>17-13362</v>
          </cell>
          <cell r="E739" t="str">
            <v>941804</v>
          </cell>
          <cell r="F739" t="str">
            <v>Les Marsauderies G2 - NANTES</v>
          </cell>
          <cell r="G739" t="str">
            <v>LES MARSAUDERIES</v>
          </cell>
          <cell r="H739" t="str">
            <v>Accessoires de Grues</v>
          </cell>
          <cell r="I739" t="str">
            <v>Panneaux standards</v>
          </cell>
          <cell r="J739" t="str">
            <v>Type MDT LEGENDRE</v>
          </cell>
          <cell r="K739" t="str">
            <v>Type MDT LEGENDRE - 18</v>
          </cell>
          <cell r="L739" t="str">
            <v>MDT308A 1C SM/DM - 3 (G2)</v>
          </cell>
          <cell r="M739" t="str">
            <v>MDT LEG18</v>
          </cell>
          <cell r="N739" t="str">
            <v>G2</v>
          </cell>
          <cell r="O739" t="b">
            <v>0</v>
          </cell>
          <cell r="P739" t="str">
            <v xml:space="preserve"> LEGENDRE MATERIEL</v>
          </cell>
          <cell r="Q739"/>
          <cell r="R739">
            <v>43292</v>
          </cell>
          <cell r="S739">
            <v>43655</v>
          </cell>
          <cell r="T739"/>
          <cell r="U739"/>
          <cell r="V739">
            <v>0</v>
          </cell>
          <cell r="W739"/>
          <cell r="X739"/>
          <cell r="Y739"/>
          <cell r="Z739" t="str">
            <v>LEGENDRE LOIRE</v>
          </cell>
          <cell r="AA739"/>
          <cell r="AB739"/>
        </row>
        <row r="740">
          <cell r="A740">
            <v>1370</v>
          </cell>
          <cell r="B740">
            <v>1370</v>
          </cell>
          <cell r="C740" t="str">
            <v>17-13362 G3</v>
          </cell>
          <cell r="D740" t="str">
            <v>17-13362</v>
          </cell>
          <cell r="E740" t="str">
            <v>941804</v>
          </cell>
          <cell r="F740" t="str">
            <v>Les Marsauderies G3 - NANTES</v>
          </cell>
          <cell r="G740" t="str">
            <v>LES MARSAUDERIES</v>
          </cell>
          <cell r="H740" t="str">
            <v>Grues</v>
          </cell>
          <cell r="I740" t="str">
            <v>8T</v>
          </cell>
          <cell r="J740" t="str">
            <v>MDT178 1C SM/DM</v>
          </cell>
          <cell r="K740" t="str">
            <v>MDT178 1C SM/DM</v>
          </cell>
          <cell r="L740" t="str">
            <v>MDT178 1C SM/DM (G3)</v>
          </cell>
          <cell r="M740" t="str">
            <v>97 630</v>
          </cell>
          <cell r="N740" t="str">
            <v>G3</v>
          </cell>
          <cell r="O740" t="b">
            <v>0</v>
          </cell>
          <cell r="P740" t="str">
            <v xml:space="preserve"> LEGENDRE MATERIEL</v>
          </cell>
          <cell r="Q740" t="str">
            <v>Sat May 01 00:00:00 CEST 2004</v>
          </cell>
          <cell r="R740">
            <v>43372</v>
          </cell>
          <cell r="S740">
            <v>43600</v>
          </cell>
          <cell r="T740"/>
          <cell r="U740" t="str">
            <v>2018 T3</v>
          </cell>
          <cell r="V740">
            <v>2600</v>
          </cell>
          <cell r="W740" t="str">
            <v>69</v>
          </cell>
          <cell r="X740" t="str">
            <v>SYS</v>
          </cell>
          <cell r="Y740" t="str">
            <v>OUI</v>
          </cell>
          <cell r="Z740" t="str">
            <v>LEGENDRE LOIRE</v>
          </cell>
          <cell r="AA740" t="str">
            <v>SYS</v>
          </cell>
          <cell r="AB740"/>
        </row>
        <row r="741">
          <cell r="A741">
            <v>1371</v>
          </cell>
          <cell r="B741">
            <v>1370</v>
          </cell>
          <cell r="C741" t="str">
            <v>17-13362 G3</v>
          </cell>
          <cell r="D741" t="str">
            <v>17-13362</v>
          </cell>
          <cell r="E741" t="str">
            <v>941804</v>
          </cell>
          <cell r="F741" t="str">
            <v>Les Marsauderies G3 - NANTES</v>
          </cell>
          <cell r="G741" t="str">
            <v>LES MARSAUDERIES</v>
          </cell>
          <cell r="H741" t="str">
            <v>Accessoires de Grues</v>
          </cell>
          <cell r="I741" t="str">
            <v>Anti-collisions</v>
          </cell>
          <cell r="J741" t="str">
            <v>ASCOREL MC602</v>
          </cell>
          <cell r="K741" t="str">
            <v>ASCOREL MC602 - 13</v>
          </cell>
          <cell r="L741" t="str">
            <v>MDT178 1C SM/DM (G3)</v>
          </cell>
          <cell r="M741" t="str">
            <v/>
          </cell>
          <cell r="N741" t="str">
            <v>G3</v>
          </cell>
          <cell r="O741" t="b">
            <v>1</v>
          </cell>
          <cell r="P741" t="str">
            <v>SAINT YVES SERVICES</v>
          </cell>
          <cell r="Q741"/>
          <cell r="R741">
            <v>43372</v>
          </cell>
          <cell r="S741">
            <v>43600</v>
          </cell>
          <cell r="T741"/>
          <cell r="U741"/>
          <cell r="V741">
            <v>365</v>
          </cell>
          <cell r="W741"/>
          <cell r="X741" t="str">
            <v>SYS</v>
          </cell>
          <cell r="Y741"/>
          <cell r="Z741" t="str">
            <v>LEGENDRE LOIRE</v>
          </cell>
          <cell r="AA741" t="str">
            <v>SYS</v>
          </cell>
          <cell r="AB741"/>
        </row>
        <row r="742">
          <cell r="A742">
            <v>1531</v>
          </cell>
          <cell r="B742">
            <v>1370</v>
          </cell>
          <cell r="C742" t="str">
            <v>17-13362 G3</v>
          </cell>
          <cell r="D742" t="str">
            <v>17-13362</v>
          </cell>
          <cell r="E742" t="str">
            <v>941804</v>
          </cell>
          <cell r="F742" t="str">
            <v>Les Marsauderies G3 - NANTES</v>
          </cell>
          <cell r="G742" t="str">
            <v>LES MARSAUDERIES</v>
          </cell>
          <cell r="H742" t="str">
            <v>Accessoires de Grues</v>
          </cell>
          <cell r="I742" t="str">
            <v>Panneaux standards</v>
          </cell>
          <cell r="J742" t="str">
            <v>Type MDT LEGENDRE</v>
          </cell>
          <cell r="K742" t="str">
            <v>Type MDT LEGENDRE - 27</v>
          </cell>
          <cell r="L742" t="str">
            <v>MDT178 1C SM/DM (G3)</v>
          </cell>
          <cell r="M742" t="str">
            <v>MDT LEG27</v>
          </cell>
          <cell r="N742" t="str">
            <v>G3</v>
          </cell>
          <cell r="O742" t="b">
            <v>0</v>
          </cell>
          <cell r="P742" t="str">
            <v xml:space="preserve"> LEGENDRE MATERIEL</v>
          </cell>
          <cell r="Q742"/>
          <cell r="R742">
            <v>43372</v>
          </cell>
          <cell r="S742">
            <v>43600</v>
          </cell>
          <cell r="T742"/>
          <cell r="U742"/>
          <cell r="V742">
            <v>0</v>
          </cell>
          <cell r="W742"/>
          <cell r="X742" t="str">
            <v>SYS</v>
          </cell>
          <cell r="Y742"/>
          <cell r="Z742" t="str">
            <v>LEGENDRE LOIRE</v>
          </cell>
          <cell r="AA742" t="str">
            <v>SYS</v>
          </cell>
          <cell r="AB742"/>
        </row>
        <row r="743">
          <cell r="A743">
            <v>1372</v>
          </cell>
          <cell r="B743">
            <v>1370</v>
          </cell>
          <cell r="C743" t="str">
            <v>17-13362 G3</v>
          </cell>
          <cell r="D743" t="str">
            <v>17-13362</v>
          </cell>
          <cell r="E743" t="str">
            <v>941804</v>
          </cell>
          <cell r="F743" t="str">
            <v>Les Marsauderies G3 - NANTES</v>
          </cell>
          <cell r="G743" t="str">
            <v>LES MARSAUDERIES</v>
          </cell>
          <cell r="H743" t="str">
            <v>Accessoires de Grues</v>
          </cell>
          <cell r="I743" t="str">
            <v>Caméra</v>
          </cell>
          <cell r="J743" t="str">
            <v>ORLACO</v>
          </cell>
          <cell r="K743" t="str">
            <v>ORLACO - 38</v>
          </cell>
          <cell r="L743" t="str">
            <v>MDT178 1C SM/DM (G3)</v>
          </cell>
          <cell r="M743" t="str">
            <v/>
          </cell>
          <cell r="N743" t="str">
            <v>G3</v>
          </cell>
          <cell r="O743" t="b">
            <v>1</v>
          </cell>
          <cell r="P743" t="str">
            <v>SAINT YVES SERVICES</v>
          </cell>
          <cell r="Q743"/>
          <cell r="R743">
            <v>43372</v>
          </cell>
          <cell r="S743">
            <v>43600</v>
          </cell>
          <cell r="T743"/>
          <cell r="U743"/>
          <cell r="V743">
            <v>365</v>
          </cell>
          <cell r="W743"/>
          <cell r="X743" t="str">
            <v>SYS</v>
          </cell>
          <cell r="Y743"/>
          <cell r="Z743" t="str">
            <v>LEGENDRE LOIRE</v>
          </cell>
          <cell r="AA743" t="str">
            <v>SYS</v>
          </cell>
          <cell r="AB743"/>
        </row>
        <row r="744">
          <cell r="A744">
            <v>1675</v>
          </cell>
          <cell r="B744">
            <v>1370</v>
          </cell>
          <cell r="C744" t="str">
            <v>17-13362 G3</v>
          </cell>
          <cell r="D744" t="str">
            <v>17-13362</v>
          </cell>
          <cell r="E744" t="str">
            <v>941804</v>
          </cell>
          <cell r="F744" t="str">
            <v>Les Marsauderies G3 - NANTES</v>
          </cell>
          <cell r="G744" t="str">
            <v>LES MARSAUDERIES</v>
          </cell>
          <cell r="H744" t="str">
            <v>Accessoires de Grues</v>
          </cell>
          <cell r="I744" t="str">
            <v>Projecteurs</v>
          </cell>
          <cell r="J744" t="str">
            <v>4 Matures + 0 Flèche</v>
          </cell>
          <cell r="K744" t="str">
            <v>4M + 0F - 103</v>
          </cell>
          <cell r="L744" t="str">
            <v>MDT178 1C SM/DM (G3)</v>
          </cell>
          <cell r="M744" t="str">
            <v>BOU 103</v>
          </cell>
          <cell r="N744" t="str">
            <v>G3</v>
          </cell>
          <cell r="O744" t="b">
            <v>0</v>
          </cell>
          <cell r="P744" t="str">
            <v xml:space="preserve"> LEGENDRE MATERIEL</v>
          </cell>
          <cell r="Q744"/>
          <cell r="R744">
            <v>43372</v>
          </cell>
          <cell r="S744">
            <v>43600</v>
          </cell>
          <cell r="T744"/>
          <cell r="U744"/>
          <cell r="V744">
            <v>0</v>
          </cell>
          <cell r="W744"/>
          <cell r="X744"/>
          <cell r="Y744"/>
          <cell r="Z744" t="str">
            <v>LEGENDRE LOIRE</v>
          </cell>
          <cell r="AA744" t="str">
            <v>SYS</v>
          </cell>
          <cell r="AB744"/>
        </row>
        <row r="745">
          <cell r="A745">
            <v>1057</v>
          </cell>
          <cell r="B745">
            <v>1057</v>
          </cell>
          <cell r="C745" t="str">
            <v>17-13376 G1</v>
          </cell>
          <cell r="D745" t="str">
            <v>17-13376</v>
          </cell>
          <cell r="E745" t="str">
            <v>941803</v>
          </cell>
          <cell r="F745" t="str">
            <v>Révélations G1 - NANTES</v>
          </cell>
          <cell r="G745" t="str">
            <v>REVELATIONS - COGEDIM</v>
          </cell>
          <cell r="H745" t="str">
            <v>Grues</v>
          </cell>
          <cell r="I745" t="str">
            <v>Grosses 12T</v>
          </cell>
          <cell r="J745" t="str">
            <v>MD345B L12 2C</v>
          </cell>
          <cell r="K745" t="str">
            <v>MD345BL122C - 2</v>
          </cell>
          <cell r="L745" t="str">
            <v>MD345BL122C - 2 (G1)</v>
          </cell>
          <cell r="M745" t="str">
            <v>99 081</v>
          </cell>
          <cell r="N745" t="str">
            <v>G1</v>
          </cell>
          <cell r="O745" t="b">
            <v>0</v>
          </cell>
          <cell r="P745" t="str">
            <v xml:space="preserve"> LEGENDRE MATERIEL</v>
          </cell>
          <cell r="Q745" t="str">
            <v>Wed Jun 01 00:00:00 CEST 2005</v>
          </cell>
          <cell r="R745">
            <v>43290</v>
          </cell>
          <cell r="S745">
            <v>43680</v>
          </cell>
          <cell r="T745">
            <v>43174</v>
          </cell>
          <cell r="U745" t="str">
            <v>2018 T1</v>
          </cell>
          <cell r="V745">
            <v>4300</v>
          </cell>
          <cell r="W745" t="str">
            <v>45</v>
          </cell>
          <cell r="X745" t="str">
            <v>SYS</v>
          </cell>
          <cell r="Y745" t="str">
            <v>OUI</v>
          </cell>
          <cell r="Z745" t="str">
            <v>LEGENDRE LOIRE</v>
          </cell>
          <cell r="AA745" t="str">
            <v>SYS</v>
          </cell>
          <cell r="AB745" t="str">
            <v>NON</v>
          </cell>
        </row>
        <row r="746">
          <cell r="A746">
            <v>1059</v>
          </cell>
          <cell r="B746">
            <v>1057</v>
          </cell>
          <cell r="C746" t="str">
            <v>17-13376 G1</v>
          </cell>
          <cell r="D746" t="str">
            <v>17-13376</v>
          </cell>
          <cell r="E746" t="str">
            <v>941803</v>
          </cell>
          <cell r="F746" t="str">
            <v>Révélations G1 - NANTES</v>
          </cell>
          <cell r="G746" t="str">
            <v>REVELATIONS - COGEDIM</v>
          </cell>
          <cell r="H746" t="str">
            <v>Accessoires de Grues</v>
          </cell>
          <cell r="I746" t="str">
            <v>Caméra</v>
          </cell>
          <cell r="J746" t="str">
            <v>ORLACO</v>
          </cell>
          <cell r="K746" t="str">
            <v>AMCS01</v>
          </cell>
          <cell r="L746" t="str">
            <v>MD345BL122C - 2 (G1)</v>
          </cell>
          <cell r="M746" t="str">
            <v>CAM0069</v>
          </cell>
          <cell r="N746" t="str">
            <v>G1</v>
          </cell>
          <cell r="O746" t="b">
            <v>1</v>
          </cell>
          <cell r="P746" t="str">
            <v>A M C S TECHNOLOGIES</v>
          </cell>
          <cell r="Q746"/>
          <cell r="R746">
            <v>43290</v>
          </cell>
          <cell r="S746">
            <v>43681</v>
          </cell>
          <cell r="T746"/>
          <cell r="U746"/>
          <cell r="V746">
            <v>365</v>
          </cell>
          <cell r="W746"/>
          <cell r="X746" t="str">
            <v>AMCS</v>
          </cell>
          <cell r="Y746" t="str">
            <v>OUI</v>
          </cell>
          <cell r="Z746" t="str">
            <v>LEGENDRE LOIRE</v>
          </cell>
          <cell r="AA746" t="str">
            <v>AMCS</v>
          </cell>
          <cell r="AB746" t="str">
            <v>NON</v>
          </cell>
        </row>
        <row r="747">
          <cell r="A747">
            <v>1065</v>
          </cell>
          <cell r="B747">
            <v>1057</v>
          </cell>
          <cell r="C747" t="str">
            <v>17-13376 G1</v>
          </cell>
          <cell r="D747" t="str">
            <v>17-13376</v>
          </cell>
          <cell r="E747" t="str">
            <v>941803</v>
          </cell>
          <cell r="F747" t="str">
            <v>Révélations G1 - NANTES</v>
          </cell>
          <cell r="G747" t="str">
            <v>REVELATIONS - COGEDIM</v>
          </cell>
          <cell r="H747" t="str">
            <v>Accessoires de Grues</v>
          </cell>
          <cell r="I747" t="str">
            <v>Panneaux rétro-éclairés</v>
          </cell>
          <cell r="J747" t="str">
            <v>OSCILLANT LEG</v>
          </cell>
          <cell r="K747" t="str">
            <v>OSCILLANT LEG - 4</v>
          </cell>
          <cell r="L747" t="str">
            <v>MD345BL122C - 2 (G1)</v>
          </cell>
          <cell r="M747" t="str">
            <v>OSC LEG4</v>
          </cell>
          <cell r="N747" t="str">
            <v>G1</v>
          </cell>
          <cell r="O747" t="b">
            <v>0</v>
          </cell>
          <cell r="P747" t="str">
            <v xml:space="preserve"> LEGENDRE MATERIEL</v>
          </cell>
          <cell r="Q747"/>
          <cell r="R747">
            <v>43290</v>
          </cell>
          <cell r="S747">
            <v>43629</v>
          </cell>
          <cell r="T747"/>
          <cell r="U747"/>
          <cell r="V747">
            <v>250</v>
          </cell>
          <cell r="W747"/>
          <cell r="X747" t="str">
            <v>ATG</v>
          </cell>
          <cell r="Y747" t="str">
            <v>OUI</v>
          </cell>
          <cell r="Z747" t="str">
            <v>LEGENDRE LOIRE</v>
          </cell>
          <cell r="AA747" t="str">
            <v>ATG</v>
          </cell>
          <cell r="AB747" t="str">
            <v>NON</v>
          </cell>
        </row>
        <row r="748">
          <cell r="A748">
            <v>1058</v>
          </cell>
          <cell r="B748">
            <v>1057</v>
          </cell>
          <cell r="C748" t="str">
            <v>17-13376 G1</v>
          </cell>
          <cell r="D748" t="str">
            <v>17-13376</v>
          </cell>
          <cell r="E748" t="str">
            <v>941803</v>
          </cell>
          <cell r="F748" t="str">
            <v>Révélations G1 - NANTES</v>
          </cell>
          <cell r="G748" t="str">
            <v>REVELATIONS - COGEDIM</v>
          </cell>
          <cell r="H748" t="str">
            <v>Accessoires de Grues</v>
          </cell>
          <cell r="I748" t="str">
            <v>Anti-collisions</v>
          </cell>
          <cell r="J748" t="str">
            <v>AMCS DCS60</v>
          </cell>
          <cell r="K748" t="str">
            <v>AMCS DCS60 - 9</v>
          </cell>
          <cell r="L748" t="str">
            <v>MD345BL122C - 2 (G1)</v>
          </cell>
          <cell r="M748" t="str">
            <v>LEG009 - 761</v>
          </cell>
          <cell r="N748" t="str">
            <v>G1</v>
          </cell>
          <cell r="O748" t="b">
            <v>0</v>
          </cell>
          <cell r="P748" t="str">
            <v xml:space="preserve"> LEGENDRE MATERIEL</v>
          </cell>
          <cell r="Q748" t="str">
            <v>Mon Jul 29 00:00:00 CEST 2013</v>
          </cell>
          <cell r="R748">
            <v>43290</v>
          </cell>
          <cell r="S748">
            <v>43680</v>
          </cell>
          <cell r="T748"/>
          <cell r="U748"/>
          <cell r="V748">
            <v>300</v>
          </cell>
          <cell r="W748"/>
          <cell r="X748" t="str">
            <v>AMCS</v>
          </cell>
          <cell r="Y748" t="str">
            <v>OUI</v>
          </cell>
          <cell r="Z748" t="str">
            <v>LEGENDRE LOIRE</v>
          </cell>
          <cell r="AA748" t="str">
            <v>AMCS</v>
          </cell>
          <cell r="AB748" t="str">
            <v>NON</v>
          </cell>
        </row>
        <row r="749">
          <cell r="A749">
            <v>1677</v>
          </cell>
          <cell r="B749">
            <v>1057</v>
          </cell>
          <cell r="C749" t="str">
            <v>17-13376 G1</v>
          </cell>
          <cell r="D749" t="str">
            <v>17-13376</v>
          </cell>
          <cell r="E749" t="str">
            <v>941803</v>
          </cell>
          <cell r="F749" t="str">
            <v>Révélations G1 - NANTES</v>
          </cell>
          <cell r="G749" t="str">
            <v>REVELATIONS - COGEDIM</v>
          </cell>
          <cell r="H749" t="str">
            <v>Accessoires de Grues</v>
          </cell>
          <cell r="I749" t="str">
            <v>Projecteurs</v>
          </cell>
          <cell r="J749" t="str">
            <v>4 Matures + 3 Flèches</v>
          </cell>
          <cell r="K749" t="str">
            <v>4M + 3F - 147</v>
          </cell>
          <cell r="L749" t="str">
            <v>MD345BL122C - 2 (G1)</v>
          </cell>
          <cell r="M749" t="str">
            <v>BOU 147</v>
          </cell>
          <cell r="N749" t="str">
            <v>G1</v>
          </cell>
          <cell r="O749" t="b">
            <v>0</v>
          </cell>
          <cell r="P749" t="str">
            <v xml:space="preserve"> LEGENDRE MATERIEL</v>
          </cell>
          <cell r="Q749"/>
          <cell r="R749">
            <v>43290</v>
          </cell>
          <cell r="S749">
            <v>43680</v>
          </cell>
          <cell r="T749"/>
          <cell r="U749"/>
          <cell r="V749">
            <v>0</v>
          </cell>
          <cell r="W749"/>
          <cell r="X749"/>
          <cell r="Y749"/>
          <cell r="Z749" t="str">
            <v>LEGENDRE LOIRE</v>
          </cell>
          <cell r="AA749"/>
          <cell r="AB749"/>
        </row>
        <row r="750">
          <cell r="A750">
            <v>1061</v>
          </cell>
          <cell r="B750">
            <v>1061</v>
          </cell>
          <cell r="C750" t="str">
            <v>17-13376 G2</v>
          </cell>
          <cell r="D750" t="str">
            <v>17-13376</v>
          </cell>
          <cell r="E750" t="str">
            <v>941803</v>
          </cell>
          <cell r="F750" t="str">
            <v>Révélations G2 - NANTES</v>
          </cell>
          <cell r="G750" t="str">
            <v>REVELATIONS - COGEDIM</v>
          </cell>
          <cell r="H750" t="str">
            <v>Grues</v>
          </cell>
          <cell r="I750" t="str">
            <v>10T</v>
          </cell>
          <cell r="J750" t="str">
            <v>MDT219 J10 1C SM/DM</v>
          </cell>
          <cell r="K750" t="str">
            <v>MDT219 J10 1C SM/DM</v>
          </cell>
          <cell r="L750" t="str">
            <v>MDT219 J10 1C SM/DM (G2)</v>
          </cell>
          <cell r="M750" t="str">
            <v>605 927</v>
          </cell>
          <cell r="N750" t="str">
            <v>G2</v>
          </cell>
          <cell r="O750" t="b">
            <v>0</v>
          </cell>
          <cell r="P750" t="str">
            <v xml:space="preserve"> LEGENDRE MATERIEL</v>
          </cell>
          <cell r="Q750" t="str">
            <v>Tue Mar 01 00:00:00 CET 2016</v>
          </cell>
          <cell r="R750">
            <v>43333</v>
          </cell>
          <cell r="S750">
            <v>43664</v>
          </cell>
          <cell r="T750"/>
          <cell r="U750" t="str">
            <v>2018 T2</v>
          </cell>
          <cell r="V750">
            <v>2900</v>
          </cell>
          <cell r="W750" t="str">
            <v>53</v>
          </cell>
          <cell r="X750" t="str">
            <v>MANITOWOC</v>
          </cell>
          <cell r="Y750" t="str">
            <v>OUI</v>
          </cell>
          <cell r="Z750" t="str">
            <v>LEGENDRE LOIRE</v>
          </cell>
          <cell r="AA750" t="str">
            <v>MANITOWOC</v>
          </cell>
          <cell r="AB750" t="str">
            <v>NON</v>
          </cell>
        </row>
        <row r="751">
          <cell r="A751">
            <v>1465</v>
          </cell>
          <cell r="B751">
            <v>1061</v>
          </cell>
          <cell r="C751" t="str">
            <v>17-13376 G2</v>
          </cell>
          <cell r="D751" t="str">
            <v>17-13376</v>
          </cell>
          <cell r="E751" t="str">
            <v>941803</v>
          </cell>
          <cell r="F751" t="str">
            <v>Révélations G2 - NANTES</v>
          </cell>
          <cell r="G751" t="str">
            <v>REVELATIONS - COGEDIM</v>
          </cell>
          <cell r="H751" t="str">
            <v>Accessoires de Grues</v>
          </cell>
          <cell r="I751" t="str">
            <v>Panneaux rétro-éclairés</v>
          </cell>
          <cell r="J751" t="str">
            <v>MATURE LEG</v>
          </cell>
          <cell r="K751" t="str">
            <v>MATURE - 2</v>
          </cell>
          <cell r="L751" t="str">
            <v>MDT219 J10 1C SM/DM (G2)</v>
          </cell>
          <cell r="M751" t="str">
            <v>MAT - 02</v>
          </cell>
          <cell r="N751" t="str">
            <v>G2</v>
          </cell>
          <cell r="O751" t="b">
            <v>0</v>
          </cell>
          <cell r="P751" t="str">
            <v xml:space="preserve"> LEGENDRE MATERIEL</v>
          </cell>
          <cell r="Q751"/>
          <cell r="R751">
            <v>43333</v>
          </cell>
          <cell r="S751">
            <v>43664</v>
          </cell>
          <cell r="T751"/>
          <cell r="U751"/>
          <cell r="V751">
            <v>200</v>
          </cell>
          <cell r="W751"/>
          <cell r="X751" t="str">
            <v>ATG</v>
          </cell>
          <cell r="Y751"/>
          <cell r="Z751" t="str">
            <v>LEGENDRE LOIRE</v>
          </cell>
          <cell r="AA751" t="str">
            <v>ATG</v>
          </cell>
          <cell r="AB751"/>
        </row>
        <row r="752">
          <cell r="A752">
            <v>1063</v>
          </cell>
          <cell r="B752">
            <v>1061</v>
          </cell>
          <cell r="C752" t="str">
            <v>17-13376 G2</v>
          </cell>
          <cell r="D752" t="str">
            <v>17-13376</v>
          </cell>
          <cell r="E752" t="str">
            <v>941803</v>
          </cell>
          <cell r="F752" t="str">
            <v>Révélations G2 - NANTES</v>
          </cell>
          <cell r="G752" t="str">
            <v>REVELATIONS - COGEDIM</v>
          </cell>
          <cell r="H752" t="str">
            <v>Accessoires de Grues</v>
          </cell>
          <cell r="I752" t="str">
            <v>Caméra</v>
          </cell>
          <cell r="J752" t="str">
            <v>ORLACO</v>
          </cell>
          <cell r="K752" t="str">
            <v>ORLACO - 1</v>
          </cell>
          <cell r="L752" t="str">
            <v>MDT219 J10 1C SM/DM (G2)</v>
          </cell>
          <cell r="M752" t="str">
            <v>CAM1</v>
          </cell>
          <cell r="N752" t="str">
            <v>G2</v>
          </cell>
          <cell r="O752" t="b">
            <v>0</v>
          </cell>
          <cell r="P752" t="str">
            <v xml:space="preserve"> LEGENDRE MATERIEL</v>
          </cell>
          <cell r="Q752" t="str">
            <v>Mon Jun 03 00:00:00 CEST 2013</v>
          </cell>
          <cell r="R752">
            <v>43333</v>
          </cell>
          <cell r="S752">
            <v>43665</v>
          </cell>
          <cell r="T752"/>
          <cell r="U752"/>
          <cell r="V752">
            <v>320</v>
          </cell>
          <cell r="W752"/>
          <cell r="X752" t="str">
            <v>AMCS</v>
          </cell>
          <cell r="Y752" t="str">
            <v>OUI</v>
          </cell>
          <cell r="Z752" t="str">
            <v>LEGENDRE LOIRE</v>
          </cell>
          <cell r="AA752" t="str">
            <v>AMCS</v>
          </cell>
          <cell r="AB752" t="str">
            <v>NON</v>
          </cell>
        </row>
        <row r="753">
          <cell r="A753">
            <v>1678</v>
          </cell>
          <cell r="B753">
            <v>1061</v>
          </cell>
          <cell r="C753" t="str">
            <v>17-13376 G2</v>
          </cell>
          <cell r="D753" t="str">
            <v>17-13376</v>
          </cell>
          <cell r="E753" t="str">
            <v>941803</v>
          </cell>
          <cell r="F753" t="str">
            <v>Révélations G2 - NANTES</v>
          </cell>
          <cell r="G753" t="str">
            <v>REVELATIONS - COGEDIM</v>
          </cell>
          <cell r="H753" t="str">
            <v>Accessoires de Grues</v>
          </cell>
          <cell r="I753" t="str">
            <v>Projecteurs</v>
          </cell>
          <cell r="J753" t="str">
            <v>4 Matures + 2 Flèches</v>
          </cell>
          <cell r="K753" t="str">
            <v>4M + 2F - 124</v>
          </cell>
          <cell r="L753" t="str">
            <v>MDT219 J10 1C SM/DM (G2)</v>
          </cell>
          <cell r="M753" t="str">
            <v>BOU 124</v>
          </cell>
          <cell r="N753" t="str">
            <v>G2</v>
          </cell>
          <cell r="O753" t="b">
            <v>0</v>
          </cell>
          <cell r="P753" t="str">
            <v xml:space="preserve"> LEGENDRE MATERIEL</v>
          </cell>
          <cell r="Q753"/>
          <cell r="R753">
            <v>43333</v>
          </cell>
          <cell r="S753">
            <v>43664</v>
          </cell>
          <cell r="T753"/>
          <cell r="U753"/>
          <cell r="V753">
            <v>0</v>
          </cell>
          <cell r="W753"/>
          <cell r="X753"/>
          <cell r="Y753"/>
          <cell r="Z753" t="str">
            <v>LEGENDRE LOIRE</v>
          </cell>
          <cell r="AA753"/>
          <cell r="AB753"/>
        </row>
        <row r="754">
          <cell r="A754">
            <v>1067</v>
          </cell>
          <cell r="B754">
            <v>1061</v>
          </cell>
          <cell r="C754" t="str">
            <v>17-13376 G2</v>
          </cell>
          <cell r="D754" t="str">
            <v>17-13376</v>
          </cell>
          <cell r="E754" t="str">
            <v>941803</v>
          </cell>
          <cell r="F754" t="str">
            <v>Révélations G2 - NANTES</v>
          </cell>
          <cell r="G754" t="str">
            <v>REVELATIONS - COGEDIM</v>
          </cell>
          <cell r="H754" t="str">
            <v>Accessoires de Grues</v>
          </cell>
          <cell r="I754" t="str">
            <v>Panneaux rétro-éclairés</v>
          </cell>
          <cell r="J754" t="str">
            <v>MDT LEG</v>
          </cell>
          <cell r="K754" t="str">
            <v>MDT - 27</v>
          </cell>
          <cell r="L754" t="str">
            <v>MDT219 J10 1C SM/DM (G2)</v>
          </cell>
          <cell r="M754" t="str">
            <v>MDT LEG27</v>
          </cell>
          <cell r="N754" t="str">
            <v>G2</v>
          </cell>
          <cell r="O754" t="b">
            <v>0</v>
          </cell>
          <cell r="P754" t="str">
            <v xml:space="preserve"> LEGENDRE MATERIEL</v>
          </cell>
          <cell r="Q754"/>
          <cell r="R754">
            <v>43333</v>
          </cell>
          <cell r="S754">
            <v>43665</v>
          </cell>
          <cell r="T754"/>
          <cell r="U754"/>
          <cell r="V754">
            <v>250</v>
          </cell>
          <cell r="W754"/>
          <cell r="X754" t="str">
            <v>ATG</v>
          </cell>
          <cell r="Y754" t="str">
            <v>OUI</v>
          </cell>
          <cell r="Z754" t="str">
            <v>LEGENDRE LOIRE</v>
          </cell>
          <cell r="AA754" t="str">
            <v>ATG</v>
          </cell>
          <cell r="AB754" t="str">
            <v>NON</v>
          </cell>
        </row>
        <row r="755">
          <cell r="A755">
            <v>1062</v>
          </cell>
          <cell r="B755">
            <v>1061</v>
          </cell>
          <cell r="C755" t="str">
            <v>17-13376 G2</v>
          </cell>
          <cell r="D755" t="str">
            <v>17-13376</v>
          </cell>
          <cell r="E755" t="str">
            <v>941803</v>
          </cell>
          <cell r="F755" t="str">
            <v>Révélations G2 - NANTES</v>
          </cell>
          <cell r="G755" t="str">
            <v>REVELATIONS - COGEDIM</v>
          </cell>
          <cell r="H755" t="str">
            <v>Accessoires de Grues</v>
          </cell>
          <cell r="I755" t="str">
            <v>Anti-collisions</v>
          </cell>
          <cell r="J755" t="str">
            <v>AMCS DCS60</v>
          </cell>
          <cell r="K755" t="str">
            <v>AMCS DCS60 - 54</v>
          </cell>
          <cell r="L755" t="str">
            <v>MDT219 J10 1C SM/DM (G2)</v>
          </cell>
          <cell r="M755" t="str">
            <v>1806-023215</v>
          </cell>
          <cell r="N755" t="str">
            <v>G2</v>
          </cell>
          <cell r="O755" t="b">
            <v>1</v>
          </cell>
          <cell r="P755" t="str">
            <v>A M C S TECHNOLOGIES</v>
          </cell>
          <cell r="Q755"/>
          <cell r="R755">
            <v>43333</v>
          </cell>
          <cell r="S755">
            <v>43665</v>
          </cell>
          <cell r="T755"/>
          <cell r="U755"/>
          <cell r="V755">
            <v>300</v>
          </cell>
          <cell r="W755"/>
          <cell r="X755" t="str">
            <v>AMCS</v>
          </cell>
          <cell r="Y755" t="str">
            <v>OUI</v>
          </cell>
          <cell r="Z755" t="str">
            <v>LEGENDRE LOIRE</v>
          </cell>
          <cell r="AA755" t="str">
            <v>AMCS</v>
          </cell>
          <cell r="AB755" t="str">
            <v>NON</v>
          </cell>
        </row>
        <row r="756">
          <cell r="A756">
            <v>1069</v>
          </cell>
          <cell r="B756">
            <v>1069</v>
          </cell>
          <cell r="C756" t="str">
            <v>17-13376 G3</v>
          </cell>
          <cell r="D756" t="str">
            <v>17-13376</v>
          </cell>
          <cell r="E756" t="str">
            <v>941803</v>
          </cell>
          <cell r="F756" t="str">
            <v>Révélations G3 - NANTES</v>
          </cell>
          <cell r="G756" t="str">
            <v>REVELATIONS - COGEDIM</v>
          </cell>
          <cell r="H756" t="str">
            <v>Grues</v>
          </cell>
          <cell r="I756" t="str">
            <v>8T</v>
          </cell>
          <cell r="J756" t="str">
            <v>MDT178 2C</v>
          </cell>
          <cell r="K756" t="str">
            <v>MDT1782C</v>
          </cell>
          <cell r="L756" t="str">
            <v>MDT1782C (G3)</v>
          </cell>
          <cell r="M756" t="str">
            <v>96 129</v>
          </cell>
          <cell r="N756" t="str">
            <v>G3</v>
          </cell>
          <cell r="O756" t="b">
            <v>0</v>
          </cell>
          <cell r="P756" t="str">
            <v xml:space="preserve"> LEGENDRE MATERIEL</v>
          </cell>
          <cell r="Q756" t="str">
            <v>Sun Feb 01 00:00:00 CET 2004</v>
          </cell>
          <cell r="R756">
            <v>43434</v>
          </cell>
          <cell r="S756">
            <v>43681</v>
          </cell>
          <cell r="T756"/>
          <cell r="U756" t="str">
            <v>2018 T2</v>
          </cell>
          <cell r="V756">
            <v>2600</v>
          </cell>
          <cell r="W756" t="str">
            <v>86</v>
          </cell>
          <cell r="X756" t="str">
            <v>SYS</v>
          </cell>
          <cell r="Y756" t="str">
            <v>OUI</v>
          </cell>
          <cell r="Z756" t="str">
            <v>LEGENDRE LOIRE</v>
          </cell>
          <cell r="AA756" t="str">
            <v>SYS</v>
          </cell>
          <cell r="AB756" t="str">
            <v>NON</v>
          </cell>
        </row>
        <row r="757">
          <cell r="A757">
            <v>1070</v>
          </cell>
          <cell r="B757">
            <v>1069</v>
          </cell>
          <cell r="C757" t="str">
            <v>17-13376 G3</v>
          </cell>
          <cell r="D757" t="str">
            <v>17-13376</v>
          </cell>
          <cell r="E757" t="str">
            <v>941803</v>
          </cell>
          <cell r="F757" t="str">
            <v>Révélations G3 - NANTES</v>
          </cell>
          <cell r="G757" t="str">
            <v>REVELATIONS - COGEDIM</v>
          </cell>
          <cell r="H757" t="str">
            <v>Accessoires de Grues</v>
          </cell>
          <cell r="I757" t="str">
            <v>Anti-collisions</v>
          </cell>
          <cell r="J757" t="str">
            <v>AMCS DCS60</v>
          </cell>
          <cell r="K757" t="str">
            <v>AMCS DCS60 - 80</v>
          </cell>
          <cell r="L757" t="str">
            <v>MDT1782C (G3)</v>
          </cell>
          <cell r="M757" t="str">
            <v>1610-010372</v>
          </cell>
          <cell r="N757" t="str">
            <v>G3</v>
          </cell>
          <cell r="O757" t="b">
            <v>1</v>
          </cell>
          <cell r="P757" t="str">
            <v>A M C S TECHNOLOGIES</v>
          </cell>
          <cell r="Q757"/>
          <cell r="R757">
            <v>43434</v>
          </cell>
          <cell r="S757">
            <v>43682</v>
          </cell>
          <cell r="T757"/>
          <cell r="U757"/>
          <cell r="V757">
            <v>365</v>
          </cell>
          <cell r="W757"/>
          <cell r="X757" t="str">
            <v>AMCS</v>
          </cell>
          <cell r="Y757" t="str">
            <v>OUI</v>
          </cell>
          <cell r="Z757" t="str">
            <v>LEGENDRE LOIRE</v>
          </cell>
          <cell r="AA757" t="str">
            <v>AMCS</v>
          </cell>
          <cell r="AB757" t="str">
            <v>NON</v>
          </cell>
        </row>
        <row r="758">
          <cell r="A758">
            <v>1679</v>
          </cell>
          <cell r="B758">
            <v>1069</v>
          </cell>
          <cell r="C758" t="str">
            <v>17-13376 G3</v>
          </cell>
          <cell r="D758" t="str">
            <v>17-13376</v>
          </cell>
          <cell r="E758" t="str">
            <v>941803</v>
          </cell>
          <cell r="F758" t="str">
            <v>Révélations G3 - NANTES</v>
          </cell>
          <cell r="G758" t="str">
            <v>REVELATIONS - COGEDIM</v>
          </cell>
          <cell r="H758" t="str">
            <v>Accessoires de Grues</v>
          </cell>
          <cell r="I758" t="str">
            <v>Projecteurs</v>
          </cell>
          <cell r="J758" t="str">
            <v>4 Matures + 2 Flèches</v>
          </cell>
          <cell r="K758" t="str">
            <v>4M + 2F - 127</v>
          </cell>
          <cell r="L758" t="str">
            <v>MDT1782C (G3)</v>
          </cell>
          <cell r="M758" t="str">
            <v>BOU 127</v>
          </cell>
          <cell r="N758" t="str">
            <v>G3</v>
          </cell>
          <cell r="O758" t="b">
            <v>0</v>
          </cell>
          <cell r="P758" t="str">
            <v xml:space="preserve"> LEGENDRE MATERIEL</v>
          </cell>
          <cell r="Q758"/>
          <cell r="R758">
            <v>43434</v>
          </cell>
          <cell r="S758">
            <v>43681</v>
          </cell>
          <cell r="T758"/>
          <cell r="U758"/>
          <cell r="V758">
            <v>0</v>
          </cell>
          <cell r="W758"/>
          <cell r="X758"/>
          <cell r="Y758"/>
          <cell r="Z758" t="str">
            <v>LEGENDRE LOIRE</v>
          </cell>
          <cell r="AA758"/>
          <cell r="AB758"/>
        </row>
        <row r="759">
          <cell r="A759">
            <v>1074</v>
          </cell>
          <cell r="B759">
            <v>1069</v>
          </cell>
          <cell r="C759" t="str">
            <v>17-13376 G3</v>
          </cell>
          <cell r="D759" t="str">
            <v>17-13376</v>
          </cell>
          <cell r="E759" t="str">
            <v>941803</v>
          </cell>
          <cell r="F759" t="str">
            <v>Révélations G3 - NANTES</v>
          </cell>
          <cell r="G759" t="str">
            <v>REVELATIONS - COGEDIM</v>
          </cell>
          <cell r="H759" t="str">
            <v>Accessoires de Grues</v>
          </cell>
          <cell r="I759" t="str">
            <v>Panneaux rétro-éclairés</v>
          </cell>
          <cell r="J759" t="str">
            <v>MDT LEG</v>
          </cell>
          <cell r="K759" t="str">
            <v>MDT - 23</v>
          </cell>
          <cell r="L759" t="str">
            <v>MDT1782C (G3)</v>
          </cell>
          <cell r="M759" t="str">
            <v>MDT LEG23</v>
          </cell>
          <cell r="N759" t="str">
            <v>G3</v>
          </cell>
          <cell r="O759" t="b">
            <v>0</v>
          </cell>
          <cell r="P759" t="str">
            <v xml:space="preserve"> LEGENDRE MATERIEL</v>
          </cell>
          <cell r="Q759"/>
          <cell r="R759">
            <v>43434</v>
          </cell>
          <cell r="S759">
            <v>43682</v>
          </cell>
          <cell r="T759"/>
          <cell r="U759"/>
          <cell r="V759">
            <v>250</v>
          </cell>
          <cell r="W759"/>
          <cell r="X759" t="str">
            <v>ATG</v>
          </cell>
          <cell r="Y759" t="str">
            <v>OUI</v>
          </cell>
          <cell r="Z759" t="str">
            <v>LEGENDRE LOIRE</v>
          </cell>
          <cell r="AA759" t="str">
            <v>ATG</v>
          </cell>
          <cell r="AB759" t="str">
            <v>NON</v>
          </cell>
        </row>
        <row r="760">
          <cell r="A760">
            <v>1071</v>
          </cell>
          <cell r="B760">
            <v>1069</v>
          </cell>
          <cell r="C760" t="str">
            <v>17-13376 G3</v>
          </cell>
          <cell r="D760" t="str">
            <v>17-13376</v>
          </cell>
          <cell r="E760" t="str">
            <v>941803</v>
          </cell>
          <cell r="F760" t="str">
            <v>Révélations G3 - NANTES</v>
          </cell>
          <cell r="G760" t="str">
            <v>REVELATIONS - COGEDIM</v>
          </cell>
          <cell r="H760" t="str">
            <v>Accessoires de Grues</v>
          </cell>
          <cell r="I760" t="str">
            <v>Caméra</v>
          </cell>
          <cell r="J760" t="str">
            <v>ORLACO</v>
          </cell>
          <cell r="K760" t="str">
            <v>AMCS08</v>
          </cell>
          <cell r="L760" t="str">
            <v>MDT1782C (G3)</v>
          </cell>
          <cell r="M760" t="str">
            <v>CAM0054</v>
          </cell>
          <cell r="N760" t="str">
            <v>G3</v>
          </cell>
          <cell r="O760" t="b">
            <v>1</v>
          </cell>
          <cell r="P760" t="str">
            <v>A M C S TECHNOLOGIES</v>
          </cell>
          <cell r="Q760"/>
          <cell r="R760">
            <v>43434</v>
          </cell>
          <cell r="S760">
            <v>43682</v>
          </cell>
          <cell r="T760"/>
          <cell r="U760"/>
          <cell r="V760">
            <v>365</v>
          </cell>
          <cell r="W760"/>
          <cell r="X760" t="str">
            <v>AMCS</v>
          </cell>
          <cell r="Y760" t="str">
            <v>OUI</v>
          </cell>
          <cell r="Z760" t="str">
            <v>LEGENDRE LOIRE</v>
          </cell>
          <cell r="AA760" t="str">
            <v>AMCS</v>
          </cell>
          <cell r="AB760" t="str">
            <v>NON</v>
          </cell>
        </row>
        <row r="761">
          <cell r="A761">
            <v>1099</v>
          </cell>
          <cell r="B761">
            <v>1099</v>
          </cell>
          <cell r="C761" t="str">
            <v>17-13390 G1</v>
          </cell>
          <cell r="D761" t="str">
            <v>17-13390</v>
          </cell>
          <cell r="E761" t="str">
            <v>911812</v>
          </cell>
          <cell r="F761" t="str">
            <v>Stade Devauchelle - CRETEIL</v>
          </cell>
          <cell r="G761" t="str">
            <v>CRETEIL - SITE STADE DEVAUCHELLE</v>
          </cell>
          <cell r="H761" t="str">
            <v>Grues</v>
          </cell>
          <cell r="I761" t="str">
            <v>10T</v>
          </cell>
          <cell r="J761" t="str">
            <v>MD 265B1 J10 2C</v>
          </cell>
          <cell r="K761" t="str">
            <v>MD 265B1 J10 2C - 6</v>
          </cell>
          <cell r="L761" t="str">
            <v>MD 265B1 J10 2C - 6 (G1)</v>
          </cell>
          <cell r="M761" t="str">
            <v>95 981</v>
          </cell>
          <cell r="N761" t="str">
            <v>G1</v>
          </cell>
          <cell r="O761" t="b">
            <v>1</v>
          </cell>
          <cell r="P761" t="str">
            <v>SAINT YVES SERVICES</v>
          </cell>
          <cell r="Q761"/>
          <cell r="R761">
            <v>43347</v>
          </cell>
          <cell r="S761">
            <v>43721</v>
          </cell>
          <cell r="T761">
            <v>43206</v>
          </cell>
          <cell r="U761" t="str">
            <v>2018 T2</v>
          </cell>
          <cell r="V761">
            <v>4400</v>
          </cell>
          <cell r="W761" t="str">
            <v>58</v>
          </cell>
          <cell r="X761" t="str">
            <v>SYS</v>
          </cell>
          <cell r="Y761" t="str">
            <v>OUI</v>
          </cell>
          <cell r="Z761" t="str">
            <v>LEGENDRE IDF - GO</v>
          </cell>
          <cell r="AA761" t="str">
            <v>SYS</v>
          </cell>
          <cell r="AB761" t="str">
            <v>NON</v>
          </cell>
        </row>
        <row r="762">
          <cell r="A762">
            <v>1731</v>
          </cell>
          <cell r="B762">
            <v>1099</v>
          </cell>
          <cell r="C762" t="str">
            <v>17-13390 G1</v>
          </cell>
          <cell r="D762" t="str">
            <v>17-13390</v>
          </cell>
          <cell r="E762" t="str">
            <v>911812</v>
          </cell>
          <cell r="F762" t="str">
            <v>Stade Devauchelle - CRETEIL</v>
          </cell>
          <cell r="G762" t="str">
            <v>CRETEIL - SITE STADE DEVAUCHELLE</v>
          </cell>
          <cell r="H762" t="str">
            <v>Accessoires de Grues</v>
          </cell>
          <cell r="I762" t="str">
            <v>Balisag</v>
          </cell>
          <cell r="J762" t="str">
            <v>NOCTURNE</v>
          </cell>
          <cell r="K762" t="str">
            <v>NOCTURNE - 12</v>
          </cell>
          <cell r="L762" t="str">
            <v>MD 265B1 J10 2C - 6 (G1)</v>
          </cell>
          <cell r="M762" t="str">
            <v/>
          </cell>
          <cell r="N762" t="str">
            <v>G1</v>
          </cell>
          <cell r="O762" t="b">
            <v>1</v>
          </cell>
          <cell r="P762" t="str">
            <v>A M C S TECHNOLOGIES</v>
          </cell>
          <cell r="Q762"/>
          <cell r="R762">
            <v>43482</v>
          </cell>
          <cell r="S762">
            <v>43721</v>
          </cell>
          <cell r="T762"/>
          <cell r="U762"/>
          <cell r="V762">
            <v>0</v>
          </cell>
          <cell r="W762"/>
          <cell r="X762" t="str">
            <v>AMCS</v>
          </cell>
          <cell r="Y762"/>
          <cell r="Z762" t="str">
            <v>LEGENDRE IDF - GO</v>
          </cell>
          <cell r="AA762" t="str">
            <v>AMCS</v>
          </cell>
          <cell r="AB762"/>
        </row>
        <row r="763">
          <cell r="A763">
            <v>1100</v>
          </cell>
          <cell r="B763">
            <v>1099</v>
          </cell>
          <cell r="C763" t="str">
            <v>17-13390 G1</v>
          </cell>
          <cell r="D763" t="str">
            <v>17-13390</v>
          </cell>
          <cell r="E763" t="str">
            <v>911812</v>
          </cell>
          <cell r="F763" t="str">
            <v>Stade Devauchelle - CRETEIL</v>
          </cell>
          <cell r="G763" t="str">
            <v>CRETEIL - SITE STADE DEVAUCHELLE</v>
          </cell>
          <cell r="H763" t="str">
            <v>Accessoires de Grues</v>
          </cell>
          <cell r="I763" t="str">
            <v>Anti-collisions</v>
          </cell>
          <cell r="J763" t="str">
            <v>AMCS DCS60</v>
          </cell>
          <cell r="K763" t="str">
            <v>AMCS DCS60 - 15</v>
          </cell>
          <cell r="L763" t="str">
            <v>MD 265B1 J10 2C - 6 (G1)</v>
          </cell>
          <cell r="M763" t="str">
            <v>LEG015 - 825</v>
          </cell>
          <cell r="N763" t="str">
            <v>G1</v>
          </cell>
          <cell r="O763" t="b">
            <v>0</v>
          </cell>
          <cell r="P763" t="str">
            <v xml:space="preserve"> LEGENDRE MATERIEL</v>
          </cell>
          <cell r="Q763" t="str">
            <v>Wed Oct 23 00:00:00 CEST 2013</v>
          </cell>
          <cell r="R763">
            <v>43347</v>
          </cell>
          <cell r="S763">
            <v>43721</v>
          </cell>
          <cell r="T763"/>
          <cell r="U763"/>
          <cell r="V763">
            <v>300</v>
          </cell>
          <cell r="W763"/>
          <cell r="X763" t="str">
            <v>AMCS</v>
          </cell>
          <cell r="Y763" t="str">
            <v>OUI</v>
          </cell>
          <cell r="Z763" t="str">
            <v>LEGENDRE IDF - GO</v>
          </cell>
          <cell r="AA763" t="str">
            <v>AMCS</v>
          </cell>
          <cell r="AB763" t="str">
            <v>NON</v>
          </cell>
        </row>
        <row r="764">
          <cell r="A764">
            <v>1732</v>
          </cell>
          <cell r="B764">
            <v>1099</v>
          </cell>
          <cell r="C764" t="str">
            <v>17-13390 G1</v>
          </cell>
          <cell r="D764" t="str">
            <v>17-13390</v>
          </cell>
          <cell r="E764" t="str">
            <v>911812</v>
          </cell>
          <cell r="F764" t="str">
            <v>Stade Devauchelle - CRETEIL</v>
          </cell>
          <cell r="G764" t="str">
            <v>CRETEIL - SITE STADE DEVAUCHELLE</v>
          </cell>
          <cell r="H764" t="str">
            <v>Accessoires de Grues</v>
          </cell>
          <cell r="I764" t="str">
            <v>Balisag</v>
          </cell>
          <cell r="J764" t="str">
            <v>DIURNE</v>
          </cell>
          <cell r="K764" t="str">
            <v>DIURNE - 5</v>
          </cell>
          <cell r="L764" t="str">
            <v>MD 265B1 J10 2C - 6 (G1)</v>
          </cell>
          <cell r="M764" t="str">
            <v/>
          </cell>
          <cell r="N764" t="str">
            <v>G1</v>
          </cell>
          <cell r="O764" t="b">
            <v>1</v>
          </cell>
          <cell r="P764" t="str">
            <v>A M C S TECHNOLOGIES</v>
          </cell>
          <cell r="Q764"/>
          <cell r="R764">
            <v>43482</v>
          </cell>
          <cell r="S764">
            <v>43721</v>
          </cell>
          <cell r="T764"/>
          <cell r="U764"/>
          <cell r="V764">
            <v>800</v>
          </cell>
          <cell r="W764"/>
          <cell r="X764" t="str">
            <v>AMCS</v>
          </cell>
          <cell r="Y764"/>
          <cell r="Z764" t="str">
            <v>LEGENDRE IDF - GO</v>
          </cell>
          <cell r="AA764" t="str">
            <v>AMCS</v>
          </cell>
          <cell r="AB764"/>
        </row>
        <row r="765">
          <cell r="A765">
            <v>1101</v>
          </cell>
          <cell r="B765">
            <v>1099</v>
          </cell>
          <cell r="C765" t="str">
            <v>17-13390 G1</v>
          </cell>
          <cell r="D765" t="str">
            <v>17-13390</v>
          </cell>
          <cell r="E765" t="str">
            <v>911812</v>
          </cell>
          <cell r="F765" t="str">
            <v>Stade Devauchelle - CRETEIL</v>
          </cell>
          <cell r="G765" t="str">
            <v>CRETEIL - SITE STADE DEVAUCHELLE</v>
          </cell>
          <cell r="H765" t="str">
            <v>Accessoires de Grues</v>
          </cell>
          <cell r="I765" t="str">
            <v>Caméra</v>
          </cell>
          <cell r="J765" t="str">
            <v>ORLACO</v>
          </cell>
          <cell r="K765" t="str">
            <v>AMCS en cours</v>
          </cell>
          <cell r="L765" t="str">
            <v>MD 265B1 J10 2C - 6 (G1)</v>
          </cell>
          <cell r="M765" t="str">
            <v>ENCOURS 4</v>
          </cell>
          <cell r="N765" t="str">
            <v>G1</v>
          </cell>
          <cell r="O765" t="b">
            <v>1</v>
          </cell>
          <cell r="P765" t="str">
            <v>A M C S TECHNOLOGIES</v>
          </cell>
          <cell r="Q765"/>
          <cell r="R765">
            <v>43535</v>
          </cell>
          <cell r="S765">
            <v>43721</v>
          </cell>
          <cell r="T765"/>
          <cell r="U765"/>
          <cell r="V765">
            <v>365</v>
          </cell>
          <cell r="W765"/>
          <cell r="X765" t="str">
            <v>AMCS</v>
          </cell>
          <cell r="Y765" t="str">
            <v>OUI</v>
          </cell>
          <cell r="Z765" t="str">
            <v>LEGENDRE IDF - GO</v>
          </cell>
          <cell r="AA765" t="str">
            <v>AMCS</v>
          </cell>
          <cell r="AB765" t="str">
            <v>NON</v>
          </cell>
        </row>
        <row r="766">
          <cell r="A766">
            <v>1680</v>
          </cell>
          <cell r="B766">
            <v>1099</v>
          </cell>
          <cell r="C766" t="str">
            <v>17-13390 G1</v>
          </cell>
          <cell r="D766" t="str">
            <v>17-13390</v>
          </cell>
          <cell r="E766" t="str">
            <v>911812</v>
          </cell>
          <cell r="F766" t="str">
            <v>Stade Devauchelle - CRETEIL</v>
          </cell>
          <cell r="G766" t="str">
            <v>CRETEIL - SITE STADE DEVAUCHELLE</v>
          </cell>
          <cell r="H766" t="str">
            <v>Accessoires de Grues</v>
          </cell>
          <cell r="I766" t="str">
            <v>Projecteurs</v>
          </cell>
          <cell r="J766" t="str">
            <v>4 Matures + 0 Flèche</v>
          </cell>
          <cell r="K766" t="str">
            <v>4M + 0F - 233</v>
          </cell>
          <cell r="L766" t="str">
            <v>MD 265B1 J10 2C - 6 (G1)</v>
          </cell>
          <cell r="M766" t="str">
            <v>IDF 233</v>
          </cell>
          <cell r="N766" t="str">
            <v>G1</v>
          </cell>
          <cell r="O766" t="b">
            <v>0</v>
          </cell>
          <cell r="P766" t="str">
            <v>LEGENDRE MATERIEL</v>
          </cell>
          <cell r="Q766"/>
          <cell r="R766">
            <v>43347</v>
          </cell>
          <cell r="S766">
            <v>43721</v>
          </cell>
          <cell r="T766"/>
          <cell r="U766"/>
          <cell r="V766">
            <v>0</v>
          </cell>
          <cell r="W766"/>
          <cell r="X766" t="str">
            <v>ATG</v>
          </cell>
          <cell r="Y766"/>
          <cell r="Z766" t="str">
            <v>LEGENDRE IDF - GO</v>
          </cell>
          <cell r="AA766" t="str">
            <v>ATG</v>
          </cell>
          <cell r="AB766"/>
        </row>
        <row r="767">
          <cell r="A767">
            <v>1520</v>
          </cell>
          <cell r="B767">
            <v>1099</v>
          </cell>
          <cell r="C767" t="str">
            <v>17-13390 G1</v>
          </cell>
          <cell r="D767" t="str">
            <v>17-13390</v>
          </cell>
          <cell r="E767" t="str">
            <v>911812</v>
          </cell>
          <cell r="F767" t="str">
            <v>Stade Devauchelle - CRETEIL</v>
          </cell>
          <cell r="G767" t="str">
            <v>CRETEIL - SITE STADE DEVAUCHELLE</v>
          </cell>
          <cell r="H767" t="str">
            <v>Accessoires de Grues</v>
          </cell>
          <cell r="I767" t="str">
            <v>Panneaux standards</v>
          </cell>
          <cell r="J767" t="str">
            <v>Type OSCILLANT LEGENDRE</v>
          </cell>
          <cell r="K767" t="str">
            <v>Type OSCILLANT LEG - 13</v>
          </cell>
          <cell r="L767" t="str">
            <v>MD 265B1 J10 2C - 6 (G1)</v>
          </cell>
          <cell r="M767" t="str">
            <v>OSC LEG13</v>
          </cell>
          <cell r="N767" t="str">
            <v>G1</v>
          </cell>
          <cell r="O767" t="b">
            <v>0</v>
          </cell>
          <cell r="P767" t="str">
            <v xml:space="preserve"> LEGENDRE MATERIEL</v>
          </cell>
          <cell r="Q767"/>
          <cell r="R767">
            <v>43347</v>
          </cell>
          <cell r="S767">
            <v>43721</v>
          </cell>
          <cell r="T767"/>
          <cell r="U767"/>
          <cell r="V767">
            <v>0</v>
          </cell>
          <cell r="W767"/>
          <cell r="X767"/>
          <cell r="Y767"/>
          <cell r="Z767" t="str">
            <v>LEGENDRE IDF - GO</v>
          </cell>
          <cell r="AA767"/>
          <cell r="AB767"/>
        </row>
        <row r="768">
          <cell r="A768">
            <v>1298</v>
          </cell>
          <cell r="B768">
            <v>1298</v>
          </cell>
          <cell r="C768" t="str">
            <v>17-13396 G1</v>
          </cell>
          <cell r="D768" t="str">
            <v>17-13396</v>
          </cell>
          <cell r="E768" t="str">
            <v>911817</v>
          </cell>
          <cell r="F768" t="str">
            <v>Botanic G1 - VILLEJUIF</v>
          </cell>
          <cell r="G768" t="str">
            <v>BOTANIC PARC</v>
          </cell>
          <cell r="H768" t="str">
            <v>Grues</v>
          </cell>
          <cell r="I768" t="str">
            <v>10T</v>
          </cell>
          <cell r="J768" t="str">
            <v>MDT218A J10 1C SM/DM</v>
          </cell>
          <cell r="K768" t="str">
            <v>MDT218A J10 1C SM/DM</v>
          </cell>
          <cell r="L768" t="str">
            <v>MDT218A J10 1C SM/DM (G1)</v>
          </cell>
          <cell r="M768" t="str">
            <v>601 241</v>
          </cell>
          <cell r="N768" t="str">
            <v>G1</v>
          </cell>
          <cell r="O768" t="b">
            <v>0</v>
          </cell>
          <cell r="P768" t="str">
            <v xml:space="preserve"> LEGENDRE MATERIEL</v>
          </cell>
          <cell r="Q768" t="str">
            <v>Mon Mar 07 00:00:00 CET 2011</v>
          </cell>
          <cell r="R768">
            <v>43411</v>
          </cell>
          <cell r="S768">
            <v>43774</v>
          </cell>
          <cell r="T768"/>
          <cell r="U768" t="str">
            <v>2018 T4</v>
          </cell>
          <cell r="V768">
            <v>2900</v>
          </cell>
          <cell r="W768" t="str">
            <v>81</v>
          </cell>
          <cell r="X768" t="str">
            <v>DOUS</v>
          </cell>
          <cell r="Y768" t="str">
            <v>OUI</v>
          </cell>
          <cell r="Z768" t="str">
            <v>LEGENDRE IDF - GO</v>
          </cell>
          <cell r="AA768" t="str">
            <v>DOUS</v>
          </cell>
          <cell r="AB768" t="str">
            <v>NON</v>
          </cell>
        </row>
        <row r="769">
          <cell r="A769">
            <v>1522</v>
          </cell>
          <cell r="B769">
            <v>1298</v>
          </cell>
          <cell r="C769" t="str">
            <v>17-13396 G1</v>
          </cell>
          <cell r="D769" t="str">
            <v>17-13396</v>
          </cell>
          <cell r="E769" t="str">
            <v>911817</v>
          </cell>
          <cell r="F769" t="str">
            <v>Botanic G1 - VILLEJUIF</v>
          </cell>
          <cell r="G769" t="str">
            <v>BOTANIC PARC</v>
          </cell>
          <cell r="H769" t="str">
            <v>Accessoires de Grues</v>
          </cell>
          <cell r="I769" t="str">
            <v>Panneaux standards</v>
          </cell>
          <cell r="J769" t="str">
            <v>Type MDT LEGENDRE</v>
          </cell>
          <cell r="K769" t="str">
            <v>Type MDT LEGENDRE - 22</v>
          </cell>
          <cell r="L769" t="str">
            <v>MDT218A J10 1C SM/DM (G1)</v>
          </cell>
          <cell r="M769" t="str">
            <v>MDT LEG22</v>
          </cell>
          <cell r="N769" t="str">
            <v>G1</v>
          </cell>
          <cell r="O769" t="b">
            <v>0</v>
          </cell>
          <cell r="P769" t="str">
            <v xml:space="preserve"> LEGENDRE MATERIEL</v>
          </cell>
          <cell r="Q769"/>
          <cell r="R769">
            <v>43411</v>
          </cell>
          <cell r="S769">
            <v>43774</v>
          </cell>
          <cell r="T769"/>
          <cell r="U769"/>
          <cell r="V769">
            <v>0</v>
          </cell>
          <cell r="W769"/>
          <cell r="X769"/>
          <cell r="Y769"/>
          <cell r="Z769" t="str">
            <v>LEGENDRE IDF - GO</v>
          </cell>
          <cell r="AA769"/>
          <cell r="AB769"/>
        </row>
        <row r="770">
          <cell r="A770">
            <v>1299</v>
          </cell>
          <cell r="B770">
            <v>1298</v>
          </cell>
          <cell r="C770" t="str">
            <v>17-13396 G1</v>
          </cell>
          <cell r="D770" t="str">
            <v>17-13396</v>
          </cell>
          <cell r="E770" t="str">
            <v>911817</v>
          </cell>
          <cell r="F770" t="str">
            <v>Botanic G1 - VILLEJUIF</v>
          </cell>
          <cell r="G770" t="str">
            <v>BOTANIC PARC</v>
          </cell>
          <cell r="H770" t="str">
            <v>Accessoires de Grues</v>
          </cell>
          <cell r="I770" t="str">
            <v>Anti-collisions</v>
          </cell>
          <cell r="J770" t="str">
            <v>AMCS DCS60</v>
          </cell>
          <cell r="K770" t="str">
            <v>AMCS DCS60 - 99</v>
          </cell>
          <cell r="L770" t="str">
            <v>MDT218A J10 1C SM/DM (G1)</v>
          </cell>
          <cell r="M770" t="str">
            <v>1810-026203</v>
          </cell>
          <cell r="N770" t="str">
            <v>G1</v>
          </cell>
          <cell r="O770" t="b">
            <v>1</v>
          </cell>
          <cell r="P770" t="str">
            <v>A M C S TECHNOLOGIES</v>
          </cell>
          <cell r="Q770"/>
          <cell r="R770">
            <v>43411</v>
          </cell>
          <cell r="S770">
            <v>43774</v>
          </cell>
          <cell r="T770"/>
          <cell r="U770"/>
          <cell r="V770">
            <v>365</v>
          </cell>
          <cell r="W770"/>
          <cell r="X770" t="str">
            <v>AMCS</v>
          </cell>
          <cell r="Y770"/>
          <cell r="Z770" t="str">
            <v>LEGENDRE IDF - GO</v>
          </cell>
          <cell r="AA770" t="str">
            <v>AMCS</v>
          </cell>
          <cell r="AB770"/>
        </row>
        <row r="771">
          <cell r="A771">
            <v>1681</v>
          </cell>
          <cell r="B771">
            <v>1298</v>
          </cell>
          <cell r="C771" t="str">
            <v>17-13396 G1</v>
          </cell>
          <cell r="D771" t="str">
            <v>17-13396</v>
          </cell>
          <cell r="E771" t="str">
            <v>911817</v>
          </cell>
          <cell r="F771" t="str">
            <v>Botanic G1 - VILLEJUIF</v>
          </cell>
          <cell r="G771" t="str">
            <v>BOTANIC PARC</v>
          </cell>
          <cell r="H771" t="str">
            <v>Accessoires de Grues</v>
          </cell>
          <cell r="I771" t="str">
            <v>Projecteurs</v>
          </cell>
          <cell r="J771" t="str">
            <v>4 Matures + 0 Flèche</v>
          </cell>
          <cell r="K771" t="str">
            <v>4M + 0F - 234</v>
          </cell>
          <cell r="L771" t="str">
            <v>MDT218A J10 1C SM/DM (G1)</v>
          </cell>
          <cell r="M771" t="str">
            <v>IDF 234</v>
          </cell>
          <cell r="N771" t="str">
            <v>G1</v>
          </cell>
          <cell r="O771" t="b">
            <v>0</v>
          </cell>
          <cell r="P771" t="str">
            <v>LEGENDRE MATERIEL</v>
          </cell>
          <cell r="Q771"/>
          <cell r="R771">
            <v>43411</v>
          </cell>
          <cell r="S771">
            <v>43774</v>
          </cell>
          <cell r="T771"/>
          <cell r="U771"/>
          <cell r="V771">
            <v>0</v>
          </cell>
          <cell r="W771"/>
          <cell r="X771" t="str">
            <v>ATG</v>
          </cell>
          <cell r="Y771"/>
          <cell r="Z771" t="str">
            <v>LEGENDRE IDF - GO</v>
          </cell>
          <cell r="AA771" t="str">
            <v>ATG</v>
          </cell>
          <cell r="AB771"/>
        </row>
        <row r="772">
          <cell r="A772">
            <v>1300</v>
          </cell>
          <cell r="B772">
            <v>1300</v>
          </cell>
          <cell r="C772" t="str">
            <v>17-13396 G2</v>
          </cell>
          <cell r="D772" t="str">
            <v>17-13396</v>
          </cell>
          <cell r="E772" t="str">
            <v>911817</v>
          </cell>
          <cell r="F772" t="str">
            <v>Botanic G2 - VILLEJUIF</v>
          </cell>
          <cell r="G772" t="str">
            <v>BOTANIC PARC</v>
          </cell>
          <cell r="H772" t="str">
            <v>Grues</v>
          </cell>
          <cell r="I772" t="str">
            <v>12T</v>
          </cell>
          <cell r="J772" t="str">
            <v>MDT222</v>
          </cell>
          <cell r="K772" t="str">
            <v>MDT222 - 3</v>
          </cell>
          <cell r="L772" t="str">
            <v>MDT222 - 3 (G2)</v>
          </cell>
          <cell r="M772" t="str">
            <v>405 064</v>
          </cell>
          <cell r="N772" t="str">
            <v>G2</v>
          </cell>
          <cell r="O772" t="b">
            <v>1</v>
          </cell>
          <cell r="P772" t="str">
            <v>SARL  DOUS</v>
          </cell>
          <cell r="Q772"/>
          <cell r="R772">
            <v>43349</v>
          </cell>
          <cell r="S772">
            <v>43936</v>
          </cell>
          <cell r="T772">
            <v>43276</v>
          </cell>
          <cell r="U772" t="str">
            <v>2018 T2</v>
          </cell>
          <cell r="V772">
            <v>4350</v>
          </cell>
          <cell r="W772" t="str">
            <v>59</v>
          </cell>
          <cell r="X772" t="str">
            <v>DOUS</v>
          </cell>
          <cell r="Y772" t="str">
            <v>OUI</v>
          </cell>
          <cell r="Z772" t="str">
            <v>LEGENDRE IDF - GO</v>
          </cell>
          <cell r="AA772" t="str">
            <v>DOUS</v>
          </cell>
          <cell r="AB772" t="str">
            <v>NON</v>
          </cell>
        </row>
        <row r="773">
          <cell r="A773">
            <v>1521</v>
          </cell>
          <cell r="B773">
            <v>1300</v>
          </cell>
          <cell r="C773" t="str">
            <v>17-13396 G2</v>
          </cell>
          <cell r="D773" t="str">
            <v>17-13396</v>
          </cell>
          <cell r="E773" t="str">
            <v>911817</v>
          </cell>
          <cell r="F773" t="str">
            <v>Botanic G2 - VILLEJUIF</v>
          </cell>
          <cell r="G773" t="str">
            <v>BOTANIC PARC</v>
          </cell>
          <cell r="H773" t="str">
            <v>Accessoires de Grues</v>
          </cell>
          <cell r="I773" t="str">
            <v>Panneaux standards</v>
          </cell>
          <cell r="J773" t="str">
            <v>Type OSCILLANT LEGENDRE</v>
          </cell>
          <cell r="K773" t="str">
            <v>Type OSCILLANT LEG - 14</v>
          </cell>
          <cell r="L773" t="str">
            <v>MDT222 - 3 (G2)</v>
          </cell>
          <cell r="M773" t="str">
            <v>OSC LEG14</v>
          </cell>
          <cell r="N773" t="str">
            <v>G2</v>
          </cell>
          <cell r="O773" t="b">
            <v>0</v>
          </cell>
          <cell r="P773" t="str">
            <v xml:space="preserve"> LEGENDRE MATERIEL</v>
          </cell>
          <cell r="Q773"/>
          <cell r="R773">
            <v>43349</v>
          </cell>
          <cell r="S773">
            <v>43936</v>
          </cell>
          <cell r="T773"/>
          <cell r="U773"/>
          <cell r="V773">
            <v>0</v>
          </cell>
          <cell r="W773"/>
          <cell r="X773"/>
          <cell r="Y773"/>
          <cell r="Z773" t="str">
            <v>LEGENDRE IDF - GO</v>
          </cell>
          <cell r="AA773"/>
          <cell r="AB773"/>
        </row>
        <row r="774">
          <cell r="A774">
            <v>1301</v>
          </cell>
          <cell r="B774">
            <v>1300</v>
          </cell>
          <cell r="C774" t="str">
            <v>17-13396 G2</v>
          </cell>
          <cell r="D774" t="str">
            <v>17-13396</v>
          </cell>
          <cell r="E774" t="str">
            <v>911817</v>
          </cell>
          <cell r="F774" t="str">
            <v>Botanic G2 - VILLEJUIF</v>
          </cell>
          <cell r="G774" t="str">
            <v>BOTANIC PARC</v>
          </cell>
          <cell r="H774" t="str">
            <v>Accessoires de Grues</v>
          </cell>
          <cell r="I774" t="str">
            <v>Anti-collisions</v>
          </cell>
          <cell r="J774" t="str">
            <v>AMCS DCS60</v>
          </cell>
          <cell r="K774" t="str">
            <v>AMCS DCS60 - 90</v>
          </cell>
          <cell r="L774" t="str">
            <v>MDT222 - 3 (G2)</v>
          </cell>
          <cell r="M774" t="str">
            <v>1512-6478</v>
          </cell>
          <cell r="N774" t="str">
            <v>G2</v>
          </cell>
          <cell r="O774" t="b">
            <v>1</v>
          </cell>
          <cell r="P774" t="str">
            <v>A M C S TECHNOLOGIES</v>
          </cell>
          <cell r="Q774"/>
          <cell r="R774">
            <v>43349</v>
          </cell>
          <cell r="S774">
            <v>43936</v>
          </cell>
          <cell r="T774"/>
          <cell r="U774"/>
          <cell r="V774">
            <v>365</v>
          </cell>
          <cell r="W774"/>
          <cell r="X774" t="str">
            <v>AMCS</v>
          </cell>
          <cell r="Y774"/>
          <cell r="Z774" t="str">
            <v>LEGENDRE IDF - GO</v>
          </cell>
          <cell r="AA774" t="str">
            <v>AMCS</v>
          </cell>
          <cell r="AB774"/>
        </row>
        <row r="775">
          <cell r="A775">
            <v>1682</v>
          </cell>
          <cell r="B775">
            <v>1300</v>
          </cell>
          <cell r="C775" t="str">
            <v>17-13396 G2</v>
          </cell>
          <cell r="D775" t="str">
            <v>17-13396</v>
          </cell>
          <cell r="E775" t="str">
            <v>911817</v>
          </cell>
          <cell r="F775" t="str">
            <v>Botanic G2 - VILLEJUIF</v>
          </cell>
          <cell r="G775" t="str">
            <v>BOTANIC PARC</v>
          </cell>
          <cell r="H775" t="str">
            <v>Accessoires de Grues</v>
          </cell>
          <cell r="I775" t="str">
            <v>Projecteurs</v>
          </cell>
          <cell r="J775" t="str">
            <v>4 Matures + 0 Flèche</v>
          </cell>
          <cell r="K775" t="str">
            <v>4M + 0F - 235</v>
          </cell>
          <cell r="L775" t="str">
            <v>MDT222 - 3 (G2)</v>
          </cell>
          <cell r="M775" t="str">
            <v>IDF 235</v>
          </cell>
          <cell r="N775" t="str">
            <v>G2</v>
          </cell>
          <cell r="O775" t="b">
            <v>0</v>
          </cell>
          <cell r="P775" t="str">
            <v>LEGENDRE MATERIEL</v>
          </cell>
          <cell r="Q775"/>
          <cell r="R775">
            <v>43349</v>
          </cell>
          <cell r="S775">
            <v>43936</v>
          </cell>
          <cell r="T775"/>
          <cell r="U775"/>
          <cell r="V775">
            <v>0</v>
          </cell>
          <cell r="W775"/>
          <cell r="X775" t="str">
            <v>ATG</v>
          </cell>
          <cell r="Y775"/>
          <cell r="Z775" t="str">
            <v>LEGENDRE IDF - GO</v>
          </cell>
          <cell r="AA775" t="str">
            <v>ATG</v>
          </cell>
          <cell r="AB775"/>
        </row>
        <row r="776">
          <cell r="A776">
            <v>1302</v>
          </cell>
          <cell r="B776">
            <v>1302</v>
          </cell>
          <cell r="C776" t="str">
            <v>17-13396 G3</v>
          </cell>
          <cell r="D776" t="str">
            <v>17-13396</v>
          </cell>
          <cell r="E776" t="str">
            <v>911817</v>
          </cell>
          <cell r="F776" t="str">
            <v>Botanic G3 -  VILLEJUIF</v>
          </cell>
          <cell r="G776" t="str">
            <v>BOTANIC PARC</v>
          </cell>
          <cell r="H776" t="str">
            <v>Grues</v>
          </cell>
          <cell r="I776" t="str">
            <v>10T</v>
          </cell>
          <cell r="J776" t="str">
            <v>MDT219 J10 2C SM/DM</v>
          </cell>
          <cell r="K776" t="str">
            <v>MDT219 J10 2C SM/DM - 2</v>
          </cell>
          <cell r="L776" t="str">
            <v>MDT219 J10 2C SM/DM - 2 (G3)</v>
          </cell>
          <cell r="M776" t="str">
            <v/>
          </cell>
          <cell r="N776" t="str">
            <v>G3</v>
          </cell>
          <cell r="O776" t="b">
            <v>1</v>
          </cell>
          <cell r="P776" t="str">
            <v>SAINT YVES SERVICES</v>
          </cell>
          <cell r="Q776"/>
          <cell r="R776">
            <v>43538</v>
          </cell>
          <cell r="S776">
            <v>44075</v>
          </cell>
          <cell r="T776">
            <v>43430</v>
          </cell>
          <cell r="U776" t="str">
            <v>2018 T4</v>
          </cell>
          <cell r="V776">
            <v>4000</v>
          </cell>
          <cell r="W776"/>
          <cell r="X776" t="str">
            <v>SYS</v>
          </cell>
          <cell r="Y776" t="str">
            <v>OUI</v>
          </cell>
          <cell r="Z776" t="str">
            <v>LEGENDRE IDF - GO</v>
          </cell>
          <cell r="AA776" t="str">
            <v>SYS</v>
          </cell>
          <cell r="AB776" t="str">
            <v>NON</v>
          </cell>
        </row>
        <row r="777">
          <cell r="A777">
            <v>1683</v>
          </cell>
          <cell r="B777">
            <v>1302</v>
          </cell>
          <cell r="C777" t="str">
            <v>17-13396 G3</v>
          </cell>
          <cell r="D777" t="str">
            <v>17-13396</v>
          </cell>
          <cell r="E777" t="str">
            <v>911817</v>
          </cell>
          <cell r="F777" t="str">
            <v>Botanic G3 -  VILLEJUIF</v>
          </cell>
          <cell r="G777" t="str">
            <v>BOTANIC PARC</v>
          </cell>
          <cell r="H777" t="str">
            <v>Accessoires de Grues</v>
          </cell>
          <cell r="I777" t="str">
            <v>Projecteurs</v>
          </cell>
          <cell r="J777" t="str">
            <v>4 Matures + 0 Flèche</v>
          </cell>
          <cell r="K777" t="str">
            <v>4M + 0F - 236</v>
          </cell>
          <cell r="L777" t="str">
            <v>MDT219 J10 2C SM/DM - 2 (G3)</v>
          </cell>
          <cell r="M777" t="str">
            <v>IDF 236</v>
          </cell>
          <cell r="N777" t="str">
            <v>G3</v>
          </cell>
          <cell r="O777" t="b">
            <v>0</v>
          </cell>
          <cell r="P777" t="str">
            <v>LEGENDRE MATERIEL</v>
          </cell>
          <cell r="Q777"/>
          <cell r="R777">
            <v>43538</v>
          </cell>
          <cell r="S777">
            <v>44075</v>
          </cell>
          <cell r="T777"/>
          <cell r="U777"/>
          <cell r="V777">
            <v>0</v>
          </cell>
          <cell r="W777"/>
          <cell r="X777" t="str">
            <v>ATG</v>
          </cell>
          <cell r="Y777"/>
          <cell r="Z777" t="str">
            <v>LEGENDRE IDF - GO</v>
          </cell>
          <cell r="AA777" t="str">
            <v>ATG</v>
          </cell>
          <cell r="AB777"/>
        </row>
        <row r="778">
          <cell r="A778">
            <v>1303</v>
          </cell>
          <cell r="B778">
            <v>1302</v>
          </cell>
          <cell r="C778" t="str">
            <v>17-13396 G3</v>
          </cell>
          <cell r="D778" t="str">
            <v>17-13396</v>
          </cell>
          <cell r="E778" t="str">
            <v>911817</v>
          </cell>
          <cell r="F778" t="str">
            <v>Botanic G3 -  VILLEJUIF</v>
          </cell>
          <cell r="G778" t="str">
            <v>BOTANIC PARC</v>
          </cell>
          <cell r="H778" t="str">
            <v>Accessoires de Grues</v>
          </cell>
          <cell r="I778" t="str">
            <v>Anti-collisions</v>
          </cell>
          <cell r="J778" t="str">
            <v>AMCS DCS60</v>
          </cell>
          <cell r="K778" t="str">
            <v>AMCS DCS60 - 61</v>
          </cell>
          <cell r="L778" t="str">
            <v>MDT219 J10 2C SM/DM - 2 (G3)</v>
          </cell>
          <cell r="M778" t="str">
            <v>1507-4316</v>
          </cell>
          <cell r="N778" t="str">
            <v>G3</v>
          </cell>
          <cell r="O778" t="b">
            <v>1</v>
          </cell>
          <cell r="P778" t="str">
            <v>A M C S TECHNOLOGIES</v>
          </cell>
          <cell r="Q778"/>
          <cell r="R778">
            <v>43538</v>
          </cell>
          <cell r="S778">
            <v>44075</v>
          </cell>
          <cell r="T778"/>
          <cell r="U778"/>
          <cell r="V778">
            <v>365</v>
          </cell>
          <cell r="W778"/>
          <cell r="X778" t="str">
            <v>AMCS</v>
          </cell>
          <cell r="Y778" t="str">
            <v>NON</v>
          </cell>
          <cell r="Z778" t="str">
            <v>LEGENDRE IDF - GO</v>
          </cell>
          <cell r="AA778" t="str">
            <v>AMCS</v>
          </cell>
          <cell r="AB778" t="str">
            <v>NON</v>
          </cell>
        </row>
        <row r="779">
          <cell r="A779">
            <v>1401</v>
          </cell>
          <cell r="B779">
            <v>1302</v>
          </cell>
          <cell r="C779" t="str">
            <v>17-13396 G3</v>
          </cell>
          <cell r="D779" t="str">
            <v>17-13396</v>
          </cell>
          <cell r="E779" t="str">
            <v>911817</v>
          </cell>
          <cell r="F779" t="str">
            <v>Botanic G3 -  VILLEJUIF</v>
          </cell>
          <cell r="G779" t="str">
            <v>BOTANIC PARC</v>
          </cell>
          <cell r="H779" t="str">
            <v>Accessoires de Grues</v>
          </cell>
          <cell r="I779" t="str">
            <v>Monte-grutier</v>
          </cell>
          <cell r="J779" t="str">
            <v>ASCENSEUR</v>
          </cell>
          <cell r="K779" t="str">
            <v>EN COURS - 1</v>
          </cell>
          <cell r="L779" t="str">
            <v>MDT219 J10 2C SM/DM - 2 (G3)</v>
          </cell>
          <cell r="M779" t="str">
            <v/>
          </cell>
          <cell r="N779" t="str">
            <v>G3</v>
          </cell>
          <cell r="O779" t="b">
            <v>1</v>
          </cell>
          <cell r="P779" t="str">
            <v>NOE</v>
          </cell>
          <cell r="Q779"/>
          <cell r="R779">
            <v>43538</v>
          </cell>
          <cell r="S779">
            <v>44075</v>
          </cell>
          <cell r="T779"/>
          <cell r="U779"/>
          <cell r="V779">
            <v>0</v>
          </cell>
          <cell r="W779"/>
          <cell r="X779" t="str">
            <v xml:space="preserve"> - </v>
          </cell>
          <cell r="Y779"/>
          <cell r="Z779" t="str">
            <v>LEGENDRE IDF - GO</v>
          </cell>
          <cell r="AA779" t="str">
            <v xml:space="preserve"> - </v>
          </cell>
          <cell r="AB779"/>
        </row>
        <row r="780">
          <cell r="A780">
            <v>1472</v>
          </cell>
          <cell r="B780">
            <v>1302</v>
          </cell>
          <cell r="C780" t="str">
            <v>17-13396 G3</v>
          </cell>
          <cell r="D780" t="str">
            <v>17-13396</v>
          </cell>
          <cell r="E780" t="str">
            <v>911817</v>
          </cell>
          <cell r="F780" t="str">
            <v>Botanic G3 -  VILLEJUIF</v>
          </cell>
          <cell r="G780" t="str">
            <v>BOTANIC PARC</v>
          </cell>
          <cell r="H780" t="str">
            <v>Accessoires de Grues</v>
          </cell>
          <cell r="I780" t="str">
            <v>Panneaux rétro-éclairés</v>
          </cell>
          <cell r="J780" t="str">
            <v>MDT LEG</v>
          </cell>
          <cell r="K780" t="str">
            <v>MDT - 30</v>
          </cell>
          <cell r="L780" t="str">
            <v>MDT219 J10 2C SM/DM - 2 (G3)</v>
          </cell>
          <cell r="M780" t="str">
            <v>MDT LEG30</v>
          </cell>
          <cell r="N780" t="str">
            <v>G3</v>
          </cell>
          <cell r="O780" t="b">
            <v>0</v>
          </cell>
          <cell r="P780" t="str">
            <v xml:space="preserve"> LEGENDRE MATERIEL</v>
          </cell>
          <cell r="Q780"/>
          <cell r="R780">
            <v>43538</v>
          </cell>
          <cell r="S780">
            <v>44075</v>
          </cell>
          <cell r="T780"/>
          <cell r="U780"/>
          <cell r="V780">
            <v>150</v>
          </cell>
          <cell r="W780"/>
          <cell r="X780" t="str">
            <v>ATG</v>
          </cell>
          <cell r="Y780" t="str">
            <v>ATG</v>
          </cell>
          <cell r="Z780" t="str">
            <v>LEGENDRE IDF - GO</v>
          </cell>
          <cell r="AA780" t="str">
            <v>ATG</v>
          </cell>
          <cell r="AB780"/>
        </row>
        <row r="781">
          <cell r="A781">
            <v>953</v>
          </cell>
          <cell r="B781">
            <v>953</v>
          </cell>
          <cell r="C781" t="str">
            <v>17-13454 G1</v>
          </cell>
          <cell r="D781" t="str">
            <v>17-13454</v>
          </cell>
          <cell r="E781" t="str">
            <v>951730</v>
          </cell>
          <cell r="F781" t="str">
            <v>Les Orientales G1 - HENNEBONT</v>
          </cell>
          <cell r="G781" t="str">
            <v>LES ORIENTALES - 105 LOGEMENTS</v>
          </cell>
          <cell r="H781" t="str">
            <v>Grues</v>
          </cell>
          <cell r="I781" t="str">
            <v>10T</v>
          </cell>
          <cell r="J781" t="str">
            <v>MDT248 J10 2C</v>
          </cell>
          <cell r="K781" t="str">
            <v>MDT248 J10 2C - 5</v>
          </cell>
          <cell r="L781" t="str">
            <v>MDT248 J10 2C - 5 (G1)</v>
          </cell>
          <cell r="M781" t="str">
            <v>415 591</v>
          </cell>
          <cell r="N781" t="str">
            <v>G1</v>
          </cell>
          <cell r="O781" t="b">
            <v>1</v>
          </cell>
          <cell r="P781" t="str">
            <v xml:space="preserve"> ETABLISSEMENT DUPONCHEL</v>
          </cell>
          <cell r="Q781"/>
          <cell r="R781">
            <v>43122</v>
          </cell>
          <cell r="S781">
            <v>43524</v>
          </cell>
          <cell r="T781">
            <v>43068</v>
          </cell>
          <cell r="U781" t="str">
            <v>2017 T4</v>
          </cell>
          <cell r="V781">
            <v>3800</v>
          </cell>
          <cell r="W781" t="str">
            <v>4</v>
          </cell>
          <cell r="X781" t="str">
            <v>DUPONCHEL</v>
          </cell>
          <cell r="Y781" t="str">
            <v>OUI</v>
          </cell>
          <cell r="Z781" t="str">
            <v>LEGENDRE OUEST - VANNES</v>
          </cell>
          <cell r="AA781" t="str">
            <v>DUPONCHEL</v>
          </cell>
          <cell r="AB781" t="str">
            <v>OUI</v>
          </cell>
        </row>
        <row r="782">
          <cell r="A782">
            <v>1626</v>
          </cell>
          <cell r="B782">
            <v>953</v>
          </cell>
          <cell r="C782" t="str">
            <v>17-13454 G1</v>
          </cell>
          <cell r="D782" t="str">
            <v>17-13454</v>
          </cell>
          <cell r="E782" t="str">
            <v>951730</v>
          </cell>
          <cell r="F782" t="str">
            <v>Les Orientales G1 - HENNEBONT</v>
          </cell>
          <cell r="G782" t="str">
            <v>LES ORIENTALES - 105 LOGEMENTS</v>
          </cell>
          <cell r="H782" t="str">
            <v>Accessoires de Grues</v>
          </cell>
          <cell r="I782" t="str">
            <v>Projecteurs</v>
          </cell>
          <cell r="J782" t="str">
            <v>4 Matures + 2 Flèches</v>
          </cell>
          <cell r="K782" t="str">
            <v>4M + 2F - 125</v>
          </cell>
          <cell r="L782" t="str">
            <v>MDT248 J10 2C - 5 (G1)</v>
          </cell>
          <cell r="M782" t="str">
            <v>BOU 125</v>
          </cell>
          <cell r="N782" t="str">
            <v>G1</v>
          </cell>
          <cell r="O782" t="b">
            <v>0</v>
          </cell>
          <cell r="P782" t="str">
            <v xml:space="preserve"> LEGENDRE MATERIEL</v>
          </cell>
          <cell r="Q782"/>
          <cell r="R782">
            <v>43122</v>
          </cell>
          <cell r="S782">
            <v>43524</v>
          </cell>
          <cell r="T782"/>
          <cell r="U782"/>
          <cell r="V782">
            <v>0</v>
          </cell>
          <cell r="W782"/>
          <cell r="X782" t="str">
            <v>DUPONCHEL</v>
          </cell>
          <cell r="Y782"/>
          <cell r="Z782" t="str">
            <v>LEGENDRE OUEST - VANNES</v>
          </cell>
          <cell r="AA782" t="str">
            <v>DUPONCHEL</v>
          </cell>
          <cell r="AB782"/>
        </row>
        <row r="783">
          <cell r="A783">
            <v>954</v>
          </cell>
          <cell r="B783">
            <v>953</v>
          </cell>
          <cell r="C783" t="str">
            <v>17-13454 G1</v>
          </cell>
          <cell r="D783" t="str">
            <v>17-13454</v>
          </cell>
          <cell r="E783" t="str">
            <v>951730</v>
          </cell>
          <cell r="F783" t="str">
            <v>Les Orientales G1 - HENNEBONT</v>
          </cell>
          <cell r="G783" t="str">
            <v>LES ORIENTALES - 105 LOGEMENTS</v>
          </cell>
          <cell r="H783" t="str">
            <v>Accessoires de Grues</v>
          </cell>
          <cell r="I783" t="str">
            <v>Anti-collisions</v>
          </cell>
          <cell r="J783" t="str">
            <v>ASCOREL MC602</v>
          </cell>
          <cell r="K783" t="str">
            <v>ASCOREL MC602 - 9</v>
          </cell>
          <cell r="L783" t="str">
            <v>MDT248 J10 2C - 5 (G1)</v>
          </cell>
          <cell r="M783" t="str">
            <v/>
          </cell>
          <cell r="N783" t="str">
            <v>G1</v>
          </cell>
          <cell r="O783" t="b">
            <v>1</v>
          </cell>
          <cell r="P783" t="str">
            <v xml:space="preserve"> ETABLISSEMENT DUPONCHEL</v>
          </cell>
          <cell r="Q783"/>
          <cell r="R783">
            <v>43122</v>
          </cell>
          <cell r="S783">
            <v>43430</v>
          </cell>
          <cell r="T783"/>
          <cell r="U783"/>
          <cell r="V783">
            <v>350</v>
          </cell>
          <cell r="W783"/>
          <cell r="X783" t="str">
            <v>DUPONCHEL</v>
          </cell>
          <cell r="Y783" t="str">
            <v>OUI</v>
          </cell>
          <cell r="Z783" t="str">
            <v>LEGENDRE OUEST - VANNES</v>
          </cell>
          <cell r="AA783" t="str">
            <v>DUPONCHEL</v>
          </cell>
          <cell r="AB783" t="str">
            <v>OUI</v>
          </cell>
        </row>
        <row r="784">
          <cell r="A784">
            <v>955</v>
          </cell>
          <cell r="B784">
            <v>955</v>
          </cell>
          <cell r="C784" t="str">
            <v>17-13454 G2</v>
          </cell>
          <cell r="D784" t="str">
            <v>17-13454</v>
          </cell>
          <cell r="E784" t="str">
            <v>951730</v>
          </cell>
          <cell r="F784" t="str">
            <v>Les Orientales G2 - HENNEBONT</v>
          </cell>
          <cell r="G784" t="str">
            <v>LES ORIENTALES - 105 LOGEMENTS</v>
          </cell>
          <cell r="H784" t="str">
            <v>Grues</v>
          </cell>
          <cell r="I784" t="str">
            <v>10T</v>
          </cell>
          <cell r="J784" t="str">
            <v>MDT248 J10 2C</v>
          </cell>
          <cell r="K784" t="str">
            <v>MDT248 J10 2C - 6</v>
          </cell>
          <cell r="L784" t="str">
            <v>MDT248 J10 2C - 6 (G2)</v>
          </cell>
          <cell r="M784" t="str">
            <v>604 999</v>
          </cell>
          <cell r="N784" t="str">
            <v>G2</v>
          </cell>
          <cell r="O784" t="b">
            <v>1</v>
          </cell>
          <cell r="P784" t="str">
            <v xml:space="preserve"> ETABLISSEMENT DUPONCHEL</v>
          </cell>
          <cell r="Q784"/>
          <cell r="R784">
            <v>43129</v>
          </cell>
          <cell r="S784">
            <v>43430</v>
          </cell>
          <cell r="T784">
            <v>43068</v>
          </cell>
          <cell r="U784" t="str">
            <v>2017 T4</v>
          </cell>
          <cell r="V784">
            <v>3800</v>
          </cell>
          <cell r="W784" t="str">
            <v>6</v>
          </cell>
          <cell r="X784" t="str">
            <v>DUPONCHEL</v>
          </cell>
          <cell r="Y784" t="str">
            <v>OUI</v>
          </cell>
          <cell r="Z784" t="str">
            <v>LEGENDRE OUEST - VANNES</v>
          </cell>
          <cell r="AA784" t="str">
            <v>DUPONCHEL</v>
          </cell>
          <cell r="AB784" t="str">
            <v>OUI</v>
          </cell>
        </row>
        <row r="785">
          <cell r="A785">
            <v>956</v>
          </cell>
          <cell r="B785">
            <v>955</v>
          </cell>
          <cell r="C785" t="str">
            <v>17-13454 G2</v>
          </cell>
          <cell r="D785" t="str">
            <v>17-13454</v>
          </cell>
          <cell r="E785" t="str">
            <v>951730</v>
          </cell>
          <cell r="F785" t="str">
            <v>Les Orientales G2 - HENNEBONT</v>
          </cell>
          <cell r="G785" t="str">
            <v>LES ORIENTALES - 105 LOGEMENTS</v>
          </cell>
          <cell r="H785" t="str">
            <v>Accessoires de Grues</v>
          </cell>
          <cell r="I785" t="str">
            <v>Anti-collisions</v>
          </cell>
          <cell r="J785" t="str">
            <v>ASCOREL MC602</v>
          </cell>
          <cell r="K785" t="str">
            <v>ASCOREL MC602 - 4</v>
          </cell>
          <cell r="L785" t="str">
            <v>MDT248 J10 2C - 6 (G2)</v>
          </cell>
          <cell r="M785" t="str">
            <v/>
          </cell>
          <cell r="N785" t="str">
            <v>G2</v>
          </cell>
          <cell r="O785" t="b">
            <v>1</v>
          </cell>
          <cell r="P785" t="str">
            <v xml:space="preserve"> ETABLISSEMENT DUPONCHEL</v>
          </cell>
          <cell r="Q785"/>
          <cell r="R785">
            <v>43129</v>
          </cell>
          <cell r="S785">
            <v>43430</v>
          </cell>
          <cell r="T785"/>
          <cell r="U785"/>
          <cell r="V785">
            <v>350</v>
          </cell>
          <cell r="W785"/>
          <cell r="X785" t="str">
            <v>DUPONCHEL</v>
          </cell>
          <cell r="Y785" t="str">
            <v>OUI</v>
          </cell>
          <cell r="Z785" t="str">
            <v>LEGENDRE OUEST - VANNES</v>
          </cell>
          <cell r="AA785" t="str">
            <v>DUPONCHEL</v>
          </cell>
          <cell r="AB785" t="str">
            <v>OUI</v>
          </cell>
        </row>
        <row r="786">
          <cell r="A786">
            <v>1684</v>
          </cell>
          <cell r="B786">
            <v>955</v>
          </cell>
          <cell r="C786" t="str">
            <v>17-13454 G2</v>
          </cell>
          <cell r="D786" t="str">
            <v>17-13454</v>
          </cell>
          <cell r="E786" t="str">
            <v>951730</v>
          </cell>
          <cell r="F786" t="str">
            <v>Les Orientales G2 - HENNEBONT</v>
          </cell>
          <cell r="G786" t="str">
            <v>LES ORIENTALES - 105 LOGEMENTS</v>
          </cell>
          <cell r="H786" t="str">
            <v>Accessoires de Grues</v>
          </cell>
          <cell r="I786" t="str">
            <v>Projecteurs</v>
          </cell>
          <cell r="J786" t="str">
            <v>4 Matures + 2 Flèches</v>
          </cell>
          <cell r="K786" t="str">
            <v>4M + 2F - 127</v>
          </cell>
          <cell r="L786" t="str">
            <v>MDT248 J10 2C - 6 (G2)</v>
          </cell>
          <cell r="M786" t="str">
            <v>BOU 127</v>
          </cell>
          <cell r="N786" t="str">
            <v>G2</v>
          </cell>
          <cell r="O786" t="b">
            <v>0</v>
          </cell>
          <cell r="P786" t="str">
            <v xml:space="preserve"> LEGENDRE MATERIEL</v>
          </cell>
          <cell r="Q786"/>
          <cell r="R786">
            <v>43129</v>
          </cell>
          <cell r="S786">
            <v>43430</v>
          </cell>
          <cell r="T786"/>
          <cell r="U786"/>
          <cell r="V786">
            <v>0</v>
          </cell>
          <cell r="W786"/>
          <cell r="X786"/>
          <cell r="Y786"/>
          <cell r="Z786" t="str">
            <v>LEGENDRE OUEST - VANNES</v>
          </cell>
          <cell r="AA786"/>
          <cell r="AB786"/>
        </row>
        <row r="787">
          <cell r="A787">
            <v>1264</v>
          </cell>
          <cell r="B787">
            <v>1264</v>
          </cell>
          <cell r="C787" t="str">
            <v>17-13468 G2</v>
          </cell>
          <cell r="D787" t="str">
            <v>17-13468</v>
          </cell>
          <cell r="E787" t="str">
            <v>911738</v>
          </cell>
          <cell r="F787" t="str">
            <v>Nature en seine G2 - ALFORVILLE</v>
          </cell>
          <cell r="G787" t="str">
            <v>ALFORTVILLE - 20/22 QUAI BLANQUI</v>
          </cell>
          <cell r="H787" t="str">
            <v>Grues</v>
          </cell>
          <cell r="I787" t="str">
            <v>10T</v>
          </cell>
          <cell r="J787" t="str">
            <v>MDT219 J10 1C SM/DM</v>
          </cell>
          <cell r="K787" t="str">
            <v>MDT219 J10 1C SM/DM - 22</v>
          </cell>
          <cell r="L787" t="str">
            <v>MDT219 J10 1C SM/DM - 22 (G2)</v>
          </cell>
          <cell r="M787" t="str">
            <v>612 448</v>
          </cell>
          <cell r="N787" t="str">
            <v>G2</v>
          </cell>
          <cell r="O787" t="b">
            <v>1</v>
          </cell>
          <cell r="P787" t="str">
            <v>SAINT YVES SERVICES</v>
          </cell>
          <cell r="Q787"/>
          <cell r="R787">
            <v>43410</v>
          </cell>
          <cell r="S787">
            <v>43845</v>
          </cell>
          <cell r="T787">
            <v>43375</v>
          </cell>
          <cell r="U787" t="str">
            <v>2018 T4</v>
          </cell>
          <cell r="V787">
            <v>3650</v>
          </cell>
          <cell r="W787" t="str">
            <v>79</v>
          </cell>
          <cell r="X787" t="str">
            <v>SYS</v>
          </cell>
          <cell r="Y787" t="str">
            <v>NON</v>
          </cell>
          <cell r="Z787" t="str">
            <v>LEGENDRE IDF TCE</v>
          </cell>
          <cell r="AA787" t="str">
            <v>SYS</v>
          </cell>
          <cell r="AB787" t="str">
            <v>NON</v>
          </cell>
        </row>
        <row r="788">
          <cell r="A788">
            <v>1685</v>
          </cell>
          <cell r="B788">
            <v>1264</v>
          </cell>
          <cell r="C788" t="str">
            <v>17-13468 G2</v>
          </cell>
          <cell r="D788" t="str">
            <v>17-13468</v>
          </cell>
          <cell r="E788" t="str">
            <v>911738</v>
          </cell>
          <cell r="F788" t="str">
            <v>Nature en seine G2 - ALFORVILLE</v>
          </cell>
          <cell r="G788" t="str">
            <v>ALFORTVILLE - 20/22 QUAI BLANQUI</v>
          </cell>
          <cell r="H788" t="str">
            <v>Accessoires de Grues</v>
          </cell>
          <cell r="I788" t="str">
            <v>Projecteurs</v>
          </cell>
          <cell r="J788" t="str">
            <v>4 Matures + 0 Flèche</v>
          </cell>
          <cell r="K788" t="str">
            <v>4M + 0F - 237</v>
          </cell>
          <cell r="L788" t="str">
            <v>MDT219 J10 1C SM/DM - 22 (G2)</v>
          </cell>
          <cell r="M788" t="str">
            <v>IDF 237</v>
          </cell>
          <cell r="N788" t="str">
            <v>G2</v>
          </cell>
          <cell r="O788" t="b">
            <v>0</v>
          </cell>
          <cell r="P788" t="str">
            <v>LEGENDRE MATERIEL</v>
          </cell>
          <cell r="Q788"/>
          <cell r="R788">
            <v>43410</v>
          </cell>
          <cell r="S788">
            <v>43845</v>
          </cell>
          <cell r="T788"/>
          <cell r="U788"/>
          <cell r="V788">
            <v>0</v>
          </cell>
          <cell r="W788"/>
          <cell r="X788" t="str">
            <v>ATG</v>
          </cell>
          <cell r="Y788"/>
          <cell r="Z788" t="str">
            <v>LEGENDRE IDF TCE</v>
          </cell>
          <cell r="AA788" t="str">
            <v>ATG</v>
          </cell>
          <cell r="AB788"/>
        </row>
        <row r="789">
          <cell r="A789">
            <v>1733</v>
          </cell>
          <cell r="B789">
            <v>1264</v>
          </cell>
          <cell r="C789" t="str">
            <v>17-13468 G2</v>
          </cell>
          <cell r="D789" t="str">
            <v>17-13468</v>
          </cell>
          <cell r="E789" t="str">
            <v>911738</v>
          </cell>
          <cell r="F789" t="str">
            <v>Nature en seine G2 - ALFORVILLE</v>
          </cell>
          <cell r="G789" t="str">
            <v>ALFORTVILLE - 20/22 QUAI BLANQUI</v>
          </cell>
          <cell r="H789" t="str">
            <v>Accessoires de Grues</v>
          </cell>
          <cell r="I789" t="str">
            <v>Drapeau</v>
          </cell>
          <cell r="J789" t="str">
            <v>Mat drapeau</v>
          </cell>
          <cell r="K789" t="str">
            <v>Mat drapeau - 22</v>
          </cell>
          <cell r="L789" t="str">
            <v>MDT219 J10 1C SM/DM - 22 (G2)</v>
          </cell>
          <cell r="M789" t="str">
            <v>Mat ATG22</v>
          </cell>
          <cell r="N789" t="str">
            <v>G2</v>
          </cell>
          <cell r="O789" t="b">
            <v>1</v>
          </cell>
          <cell r="P789" t="str">
            <v>ASSISTANCE TECHNIQUE GRUES</v>
          </cell>
          <cell r="Q789"/>
          <cell r="R789">
            <v>43507</v>
          </cell>
          <cell r="S789">
            <v>43840</v>
          </cell>
          <cell r="T789"/>
          <cell r="U789"/>
          <cell r="V789">
            <v>0</v>
          </cell>
          <cell r="W789"/>
          <cell r="X789"/>
          <cell r="Y789"/>
          <cell r="Z789" t="str">
            <v>LEGENDRE IDF TCE</v>
          </cell>
          <cell r="AA789"/>
          <cell r="AB789"/>
        </row>
        <row r="790">
          <cell r="A790">
            <v>1265</v>
          </cell>
          <cell r="B790">
            <v>1264</v>
          </cell>
          <cell r="C790" t="str">
            <v>17-13468 G2</v>
          </cell>
          <cell r="D790" t="str">
            <v>17-13468</v>
          </cell>
          <cell r="E790" t="str">
            <v>911738</v>
          </cell>
          <cell r="F790" t="str">
            <v>Nature en seine G2 - ALFORVILLE</v>
          </cell>
          <cell r="G790" t="str">
            <v>ALFORTVILLE - 20/22 QUAI BLANQUI</v>
          </cell>
          <cell r="H790" t="str">
            <v>Accessoires de Grues</v>
          </cell>
          <cell r="I790" t="str">
            <v>Anti-collisions</v>
          </cell>
          <cell r="J790" t="str">
            <v>AMCS DCS60</v>
          </cell>
          <cell r="K790" t="str">
            <v>AMCS DCS60 - 38</v>
          </cell>
          <cell r="L790" t="str">
            <v>MDT219 J10 1C SM/DM - 22 (G2)</v>
          </cell>
          <cell r="M790" t="str">
            <v>1805-022224</v>
          </cell>
          <cell r="N790" t="str">
            <v>G2</v>
          </cell>
          <cell r="O790" t="b">
            <v>1</v>
          </cell>
          <cell r="P790" t="str">
            <v>A M C S TECHNOLOGIES</v>
          </cell>
          <cell r="Q790"/>
          <cell r="R790">
            <v>43410</v>
          </cell>
          <cell r="S790">
            <v>43845</v>
          </cell>
          <cell r="T790"/>
          <cell r="U790"/>
          <cell r="V790">
            <v>365</v>
          </cell>
          <cell r="W790"/>
          <cell r="X790" t="str">
            <v>AMCS</v>
          </cell>
          <cell r="Y790" t="str">
            <v>NON</v>
          </cell>
          <cell r="Z790" t="str">
            <v>LEGENDRE IDF TCE</v>
          </cell>
          <cell r="AA790" t="str">
            <v>AMCS</v>
          </cell>
          <cell r="AB790" t="str">
            <v>NON</v>
          </cell>
        </row>
        <row r="791">
          <cell r="A791">
            <v>1536</v>
          </cell>
          <cell r="B791">
            <v>1264</v>
          </cell>
          <cell r="C791" t="str">
            <v>17-13468 G2</v>
          </cell>
          <cell r="D791" t="str">
            <v>17-13468</v>
          </cell>
          <cell r="E791" t="str">
            <v>911738</v>
          </cell>
          <cell r="F791" t="str">
            <v>Nature en seine G2 - ALFORVILLE</v>
          </cell>
          <cell r="G791" t="str">
            <v>ALFORTVILLE - 20/22 QUAI BLANQUI</v>
          </cell>
          <cell r="H791" t="str">
            <v>Accessoires de Grues</v>
          </cell>
          <cell r="I791" t="str">
            <v>Panneaux standards</v>
          </cell>
          <cell r="J791" t="str">
            <v>Type MDT LEGENDRE</v>
          </cell>
          <cell r="K791" t="str">
            <v>Type MDT LEGENDRE - 31</v>
          </cell>
          <cell r="L791" t="str">
            <v>MDT219 J10 1C SM/DM - 22 (G2)</v>
          </cell>
          <cell r="M791" t="str">
            <v>MDT LEG31</v>
          </cell>
          <cell r="N791" t="str">
            <v>G2</v>
          </cell>
          <cell r="O791" t="b">
            <v>0</v>
          </cell>
          <cell r="P791" t="str">
            <v xml:space="preserve"> LEGENDRE MATERIEL</v>
          </cell>
          <cell r="Q791"/>
          <cell r="R791">
            <v>43410</v>
          </cell>
          <cell r="S791">
            <v>43845</v>
          </cell>
          <cell r="T791"/>
          <cell r="U791"/>
          <cell r="V791">
            <v>0</v>
          </cell>
          <cell r="W791"/>
          <cell r="X791"/>
          <cell r="Y791"/>
          <cell r="Z791" t="str">
            <v>LEGENDRE IDF TCE</v>
          </cell>
          <cell r="AA791"/>
          <cell r="AB791"/>
        </row>
        <row r="792">
          <cell r="A792">
            <v>1266</v>
          </cell>
          <cell r="B792">
            <v>1266</v>
          </cell>
          <cell r="C792" t="str">
            <v>17-13468 G1</v>
          </cell>
          <cell r="D792" t="str">
            <v>17-13468</v>
          </cell>
          <cell r="E792" t="str">
            <v>911738</v>
          </cell>
          <cell r="F792" t="str">
            <v>Nature en Seine G1 - ALFORVILLE</v>
          </cell>
          <cell r="G792" t="str">
            <v>ALFORTVILLE - 20/22 QUAI BLANQUI</v>
          </cell>
          <cell r="H792" t="str">
            <v>Grues</v>
          </cell>
          <cell r="I792" t="str">
            <v>12T</v>
          </cell>
          <cell r="J792" t="str">
            <v>250ECB</v>
          </cell>
          <cell r="K792" t="str">
            <v>250ECB - 8</v>
          </cell>
          <cell r="L792" t="str">
            <v>250ECB - 8 (G1)</v>
          </cell>
          <cell r="M792" t="str">
            <v>45 417</v>
          </cell>
          <cell r="N792" t="str">
            <v>G1</v>
          </cell>
          <cell r="O792" t="b">
            <v>1</v>
          </cell>
          <cell r="P792" t="str">
            <v>SARL  DOUS</v>
          </cell>
          <cell r="Q792"/>
          <cell r="R792">
            <v>43419</v>
          </cell>
          <cell r="S792">
            <v>43784</v>
          </cell>
          <cell r="T792">
            <v>43375</v>
          </cell>
          <cell r="U792" t="str">
            <v>2018 T4</v>
          </cell>
          <cell r="V792">
            <v>5650</v>
          </cell>
          <cell r="W792" t="str">
            <v>84</v>
          </cell>
          <cell r="X792" t="str">
            <v>DOUS</v>
          </cell>
          <cell r="Y792" t="str">
            <v>NON</v>
          </cell>
          <cell r="Z792" t="str">
            <v>LEGENDRE IDF TCE</v>
          </cell>
          <cell r="AA792" t="str">
            <v>DOUS</v>
          </cell>
          <cell r="AB792" t="str">
            <v>NON</v>
          </cell>
        </row>
        <row r="793">
          <cell r="A793">
            <v>1734</v>
          </cell>
          <cell r="B793">
            <v>1266</v>
          </cell>
          <cell r="C793" t="str">
            <v>17-13468 G1</v>
          </cell>
          <cell r="D793" t="str">
            <v>17-13468</v>
          </cell>
          <cell r="E793" t="str">
            <v>911738</v>
          </cell>
          <cell r="F793" t="str">
            <v>Nature en seine G1 - ALFORVILLE</v>
          </cell>
          <cell r="G793" t="str">
            <v>ALFORTVILLE - 20/22 QUAI BLANQUI</v>
          </cell>
          <cell r="H793" t="str">
            <v>Accessoires de Grues</v>
          </cell>
          <cell r="I793" t="str">
            <v>Drapeau</v>
          </cell>
          <cell r="J793" t="str">
            <v>Mat drapeau</v>
          </cell>
          <cell r="K793" t="str">
            <v>Mat drapeau - 21</v>
          </cell>
          <cell r="L793" t="str">
            <v>250ECB - 8 (G1)</v>
          </cell>
          <cell r="M793" t="str">
            <v>Mat ATG21</v>
          </cell>
          <cell r="N793" t="str">
            <v>G1</v>
          </cell>
          <cell r="O793" t="b">
            <v>1</v>
          </cell>
          <cell r="P793" t="str">
            <v>ASSISTANCE TECHNIQUE GRUES</v>
          </cell>
          <cell r="Q793"/>
          <cell r="R793">
            <v>43507</v>
          </cell>
          <cell r="S793">
            <v>43779</v>
          </cell>
          <cell r="T793"/>
          <cell r="U793"/>
          <cell r="V793">
            <v>0</v>
          </cell>
          <cell r="W793"/>
          <cell r="X793"/>
          <cell r="Y793"/>
          <cell r="Z793" t="str">
            <v>LEGENDRE IDF TCE</v>
          </cell>
          <cell r="AA793"/>
          <cell r="AB793"/>
        </row>
        <row r="794">
          <cell r="A794">
            <v>1435</v>
          </cell>
          <cell r="B794">
            <v>1266</v>
          </cell>
          <cell r="C794" t="str">
            <v>17-13468 G1</v>
          </cell>
          <cell r="D794" t="str">
            <v>17-13468</v>
          </cell>
          <cell r="E794" t="str">
            <v>911738</v>
          </cell>
          <cell r="F794" t="str">
            <v>Nature en seine G1 - ALFORVILLE</v>
          </cell>
          <cell r="G794" t="str">
            <v>ALFORTVILLE - 20/22 QUAI BLANQUI</v>
          </cell>
          <cell r="H794" t="str">
            <v>Accessoires de Grues</v>
          </cell>
          <cell r="I794" t="str">
            <v>Monte-grutier</v>
          </cell>
          <cell r="J794" t="str">
            <v>MOTTO</v>
          </cell>
          <cell r="K794" t="str">
            <v>MOTTO - 2</v>
          </cell>
          <cell r="L794" t="str">
            <v>250ECB - 8 (G1)</v>
          </cell>
          <cell r="M794" t="str">
            <v/>
          </cell>
          <cell r="N794" t="str">
            <v>G1</v>
          </cell>
          <cell r="O794" t="b">
            <v>1</v>
          </cell>
          <cell r="P794" t="str">
            <v>SARL  DOUS</v>
          </cell>
          <cell r="Q794"/>
          <cell r="R794">
            <v>43430</v>
          </cell>
          <cell r="S794">
            <v>43784</v>
          </cell>
          <cell r="T794"/>
          <cell r="U794"/>
          <cell r="V794">
            <v>1500</v>
          </cell>
          <cell r="W794"/>
          <cell r="X794"/>
          <cell r="Y794"/>
          <cell r="Z794" t="str">
            <v>LEGENDRE IDF TCE</v>
          </cell>
          <cell r="AA794"/>
          <cell r="AB794"/>
        </row>
        <row r="795">
          <cell r="A795">
            <v>1537</v>
          </cell>
          <cell r="B795">
            <v>1266</v>
          </cell>
          <cell r="C795" t="str">
            <v>17-13468 G1</v>
          </cell>
          <cell r="D795" t="str">
            <v>17-13468</v>
          </cell>
          <cell r="E795" t="str">
            <v>911738</v>
          </cell>
          <cell r="F795" t="str">
            <v>Nature en seine G1 - ALFORVILLE</v>
          </cell>
          <cell r="G795" t="str">
            <v>ALFORTVILLE - 20/22 QUAI BLANQUI</v>
          </cell>
          <cell r="H795" t="str">
            <v>Accessoires de Grues</v>
          </cell>
          <cell r="I795" t="str">
            <v>Panneaux standards</v>
          </cell>
          <cell r="J795" t="str">
            <v>Type OSCILLANT LEGENDRE</v>
          </cell>
          <cell r="K795" t="str">
            <v>Type OSCILLANT LEG - 16</v>
          </cell>
          <cell r="L795" t="str">
            <v>250ECB - 8 (G1)</v>
          </cell>
          <cell r="M795" t="str">
            <v>OSC LEG16</v>
          </cell>
          <cell r="N795" t="str">
            <v>G1</v>
          </cell>
          <cell r="O795" t="b">
            <v>0</v>
          </cell>
          <cell r="P795" t="str">
            <v xml:space="preserve"> LEGENDRE MATERIEL</v>
          </cell>
          <cell r="Q795"/>
          <cell r="R795">
            <v>43419</v>
          </cell>
          <cell r="S795">
            <v>43784</v>
          </cell>
          <cell r="T795"/>
          <cell r="U795"/>
          <cell r="V795">
            <v>0</v>
          </cell>
          <cell r="W795"/>
          <cell r="X795"/>
          <cell r="Y795"/>
          <cell r="Z795" t="str">
            <v>LEGENDRE IDF TCE</v>
          </cell>
          <cell r="AA795"/>
          <cell r="AB795"/>
        </row>
        <row r="796">
          <cell r="A796">
            <v>1686</v>
          </cell>
          <cell r="B796">
            <v>1266</v>
          </cell>
          <cell r="C796" t="str">
            <v>17-13468 G1</v>
          </cell>
          <cell r="D796" t="str">
            <v>17-13468</v>
          </cell>
          <cell r="E796" t="str">
            <v>911738</v>
          </cell>
          <cell r="F796" t="str">
            <v>Nature en Seine G1 - ALFORVILLE</v>
          </cell>
          <cell r="G796" t="str">
            <v>ALFORTVILLE - 20/22 QUAI BLANQUI</v>
          </cell>
          <cell r="H796" t="str">
            <v>Accessoires de Grues</v>
          </cell>
          <cell r="I796" t="str">
            <v>Projecteurs</v>
          </cell>
          <cell r="J796" t="str">
            <v>4 Matures + 0 Flèche</v>
          </cell>
          <cell r="K796" t="str">
            <v>4M + 0F - 238</v>
          </cell>
          <cell r="L796" t="str">
            <v>250ECB - 8 (G1)</v>
          </cell>
          <cell r="M796" t="str">
            <v>IDF 238</v>
          </cell>
          <cell r="N796" t="str">
            <v>G1</v>
          </cell>
          <cell r="O796" t="b">
            <v>0</v>
          </cell>
          <cell r="P796" t="str">
            <v>LEGENDRE MATERIEL</v>
          </cell>
          <cell r="Q796"/>
          <cell r="R796">
            <v>43419</v>
          </cell>
          <cell r="S796">
            <v>43784</v>
          </cell>
          <cell r="T796"/>
          <cell r="U796"/>
          <cell r="V796">
            <v>0</v>
          </cell>
          <cell r="W796"/>
          <cell r="X796" t="str">
            <v>ATG</v>
          </cell>
          <cell r="Y796"/>
          <cell r="Z796" t="str">
            <v>LEGENDRE IDF TCE</v>
          </cell>
          <cell r="AA796" t="str">
            <v>ATG</v>
          </cell>
          <cell r="AB796"/>
        </row>
        <row r="797">
          <cell r="A797">
            <v>1267</v>
          </cell>
          <cell r="B797">
            <v>1266</v>
          </cell>
          <cell r="C797" t="str">
            <v>17-13468 G1</v>
          </cell>
          <cell r="D797" t="str">
            <v>17-13468</v>
          </cell>
          <cell r="E797" t="str">
            <v>911738</v>
          </cell>
          <cell r="F797" t="str">
            <v>Nature en Seine G1 - ALFORVILLE</v>
          </cell>
          <cell r="G797" t="str">
            <v>ALFORTVILLE - 20/22 QUAI BLANQUI</v>
          </cell>
          <cell r="H797" t="str">
            <v>Accessoires de Grues</v>
          </cell>
          <cell r="I797" t="str">
            <v>Anti-collisions</v>
          </cell>
          <cell r="J797" t="str">
            <v>AMCS DCS60</v>
          </cell>
          <cell r="K797" t="str">
            <v>AMCS DCS60 - 34</v>
          </cell>
          <cell r="L797" t="str">
            <v>250ECB - 8 (G1)</v>
          </cell>
          <cell r="M797" t="str">
            <v xml:space="preserve"> 1406-0523</v>
          </cell>
          <cell r="N797" t="str">
            <v>G1</v>
          </cell>
          <cell r="O797" t="b">
            <v>1</v>
          </cell>
          <cell r="P797" t="str">
            <v>A M C S TECHNOLOGIES</v>
          </cell>
          <cell r="Q797"/>
          <cell r="R797">
            <v>43419</v>
          </cell>
          <cell r="S797">
            <v>43784</v>
          </cell>
          <cell r="T797"/>
          <cell r="U797"/>
          <cell r="V797">
            <v>365</v>
          </cell>
          <cell r="W797"/>
          <cell r="X797" t="str">
            <v>AMCS</v>
          </cell>
          <cell r="Y797" t="str">
            <v>NON</v>
          </cell>
          <cell r="Z797" t="str">
            <v>LEGENDRE IDF TCE</v>
          </cell>
          <cell r="AA797" t="str">
            <v>AMCS</v>
          </cell>
          <cell r="AB797" t="str">
            <v>NON</v>
          </cell>
        </row>
        <row r="798">
          <cell r="A798">
            <v>1326</v>
          </cell>
          <cell r="B798">
            <v>1326</v>
          </cell>
          <cell r="C798" t="str">
            <v>17-13479 G1</v>
          </cell>
          <cell r="D798" t="str">
            <v>17-13479</v>
          </cell>
          <cell r="E798" t="str">
            <v>891719</v>
          </cell>
          <cell r="F798" t="str">
            <v>Step Saindo G1 - THEIX</v>
          </cell>
          <cell r="G798" t="str">
            <v>STEP DU SAINDO - THEIX NOYALO</v>
          </cell>
          <cell r="H798" t="str">
            <v>Grues</v>
          </cell>
          <cell r="I798" t="str">
            <v>10T</v>
          </cell>
          <cell r="J798" t="str">
            <v>MD208A</v>
          </cell>
          <cell r="K798" t="str">
            <v>MD208A - 1</v>
          </cell>
          <cell r="L798" t="str">
            <v>MD208A - 1 (G1)</v>
          </cell>
          <cell r="M798" t="str">
            <v>406 461</v>
          </cell>
          <cell r="N798" t="str">
            <v>G1</v>
          </cell>
          <cell r="O798" t="b">
            <v>1</v>
          </cell>
          <cell r="P798" t="str">
            <v>MATEBAT OUEST</v>
          </cell>
          <cell r="Q798"/>
          <cell r="R798">
            <v>43059</v>
          </cell>
          <cell r="S798">
            <v>43179</v>
          </cell>
          <cell r="T798">
            <v>43056</v>
          </cell>
          <cell r="U798" t="str">
            <v>2017 T4</v>
          </cell>
          <cell r="V798">
            <v>2934</v>
          </cell>
          <cell r="W798" t="str">
            <v>100</v>
          </cell>
          <cell r="X798" t="str">
            <v>MATEBAT</v>
          </cell>
          <cell r="Y798" t="str">
            <v>OUI</v>
          </cell>
          <cell r="Z798" t="str">
            <v>LEGENDRE GENIE CIVIL</v>
          </cell>
          <cell r="AA798" t="str">
            <v>MATEBAT</v>
          </cell>
          <cell r="AB798"/>
        </row>
        <row r="799">
          <cell r="A799">
            <v>1327</v>
          </cell>
          <cell r="B799">
            <v>1326</v>
          </cell>
          <cell r="C799" t="str">
            <v>17-13479 G1</v>
          </cell>
          <cell r="D799" t="str">
            <v>17-13479</v>
          </cell>
          <cell r="E799" t="str">
            <v>891719</v>
          </cell>
          <cell r="F799" t="str">
            <v>Step Saindo G1 - THEIX</v>
          </cell>
          <cell r="G799" t="str">
            <v>STEP DU SAINDO - THEIX NOYALO</v>
          </cell>
          <cell r="H799" t="str">
            <v>Accessoires de Grues</v>
          </cell>
          <cell r="I799" t="str">
            <v>Anti-collisions</v>
          </cell>
          <cell r="J799" t="str">
            <v>AMCS DCS60</v>
          </cell>
          <cell r="K799" t="str">
            <v>AMCS DCS60 - 57</v>
          </cell>
          <cell r="L799" t="str">
            <v>MD208A - 1 (G1)</v>
          </cell>
          <cell r="M799" t="str">
            <v/>
          </cell>
          <cell r="N799" t="str">
            <v>G1</v>
          </cell>
          <cell r="O799" t="b">
            <v>1</v>
          </cell>
          <cell r="P799" t="str">
            <v>A M C S TECHNOLOGIES</v>
          </cell>
          <cell r="Q799"/>
          <cell r="R799">
            <v>43059</v>
          </cell>
          <cell r="S799">
            <v>43179</v>
          </cell>
          <cell r="T799"/>
          <cell r="U799"/>
          <cell r="V799">
            <v>365</v>
          </cell>
          <cell r="W799"/>
          <cell r="X799" t="str">
            <v>AMCS</v>
          </cell>
          <cell r="Y799" t="str">
            <v>OUI</v>
          </cell>
          <cell r="Z799" t="str">
            <v>LEGENDRE GENIE CIVIL</v>
          </cell>
          <cell r="AA799" t="str">
            <v>AMCS</v>
          </cell>
          <cell r="AB799"/>
        </row>
        <row r="800">
          <cell r="A800">
            <v>1328</v>
          </cell>
          <cell r="B800">
            <v>1328</v>
          </cell>
          <cell r="C800" t="str">
            <v>17-13479 G2</v>
          </cell>
          <cell r="D800" t="str">
            <v>17-13479</v>
          </cell>
          <cell r="E800" t="str">
            <v>891719</v>
          </cell>
          <cell r="F800" t="str">
            <v>Step Saindo G2 - THEIX</v>
          </cell>
          <cell r="G800" t="str">
            <v>STEP DU SAINDO - THEIX NOYALO</v>
          </cell>
          <cell r="H800" t="str">
            <v>Grues</v>
          </cell>
          <cell r="I800" t="str">
            <v>Grosses GMA</v>
          </cell>
          <cell r="J800" t="str">
            <v>IGO T 130</v>
          </cell>
          <cell r="K800" t="str">
            <v>IGO T 130</v>
          </cell>
          <cell r="L800" t="str">
            <v>IGO T 130 (G2)</v>
          </cell>
          <cell r="M800" t="str">
            <v>415 166</v>
          </cell>
          <cell r="N800" t="str">
            <v>G2</v>
          </cell>
          <cell r="O800" t="b">
            <v>0</v>
          </cell>
          <cell r="P800" t="str">
            <v xml:space="preserve"> LEGENDRE MATERIEL</v>
          </cell>
          <cell r="Q800" t="str">
            <v>Thu Nov 17 00:00:00 CET 2011</v>
          </cell>
          <cell r="R800">
            <v>43075</v>
          </cell>
          <cell r="S800">
            <v>43287</v>
          </cell>
          <cell r="T800"/>
          <cell r="U800" t="str">
            <v>2017 T4</v>
          </cell>
          <cell r="V800">
            <v>2200</v>
          </cell>
          <cell r="W800" t="str">
            <v>104</v>
          </cell>
          <cell r="X800"/>
          <cell r="Y800" t="str">
            <v>OUI</v>
          </cell>
          <cell r="Z800" t="str">
            <v>LEGENDRE GENIE CIVIL</v>
          </cell>
          <cell r="AA800"/>
          <cell r="AB800" t="str">
            <v>OUI</v>
          </cell>
        </row>
        <row r="801">
          <cell r="A801">
            <v>1329</v>
          </cell>
          <cell r="B801">
            <v>1328</v>
          </cell>
          <cell r="C801" t="str">
            <v>17-13479 G2</v>
          </cell>
          <cell r="D801" t="str">
            <v>17-13479</v>
          </cell>
          <cell r="E801" t="str">
            <v>891719</v>
          </cell>
          <cell r="F801" t="str">
            <v>Step Saindo G2 - THEIX</v>
          </cell>
          <cell r="G801" t="str">
            <v>STEP DU SAINDO - THEIX NOYALO</v>
          </cell>
          <cell r="H801" t="str">
            <v>Accessoires de Grues</v>
          </cell>
          <cell r="I801" t="str">
            <v>Anti-collisions</v>
          </cell>
          <cell r="J801" t="str">
            <v>AMCS DCS60</v>
          </cell>
          <cell r="K801" t="str">
            <v>AMCS DCS60 - 68</v>
          </cell>
          <cell r="L801" t="str">
            <v>IGO T 130 (G2)</v>
          </cell>
          <cell r="M801" t="str">
            <v/>
          </cell>
          <cell r="N801" t="str">
            <v>G2</v>
          </cell>
          <cell r="O801" t="b">
            <v>1</v>
          </cell>
          <cell r="P801" t="str">
            <v>A M C S TECHNOLOGIES</v>
          </cell>
          <cell r="Q801"/>
          <cell r="R801">
            <v>43075</v>
          </cell>
          <cell r="S801">
            <v>43287</v>
          </cell>
          <cell r="T801"/>
          <cell r="U801"/>
          <cell r="V801">
            <v>365</v>
          </cell>
          <cell r="W801"/>
          <cell r="X801" t="str">
            <v>AMCS</v>
          </cell>
          <cell r="Y801" t="str">
            <v>OUI</v>
          </cell>
          <cell r="Z801" t="str">
            <v>LEGENDRE GENIE CIVIL</v>
          </cell>
          <cell r="AA801" t="str">
            <v>AMCS</v>
          </cell>
          <cell r="AB801"/>
        </row>
        <row r="802">
          <cell r="A802">
            <v>1312</v>
          </cell>
          <cell r="B802">
            <v>1312</v>
          </cell>
          <cell r="C802" t="str">
            <v>17-13504 G1</v>
          </cell>
          <cell r="D802" t="str">
            <v>17-13504</v>
          </cell>
          <cell r="E802" t="str">
            <v>911739</v>
          </cell>
          <cell r="F802" t="str">
            <v>Heracles- SAINT DENIS</v>
          </cell>
          <cell r="G802" t="str">
            <v>SAINT-DENIS - 14, AVENUE DE STALINGRAD</v>
          </cell>
          <cell r="H802" t="str">
            <v>Grues</v>
          </cell>
          <cell r="I802" t="str">
            <v>8T</v>
          </cell>
          <cell r="J802" t="str">
            <v>MDT178 1C SM/DM</v>
          </cell>
          <cell r="K802" t="str">
            <v>MDT178 1C SM/DM</v>
          </cell>
          <cell r="L802" t="str">
            <v>MDT178 1C SM/DM (G1)</v>
          </cell>
          <cell r="M802" t="str">
            <v>98 906</v>
          </cell>
          <cell r="N802" t="str">
            <v>G1</v>
          </cell>
          <cell r="O802" t="b">
            <v>0</v>
          </cell>
          <cell r="P802" t="str">
            <v xml:space="preserve"> LEGENDRE MATERIEL</v>
          </cell>
          <cell r="Q802" t="str">
            <v>Fri Oct 01 00:00:00 CEST 2004</v>
          </cell>
          <cell r="R802">
            <v>43195</v>
          </cell>
          <cell r="S802">
            <v>43570</v>
          </cell>
          <cell r="T802"/>
          <cell r="U802" t="str">
            <v>2018 T2</v>
          </cell>
          <cell r="V802">
            <v>2600</v>
          </cell>
          <cell r="W802" t="str">
            <v>25</v>
          </cell>
          <cell r="X802" t="str">
            <v>SYS</v>
          </cell>
          <cell r="Y802" t="str">
            <v>OUI</v>
          </cell>
          <cell r="Z802" t="str">
            <v>LEGENDRE IDF TCE</v>
          </cell>
          <cell r="AA802" t="str">
            <v>SYS</v>
          </cell>
          <cell r="AB802" t="str">
            <v>NON</v>
          </cell>
        </row>
        <row r="803">
          <cell r="A803">
            <v>1314</v>
          </cell>
          <cell r="B803">
            <v>1312</v>
          </cell>
          <cell r="C803" t="str">
            <v>17-13504 G1</v>
          </cell>
          <cell r="D803" t="str">
            <v>17-13504</v>
          </cell>
          <cell r="E803" t="str">
            <v>911739</v>
          </cell>
          <cell r="F803" t="str">
            <v>Heracles- SAINT DENIS</v>
          </cell>
          <cell r="G803" t="str">
            <v>SAINT-DENIS - 14, AVENUE DE STALINGRAD</v>
          </cell>
          <cell r="H803" t="str">
            <v>Accessoires de Grues</v>
          </cell>
          <cell r="I803" t="str">
            <v>Anti-collisions</v>
          </cell>
          <cell r="J803" t="str">
            <v>AMCS DCS60</v>
          </cell>
          <cell r="K803" t="str">
            <v>AMCS DCS60 - 69</v>
          </cell>
          <cell r="L803" t="str">
            <v>MDT178 1C SM/DM (G1)</v>
          </cell>
          <cell r="M803" t="str">
            <v>1704-013666</v>
          </cell>
          <cell r="N803" t="str">
            <v>G1</v>
          </cell>
          <cell r="O803" t="b">
            <v>1</v>
          </cell>
          <cell r="P803" t="str">
            <v>A M C S TECHNOLOGIES</v>
          </cell>
          <cell r="Q803"/>
          <cell r="R803">
            <v>43195</v>
          </cell>
          <cell r="S803">
            <v>43570</v>
          </cell>
          <cell r="T803"/>
          <cell r="U803"/>
          <cell r="V803">
            <v>365</v>
          </cell>
          <cell r="W803"/>
          <cell r="X803" t="str">
            <v>AMCS</v>
          </cell>
          <cell r="Y803" t="str">
            <v>OUI</v>
          </cell>
          <cell r="Z803" t="str">
            <v>LEGENDRE IDF TCE</v>
          </cell>
          <cell r="AA803" t="str">
            <v>AMCS</v>
          </cell>
          <cell r="AB803"/>
        </row>
        <row r="804">
          <cell r="A804">
            <v>1313</v>
          </cell>
          <cell r="B804">
            <v>1312</v>
          </cell>
          <cell r="C804" t="str">
            <v>17-13504 G1</v>
          </cell>
          <cell r="D804" t="str">
            <v>17-13504</v>
          </cell>
          <cell r="E804" t="str">
            <v>911739</v>
          </cell>
          <cell r="F804" t="str">
            <v>Heracles- SAINT DENIS</v>
          </cell>
          <cell r="G804" t="str">
            <v>SAINT-DENIS - 14, AVENUE DE STALINGRAD</v>
          </cell>
          <cell r="H804" t="str">
            <v>Accessoires de Grues</v>
          </cell>
          <cell r="I804" t="str">
            <v>Caméra</v>
          </cell>
          <cell r="J804" t="str">
            <v>ORLACO</v>
          </cell>
          <cell r="K804" t="str">
            <v>ORLACO - 4</v>
          </cell>
          <cell r="L804" t="str">
            <v>MDT178 1C SM/DM (G1)</v>
          </cell>
          <cell r="M804" t="str">
            <v>CAM4</v>
          </cell>
          <cell r="N804" t="str">
            <v>G1</v>
          </cell>
          <cell r="O804" t="b">
            <v>0</v>
          </cell>
          <cell r="P804" t="str">
            <v xml:space="preserve"> LEGENDRE MATERIEL</v>
          </cell>
          <cell r="Q804" t="str">
            <v>Tue Jan 26 00:00:00 CET 2010</v>
          </cell>
          <cell r="R804">
            <v>43206</v>
          </cell>
          <cell r="S804">
            <v>43570</v>
          </cell>
          <cell r="T804"/>
          <cell r="U804"/>
          <cell r="V804">
            <v>320</v>
          </cell>
          <cell r="W804"/>
          <cell r="X804" t="str">
            <v>AMCS</v>
          </cell>
          <cell r="Y804" t="str">
            <v>OUI</v>
          </cell>
          <cell r="Z804" t="str">
            <v>LEGENDRE IDF TCE</v>
          </cell>
          <cell r="AA804" t="str">
            <v>AMCS</v>
          </cell>
          <cell r="AB804"/>
        </row>
        <row r="805">
          <cell r="A805">
            <v>1687</v>
          </cell>
          <cell r="B805">
            <v>1312</v>
          </cell>
          <cell r="C805" t="str">
            <v>17-13504 G1</v>
          </cell>
          <cell r="D805" t="str">
            <v>17-13504</v>
          </cell>
          <cell r="E805" t="str">
            <v>911739</v>
          </cell>
          <cell r="F805" t="str">
            <v>Heracles- SAINT DENIS</v>
          </cell>
          <cell r="G805" t="str">
            <v>SAINT-DENIS - 14, AVENUE DE STALINGRAD</v>
          </cell>
          <cell r="H805" t="str">
            <v>Accessoires de Grues</v>
          </cell>
          <cell r="I805" t="str">
            <v>Projecteurs</v>
          </cell>
          <cell r="J805" t="str">
            <v>4 Matures + 0 Flèche</v>
          </cell>
          <cell r="K805" t="str">
            <v>4M + 0F - 239</v>
          </cell>
          <cell r="L805" t="str">
            <v>MDT178 1C SM/DM (G1)</v>
          </cell>
          <cell r="M805" t="str">
            <v>IDF 239</v>
          </cell>
          <cell r="N805" t="str">
            <v>G1</v>
          </cell>
          <cell r="O805" t="b">
            <v>0</v>
          </cell>
          <cell r="P805" t="str">
            <v>LEGENDRE MATERIEL</v>
          </cell>
          <cell r="Q805"/>
          <cell r="R805">
            <v>43195</v>
          </cell>
          <cell r="S805">
            <v>43570</v>
          </cell>
          <cell r="T805"/>
          <cell r="U805"/>
          <cell r="V805">
            <v>0</v>
          </cell>
          <cell r="W805"/>
          <cell r="X805" t="str">
            <v>ATG</v>
          </cell>
          <cell r="Y805"/>
          <cell r="Z805" t="str">
            <v>LEGENDRE IDF TCE</v>
          </cell>
          <cell r="AA805" t="str">
            <v>ATG</v>
          </cell>
          <cell r="AB805"/>
        </row>
        <row r="806">
          <cell r="A806">
            <v>1504</v>
          </cell>
          <cell r="B806">
            <v>1312</v>
          </cell>
          <cell r="C806" t="str">
            <v>17-13504 G1</v>
          </cell>
          <cell r="D806" t="str">
            <v>17-13504</v>
          </cell>
          <cell r="E806" t="str">
            <v>911739</v>
          </cell>
          <cell r="F806" t="str">
            <v>Heracles- SAINT DENIS</v>
          </cell>
          <cell r="G806" t="str">
            <v>SAINT-DENIS - 14, AVENUE DE STALINGRAD</v>
          </cell>
          <cell r="H806" t="str">
            <v>Accessoires de Grues</v>
          </cell>
          <cell r="I806" t="str">
            <v>Panneaux standards</v>
          </cell>
          <cell r="J806" t="str">
            <v>Type MDT LEGENDRE</v>
          </cell>
          <cell r="K806" t="str">
            <v>Type MDT LEGENDRE - 11</v>
          </cell>
          <cell r="L806" t="str">
            <v>MDT178 1C SM/DM (G1)</v>
          </cell>
          <cell r="M806" t="str">
            <v>MDT LEG11</v>
          </cell>
          <cell r="N806" t="str">
            <v>G1</v>
          </cell>
          <cell r="O806" t="b">
            <v>0</v>
          </cell>
          <cell r="P806" t="str">
            <v xml:space="preserve"> LEGENDRE MATERIEL</v>
          </cell>
          <cell r="Q806"/>
          <cell r="R806">
            <v>43195</v>
          </cell>
          <cell r="S806">
            <v>43570</v>
          </cell>
          <cell r="T806"/>
          <cell r="U806"/>
          <cell r="V806">
            <v>0</v>
          </cell>
          <cell r="W806"/>
          <cell r="X806" t="str">
            <v>SYS</v>
          </cell>
          <cell r="Y806" t="str">
            <v>SYS</v>
          </cell>
          <cell r="Z806" t="str">
            <v>LEGENDRE IDF TCE</v>
          </cell>
          <cell r="AA806" t="str">
            <v>SYS</v>
          </cell>
          <cell r="AB806" t="str">
            <v>SYS</v>
          </cell>
        </row>
        <row r="807">
          <cell r="A807">
            <v>1031</v>
          </cell>
          <cell r="B807">
            <v>1031</v>
          </cell>
          <cell r="C807" t="str">
            <v>17-13505 G1</v>
          </cell>
          <cell r="D807" t="str">
            <v>17-13505</v>
          </cell>
          <cell r="E807" t="str">
            <v>911803</v>
          </cell>
          <cell r="F807" t="str">
            <v>Zac des sablons - SARCELLES</v>
          </cell>
          <cell r="G807" t="str">
            <v>SARCELLES - ZAC DES SABLONS</v>
          </cell>
          <cell r="H807" t="str">
            <v>Grues</v>
          </cell>
          <cell r="I807" t="str">
            <v>8T</v>
          </cell>
          <cell r="J807" t="str">
            <v>MDT178 1C SM/DM</v>
          </cell>
          <cell r="K807" t="str">
            <v>MDT178 1C SM/DM</v>
          </cell>
          <cell r="L807" t="str">
            <v>MDT178 1C SM/DM (G1)</v>
          </cell>
          <cell r="M807" t="str">
            <v>601 238</v>
          </cell>
          <cell r="N807" t="str">
            <v>G1</v>
          </cell>
          <cell r="O807" t="b">
            <v>0</v>
          </cell>
          <cell r="P807" t="str">
            <v xml:space="preserve"> LEGENDRE MATERIEL</v>
          </cell>
          <cell r="Q807" t="str">
            <v>Mon May 16 00:00:00 CEST 2011</v>
          </cell>
          <cell r="R807">
            <v>43255</v>
          </cell>
          <cell r="S807">
            <v>43553</v>
          </cell>
          <cell r="T807"/>
          <cell r="U807" t="str">
            <v>2018 T1</v>
          </cell>
          <cell r="V807">
            <v>2600</v>
          </cell>
          <cell r="W807" t="str">
            <v>32</v>
          </cell>
          <cell r="X807" t="str">
            <v>SYS</v>
          </cell>
          <cell r="Y807" t="str">
            <v>OUI</v>
          </cell>
          <cell r="Z807" t="str">
            <v>LEGENDRE IDF TCE</v>
          </cell>
          <cell r="AA807" t="str">
            <v>SYS</v>
          </cell>
          <cell r="AB807" t="str">
            <v>NON</v>
          </cell>
        </row>
        <row r="808">
          <cell r="A808">
            <v>1688</v>
          </cell>
          <cell r="B808">
            <v>1031</v>
          </cell>
          <cell r="C808" t="str">
            <v>17-13505 G1</v>
          </cell>
          <cell r="D808" t="str">
            <v>17-13505</v>
          </cell>
          <cell r="E808" t="str">
            <v>911803</v>
          </cell>
          <cell r="F808" t="str">
            <v>Zac des sablons - SARCELLES</v>
          </cell>
          <cell r="G808" t="str">
            <v>SARCELLES - ZAC DES SABLONS</v>
          </cell>
          <cell r="H808" t="str">
            <v>Accessoires de Grues</v>
          </cell>
          <cell r="I808" t="str">
            <v>Projecteurs</v>
          </cell>
          <cell r="J808" t="str">
            <v>4 Matures + 0 Flèche</v>
          </cell>
          <cell r="K808" t="str">
            <v>4M + 0F - 240</v>
          </cell>
          <cell r="L808" t="str">
            <v>MDT178 1C SM/DM (G1)</v>
          </cell>
          <cell r="M808" t="str">
            <v>IDF 240</v>
          </cell>
          <cell r="N808" t="str">
            <v>G1</v>
          </cell>
          <cell r="O808" t="b">
            <v>0</v>
          </cell>
          <cell r="P808" t="str">
            <v>LEGENDRE MATERIEL</v>
          </cell>
          <cell r="Q808"/>
          <cell r="R808">
            <v>43255</v>
          </cell>
          <cell r="S808">
            <v>43553</v>
          </cell>
          <cell r="T808"/>
          <cell r="U808"/>
          <cell r="V808">
            <v>0</v>
          </cell>
          <cell r="W808"/>
          <cell r="X808" t="str">
            <v>ATG</v>
          </cell>
          <cell r="Y808"/>
          <cell r="Z808" t="str">
            <v>LEGENDRE IDF TCE</v>
          </cell>
          <cell r="AA808" t="str">
            <v>ATG</v>
          </cell>
          <cell r="AB808"/>
        </row>
        <row r="809">
          <cell r="A809">
            <v>1143</v>
          </cell>
          <cell r="B809">
            <v>1031</v>
          </cell>
          <cell r="C809" t="str">
            <v>17-13505 G1</v>
          </cell>
          <cell r="D809" t="str">
            <v>17-13505</v>
          </cell>
          <cell r="E809" t="str">
            <v>911803</v>
          </cell>
          <cell r="F809" t="str">
            <v>Zac des sablons - SARCELLES</v>
          </cell>
          <cell r="G809" t="str">
            <v>SARCELLES - ZAC DES SABLONS</v>
          </cell>
          <cell r="H809" t="str">
            <v>Accessoires de Grues</v>
          </cell>
          <cell r="I809" t="str">
            <v>Anti-collisions</v>
          </cell>
          <cell r="J809" t="str">
            <v>AMCS DCS60</v>
          </cell>
          <cell r="K809" t="str">
            <v>AMCS DCS60 - 96</v>
          </cell>
          <cell r="L809" t="str">
            <v>MDT178 1C SM/DM (G1)</v>
          </cell>
          <cell r="M809" t="str">
            <v>601</v>
          </cell>
          <cell r="N809" t="str">
            <v>G1</v>
          </cell>
          <cell r="O809" t="b">
            <v>1</v>
          </cell>
          <cell r="P809" t="str">
            <v>A M C S TECHNOLOGIES</v>
          </cell>
          <cell r="Q809"/>
          <cell r="R809">
            <v>43255</v>
          </cell>
          <cell r="S809">
            <v>43553</v>
          </cell>
          <cell r="T809"/>
          <cell r="U809"/>
          <cell r="V809">
            <v>365</v>
          </cell>
          <cell r="W809"/>
          <cell r="X809" t="str">
            <v>AMCS</v>
          </cell>
          <cell r="Y809" t="str">
            <v>OUI</v>
          </cell>
          <cell r="Z809" t="str">
            <v>LEGENDRE IDF TCE</v>
          </cell>
          <cell r="AA809" t="str">
            <v>AMCS</v>
          </cell>
          <cell r="AB809" t="str">
            <v>NON</v>
          </cell>
        </row>
        <row r="810">
          <cell r="A810">
            <v>1506</v>
          </cell>
          <cell r="B810">
            <v>1031</v>
          </cell>
          <cell r="C810" t="str">
            <v>17-13505 G1</v>
          </cell>
          <cell r="D810" t="str">
            <v>17-13505</v>
          </cell>
          <cell r="E810" t="str">
            <v>911803</v>
          </cell>
          <cell r="F810" t="str">
            <v>Zac des sablons - SARCELLES</v>
          </cell>
          <cell r="G810" t="str">
            <v>SARCELLES - ZAC DES SABLONS</v>
          </cell>
          <cell r="H810" t="str">
            <v>Accessoires de Grues</v>
          </cell>
          <cell r="I810" t="str">
            <v>Panneaux standards</v>
          </cell>
          <cell r="J810" t="str">
            <v>Type MDT LEGENDRE</v>
          </cell>
          <cell r="K810" t="str">
            <v>Type MDT LEGENDRE - 12</v>
          </cell>
          <cell r="L810" t="str">
            <v>MDT178 1C SM/DM (G1)</v>
          </cell>
          <cell r="M810" t="str">
            <v>MDT LEG12</v>
          </cell>
          <cell r="N810" t="str">
            <v>G1</v>
          </cell>
          <cell r="O810" t="b">
            <v>0</v>
          </cell>
          <cell r="P810" t="str">
            <v xml:space="preserve"> LEGENDRE MATERIEL</v>
          </cell>
          <cell r="Q810"/>
          <cell r="R810">
            <v>43255</v>
          </cell>
          <cell r="S810">
            <v>43553</v>
          </cell>
          <cell r="T810"/>
          <cell r="U810"/>
          <cell r="V810">
            <v>0</v>
          </cell>
          <cell r="W810"/>
          <cell r="X810" t="str">
            <v>SYS</v>
          </cell>
          <cell r="Y810"/>
          <cell r="Z810" t="str">
            <v>LEGENDRE IDF TCE</v>
          </cell>
          <cell r="AA810" t="str">
            <v>SYS</v>
          </cell>
          <cell r="AB810"/>
        </row>
        <row r="811">
          <cell r="A811">
            <v>1738</v>
          </cell>
          <cell r="B811">
            <v>1031</v>
          </cell>
          <cell r="C811" t="str">
            <v>17-13505 G1</v>
          </cell>
          <cell r="D811" t="str">
            <v>17-13505</v>
          </cell>
          <cell r="E811" t="str">
            <v>911803</v>
          </cell>
          <cell r="F811" t="str">
            <v>Zac des sablons - SARCELLES</v>
          </cell>
          <cell r="G811" t="str">
            <v>SARCELLES - ZAC DES SABLONS</v>
          </cell>
          <cell r="H811" t="str">
            <v>Accessoires de Grues</v>
          </cell>
          <cell r="I811" t="str">
            <v>Balisag</v>
          </cell>
          <cell r="J811" t="str">
            <v>NOCTURNE</v>
          </cell>
          <cell r="K811" t="str">
            <v>NOCTURNE - 27</v>
          </cell>
          <cell r="L811" t="str">
            <v>MDT178 1C SM/DM (G1)</v>
          </cell>
          <cell r="M811" t="str">
            <v>1707-015340</v>
          </cell>
          <cell r="N811" t="str">
            <v>G1</v>
          </cell>
          <cell r="O811" t="b">
            <v>1</v>
          </cell>
          <cell r="P811" t="str">
            <v>A M C S TECHNOLOGIES</v>
          </cell>
          <cell r="Q811"/>
          <cell r="R811">
            <v>43255</v>
          </cell>
          <cell r="S811">
            <v>43553</v>
          </cell>
          <cell r="T811"/>
          <cell r="U811"/>
          <cell r="V811">
            <v>0</v>
          </cell>
          <cell r="W811"/>
          <cell r="X811" t="str">
            <v>AMCS</v>
          </cell>
          <cell r="Y811"/>
          <cell r="Z811"/>
          <cell r="AA811" t="str">
            <v>AMCS</v>
          </cell>
          <cell r="AB811"/>
        </row>
        <row r="812">
          <cell r="A812">
            <v>990</v>
          </cell>
          <cell r="B812">
            <v>990</v>
          </cell>
          <cell r="C812" t="str">
            <v>17-13554 G1</v>
          </cell>
          <cell r="D812" t="str">
            <v>17-13554</v>
          </cell>
          <cell r="E812" t="str">
            <v>951808</v>
          </cell>
          <cell r="F812" t="str">
            <v>Cityseine - ROUEN</v>
          </cell>
          <cell r="G812" t="str">
            <v>CITYSEINE</v>
          </cell>
          <cell r="H812" t="str">
            <v>Grues</v>
          </cell>
          <cell r="I812" t="str">
            <v>10T</v>
          </cell>
          <cell r="J812" t="str">
            <v>MDT218A J10 1C SM/DM</v>
          </cell>
          <cell r="K812" t="str">
            <v>MDT218A J10 1C SM/DM</v>
          </cell>
          <cell r="L812" t="str">
            <v>MDT218A J10 1C SM/DM (G1)</v>
          </cell>
          <cell r="M812" t="str">
            <v>601 261</v>
          </cell>
          <cell r="N812" t="str">
            <v>G1</v>
          </cell>
          <cell r="O812" t="b">
            <v>0</v>
          </cell>
          <cell r="P812" t="str">
            <v xml:space="preserve"> LEGENDRE MATERIEL</v>
          </cell>
          <cell r="Q812" t="str">
            <v>Wed Aug 24 00:00:00 CEST 2011</v>
          </cell>
          <cell r="R812">
            <v>43262</v>
          </cell>
          <cell r="S812">
            <v>43822</v>
          </cell>
          <cell r="T812"/>
          <cell r="U812" t="str">
            <v>2018 T1</v>
          </cell>
          <cell r="V812">
            <v>2900</v>
          </cell>
          <cell r="W812" t="str">
            <v>36</v>
          </cell>
          <cell r="X812" t="str">
            <v>DOUS</v>
          </cell>
          <cell r="Y812" t="str">
            <v>OUI</v>
          </cell>
          <cell r="Z812" t="str">
            <v>LEGENDRE OUEST - ROUEN</v>
          </cell>
          <cell r="AA812" t="str">
            <v>DOUS</v>
          </cell>
          <cell r="AB812" t="str">
            <v>NON</v>
          </cell>
        </row>
        <row r="813">
          <cell r="A813">
            <v>1796</v>
          </cell>
          <cell r="B813">
            <v>990</v>
          </cell>
          <cell r="C813" t="str">
            <v>17-13554 G1</v>
          </cell>
          <cell r="D813" t="str">
            <v>17-13554</v>
          </cell>
          <cell r="E813" t="str">
            <v>951808</v>
          </cell>
          <cell r="F813"/>
          <cell r="G813" t="str">
            <v>CITYSEINE</v>
          </cell>
          <cell r="H813" t="str">
            <v>Accessoires de Grues</v>
          </cell>
          <cell r="I813" t="str">
            <v>Caméra</v>
          </cell>
          <cell r="J813" t="str">
            <v>ORLACO</v>
          </cell>
          <cell r="K813" t="str">
            <v>AMCS en cours</v>
          </cell>
          <cell r="L813" t="str">
            <v>MDT218A J10 1C SM/DM (G1)</v>
          </cell>
          <cell r="M813" t="str">
            <v>ENCOURS 10</v>
          </cell>
          <cell r="N813" t="str">
            <v>G1</v>
          </cell>
          <cell r="O813" t="b">
            <v>1</v>
          </cell>
          <cell r="P813" t="str">
            <v>A M C S TECHNOLOGIES</v>
          </cell>
          <cell r="Q813"/>
          <cell r="R813">
            <v>43536</v>
          </cell>
          <cell r="S813">
            <v>43822</v>
          </cell>
          <cell r="T813"/>
          <cell r="U813"/>
          <cell r="V813">
            <v>320</v>
          </cell>
          <cell r="W813"/>
          <cell r="X813"/>
          <cell r="Y813"/>
          <cell r="Z813"/>
          <cell r="AA813"/>
          <cell r="AB813"/>
        </row>
        <row r="814">
          <cell r="A814">
            <v>1136</v>
          </cell>
          <cell r="B814">
            <v>990</v>
          </cell>
          <cell r="C814" t="str">
            <v>17-13554 G1</v>
          </cell>
          <cell r="D814" t="str">
            <v>17-13554</v>
          </cell>
          <cell r="E814" t="str">
            <v>951808</v>
          </cell>
          <cell r="F814" t="str">
            <v>Cityseine - ROUEN</v>
          </cell>
          <cell r="G814" t="str">
            <v>CITYSEINE</v>
          </cell>
          <cell r="H814" t="str">
            <v>Accessoires de Grues</v>
          </cell>
          <cell r="I814" t="str">
            <v>Anti-collisions</v>
          </cell>
          <cell r="J814" t="str">
            <v>AMCS DCS60</v>
          </cell>
          <cell r="K814" t="str">
            <v>AMCS DCS60 - 116</v>
          </cell>
          <cell r="L814" t="str">
            <v>MDT218A J10 1C SM/DM (G1)</v>
          </cell>
          <cell r="M814" t="str">
            <v>1805-022227</v>
          </cell>
          <cell r="N814" t="str">
            <v>G1</v>
          </cell>
          <cell r="O814" t="b">
            <v>1</v>
          </cell>
          <cell r="P814" t="str">
            <v>A M C S TECHNOLOGIES</v>
          </cell>
          <cell r="Q814"/>
          <cell r="R814">
            <v>43262</v>
          </cell>
          <cell r="S814">
            <v>43823</v>
          </cell>
          <cell r="T814"/>
          <cell r="U814"/>
          <cell r="V814">
            <v>365</v>
          </cell>
          <cell r="W814"/>
          <cell r="X814" t="str">
            <v>AMCS</v>
          </cell>
          <cell r="Y814" t="str">
            <v>OUI</v>
          </cell>
          <cell r="Z814" t="str">
            <v>LEGENDRE OUEST - ROUEN</v>
          </cell>
          <cell r="AA814" t="str">
            <v>AMCS</v>
          </cell>
          <cell r="AB814" t="str">
            <v>NON</v>
          </cell>
        </row>
        <row r="815">
          <cell r="A815">
            <v>1125</v>
          </cell>
          <cell r="B815">
            <v>990</v>
          </cell>
          <cell r="C815" t="str">
            <v>17-13554 G1</v>
          </cell>
          <cell r="D815" t="str">
            <v>17-13554</v>
          </cell>
          <cell r="E815" t="str">
            <v>951808</v>
          </cell>
          <cell r="F815" t="str">
            <v>Cityseine - ROUEN</v>
          </cell>
          <cell r="G815" t="str">
            <v>CITYSEINE</v>
          </cell>
          <cell r="H815" t="str">
            <v>Accessoires de Grues</v>
          </cell>
          <cell r="I815" t="str">
            <v>Panneaux rétro-éclairés</v>
          </cell>
          <cell r="J815" t="str">
            <v>MDT LEG</v>
          </cell>
          <cell r="K815" t="str">
            <v>MDT - 26</v>
          </cell>
          <cell r="L815" t="str">
            <v>MDT218A J10 1C SM/DM (G1)</v>
          </cell>
          <cell r="M815" t="str">
            <v>MDT LEG26</v>
          </cell>
          <cell r="N815" t="str">
            <v>G1</v>
          </cell>
          <cell r="O815" t="b">
            <v>0</v>
          </cell>
          <cell r="P815" t="str">
            <v xml:space="preserve"> LEGENDRE MATERIEL</v>
          </cell>
          <cell r="Q815"/>
          <cell r="R815">
            <v>43262</v>
          </cell>
          <cell r="S815">
            <v>43823</v>
          </cell>
          <cell r="T815"/>
          <cell r="U815"/>
          <cell r="V815">
            <v>250</v>
          </cell>
          <cell r="W815"/>
          <cell r="X815" t="str">
            <v>ATG</v>
          </cell>
          <cell r="Y815" t="str">
            <v>OUI</v>
          </cell>
          <cell r="Z815" t="str">
            <v>LEGENDRE OUEST - ROUEN</v>
          </cell>
          <cell r="AA815" t="str">
            <v>ATG</v>
          </cell>
          <cell r="AB815" t="str">
            <v>NON</v>
          </cell>
        </row>
        <row r="816">
          <cell r="A816">
            <v>1627</v>
          </cell>
          <cell r="B816">
            <v>990</v>
          </cell>
          <cell r="C816" t="str">
            <v>17-13554 G1</v>
          </cell>
          <cell r="D816" t="str">
            <v>17-13554</v>
          </cell>
          <cell r="E816" t="str">
            <v>951808</v>
          </cell>
          <cell r="F816" t="str">
            <v>Cityseine - ROUEN</v>
          </cell>
          <cell r="G816" t="str">
            <v>CITYSEINE</v>
          </cell>
          <cell r="H816" t="str">
            <v>Accessoires de Grues</v>
          </cell>
          <cell r="I816" t="str">
            <v>Projecteurs</v>
          </cell>
          <cell r="J816" t="str">
            <v>4 Matures + 2 Flèches</v>
          </cell>
          <cell r="K816" t="str">
            <v>4M + 2F - 122</v>
          </cell>
          <cell r="L816" t="str">
            <v>MDT218A J10 1C SM/DM (G1)</v>
          </cell>
          <cell r="M816" t="str">
            <v>BOU 122</v>
          </cell>
          <cell r="N816" t="str">
            <v>G1</v>
          </cell>
          <cell r="O816" t="b">
            <v>0</v>
          </cell>
          <cell r="P816" t="str">
            <v xml:space="preserve"> LEGENDRE MATERIEL</v>
          </cell>
          <cell r="Q816"/>
          <cell r="R816">
            <v>43262</v>
          </cell>
          <cell r="S816">
            <v>43823</v>
          </cell>
          <cell r="T816"/>
          <cell r="U816"/>
          <cell r="V816">
            <v>0</v>
          </cell>
          <cell r="W816"/>
          <cell r="X816"/>
          <cell r="Y816"/>
          <cell r="Z816" t="str">
            <v>LEGENDRE OUEST - ROUEN</v>
          </cell>
          <cell r="AA816"/>
          <cell r="AB816"/>
        </row>
        <row r="817">
          <cell r="A817">
            <v>1464</v>
          </cell>
          <cell r="B817">
            <v>990</v>
          </cell>
          <cell r="C817" t="str">
            <v>17-13554 G1</v>
          </cell>
          <cell r="D817" t="str">
            <v>17-13554</v>
          </cell>
          <cell r="E817" t="str">
            <v>951808</v>
          </cell>
          <cell r="F817" t="str">
            <v>Cityseine - ROUEN</v>
          </cell>
          <cell r="G817" t="str">
            <v>CITYSEINE</v>
          </cell>
          <cell r="H817" t="str">
            <v>Accessoires de Grues</v>
          </cell>
          <cell r="I817" t="str">
            <v>Panneaux rétro-éclairés</v>
          </cell>
          <cell r="J817" t="str">
            <v>MATURE LEG</v>
          </cell>
          <cell r="K817" t="str">
            <v>MATURE - 1</v>
          </cell>
          <cell r="L817" t="str">
            <v>MDT218A J10 1C SM/DM (G1)</v>
          </cell>
          <cell r="M817" t="str">
            <v>MAT - 01</v>
          </cell>
          <cell r="N817" t="str">
            <v>G1</v>
          </cell>
          <cell r="O817" t="b">
            <v>0</v>
          </cell>
          <cell r="P817" t="str">
            <v xml:space="preserve"> LEGENDRE MATERIEL</v>
          </cell>
          <cell r="Q817"/>
          <cell r="R817">
            <v>43262</v>
          </cell>
          <cell r="S817">
            <v>43823</v>
          </cell>
          <cell r="T817"/>
          <cell r="U817"/>
          <cell r="V817">
            <v>200</v>
          </cell>
          <cell r="W817"/>
          <cell r="X817" t="str">
            <v>ATG</v>
          </cell>
          <cell r="Y817"/>
          <cell r="Z817" t="str">
            <v>LEGENDRE OUEST - ROUEN</v>
          </cell>
          <cell r="AA817" t="str">
            <v>ATG</v>
          </cell>
          <cell r="AB817"/>
        </row>
        <row r="818">
          <cell r="A818">
            <v>923</v>
          </cell>
          <cell r="B818">
            <v>923</v>
          </cell>
          <cell r="C818" t="str">
            <v>17-13555 G1</v>
          </cell>
          <cell r="D818" t="str">
            <v>17-13555</v>
          </cell>
          <cell r="E818" t="str">
            <v>951729</v>
          </cell>
          <cell r="F818" t="str">
            <v>Rss - CESSON SEVIGNE</v>
          </cell>
          <cell r="G818" t="str">
            <v>RESIDENCE SERVICE SENIORS</v>
          </cell>
          <cell r="H818" t="str">
            <v>Grues</v>
          </cell>
          <cell r="I818" t="str">
            <v>Grosses 12T</v>
          </cell>
          <cell r="J818" t="str">
            <v>280 ECH 12</v>
          </cell>
          <cell r="K818" t="str">
            <v>280 ECH 12 - 13</v>
          </cell>
          <cell r="L818" t="str">
            <v>280 ECH 12 - 13 (G1)</v>
          </cell>
          <cell r="M818" t="str">
            <v>49 560</v>
          </cell>
          <cell r="N818" t="str">
            <v>G1</v>
          </cell>
          <cell r="O818" t="b">
            <v>1</v>
          </cell>
          <cell r="P818" t="str">
            <v>SAINT YVES SERVICES</v>
          </cell>
          <cell r="Q818"/>
          <cell r="R818">
            <v>43157</v>
          </cell>
          <cell r="S818">
            <v>43552</v>
          </cell>
          <cell r="T818">
            <v>43060</v>
          </cell>
          <cell r="U818" t="str">
            <v>2017 T4</v>
          </cell>
          <cell r="V818">
            <v>5800</v>
          </cell>
          <cell r="W818" t="str">
            <v>15</v>
          </cell>
          <cell r="X818" t="str">
            <v>SYS</v>
          </cell>
          <cell r="Y818" t="str">
            <v>OUI</v>
          </cell>
          <cell r="Z818" t="str">
            <v>LEGENDRE OUEST - RENNES</v>
          </cell>
          <cell r="AA818" t="str">
            <v>SYS</v>
          </cell>
          <cell r="AB818" t="str">
            <v>NON</v>
          </cell>
        </row>
        <row r="819">
          <cell r="A819">
            <v>1628</v>
          </cell>
          <cell r="B819">
            <v>923</v>
          </cell>
          <cell r="C819" t="str">
            <v>17-13555 G1</v>
          </cell>
          <cell r="D819" t="str">
            <v>17-13555</v>
          </cell>
          <cell r="E819" t="str">
            <v>951729</v>
          </cell>
          <cell r="F819" t="str">
            <v>Rss - CESSON SEVIGNE</v>
          </cell>
          <cell r="G819" t="str">
            <v>RESIDENCE SERVICE SENIORS</v>
          </cell>
          <cell r="H819" t="str">
            <v>Accessoires de Grues</v>
          </cell>
          <cell r="I819" t="str">
            <v>Projecteurs</v>
          </cell>
          <cell r="J819" t="str">
            <v>4 Matures + 3 Flèches</v>
          </cell>
          <cell r="K819" t="str">
            <v>4M + 3F - 144</v>
          </cell>
          <cell r="L819" t="str">
            <v>280 ECH 12 - 13 (G1)</v>
          </cell>
          <cell r="M819" t="str">
            <v>BOU 144</v>
          </cell>
          <cell r="N819" t="str">
            <v>G1</v>
          </cell>
          <cell r="O819" t="b">
            <v>0</v>
          </cell>
          <cell r="P819" t="str">
            <v xml:space="preserve"> LEGENDRE MATERIEL</v>
          </cell>
          <cell r="Q819"/>
          <cell r="R819">
            <v>43157</v>
          </cell>
          <cell r="S819">
            <v>43552</v>
          </cell>
          <cell r="T819"/>
          <cell r="U819"/>
          <cell r="V819">
            <v>0</v>
          </cell>
          <cell r="W819"/>
          <cell r="X819" t="str">
            <v>SYS</v>
          </cell>
          <cell r="Y819"/>
          <cell r="Z819" t="str">
            <v>LEGENDRE OUEST - RENNES</v>
          </cell>
          <cell r="AA819" t="str">
            <v>SYS</v>
          </cell>
          <cell r="AB819"/>
        </row>
        <row r="820">
          <cell r="A820">
            <v>1269</v>
          </cell>
          <cell r="B820">
            <v>1269</v>
          </cell>
          <cell r="C820" t="str">
            <v>17-13572 G1</v>
          </cell>
          <cell r="D820" t="str">
            <v>17-13572</v>
          </cell>
          <cell r="E820" t="str">
            <v>891819</v>
          </cell>
          <cell r="F820" t="str">
            <v>Geval Arc en ciel - COUERON</v>
          </cell>
          <cell r="G820" t="str">
            <v>CTVD ARC-EN-CIEL</v>
          </cell>
          <cell r="H820" t="str">
            <v>Grues</v>
          </cell>
          <cell r="I820" t="str">
            <v>Grosses 12T</v>
          </cell>
          <cell r="J820" t="str">
            <v>MDT389</v>
          </cell>
          <cell r="K820" t="str">
            <v>MDT389 - 1</v>
          </cell>
          <cell r="L820" t="str">
            <v>MDT389 - 1 (G1)</v>
          </cell>
          <cell r="M820" t="str">
            <v>609 527</v>
          </cell>
          <cell r="N820" t="str">
            <v>G1</v>
          </cell>
          <cell r="O820" t="b">
            <v>0</v>
          </cell>
          <cell r="P820" t="str">
            <v xml:space="preserve"> LEGENDRE MATERIEL</v>
          </cell>
          <cell r="Q820" t="str">
            <v>Thu Aug 03 00:00:00 CEST 2017</v>
          </cell>
          <cell r="R820">
            <v>43509</v>
          </cell>
          <cell r="S820">
            <v>43612</v>
          </cell>
          <cell r="T820"/>
          <cell r="U820"/>
          <cell r="V820">
            <v>4700</v>
          </cell>
          <cell r="W820"/>
          <cell r="X820" t="str">
            <v>MANITOWOC</v>
          </cell>
          <cell r="Y820" t="str">
            <v>OUI</v>
          </cell>
          <cell r="Z820" t="str">
            <v>LEGENDRE GENIE CIVIL</v>
          </cell>
          <cell r="AA820"/>
          <cell r="AB820" t="str">
            <v xml:space="preserve">NON </v>
          </cell>
        </row>
        <row r="821">
          <cell r="A821">
            <v>1551</v>
          </cell>
          <cell r="B821">
            <v>1269</v>
          </cell>
          <cell r="C821" t="str">
            <v>17-13572 G1</v>
          </cell>
          <cell r="D821" t="str">
            <v>17-13572</v>
          </cell>
          <cell r="E821" t="str">
            <v>891819</v>
          </cell>
          <cell r="F821" t="str">
            <v>Geval Arc en ciel - COUERON</v>
          </cell>
          <cell r="G821" t="str">
            <v>CTVD ARC-EN-CIEL</v>
          </cell>
          <cell r="H821" t="str">
            <v>Accessoires de Grues</v>
          </cell>
          <cell r="I821" t="str">
            <v>Panneaux standards</v>
          </cell>
          <cell r="J821" t="str">
            <v>Type MDT LEGENDRE</v>
          </cell>
          <cell r="K821" t="str">
            <v>Type MDT LEGENDRE - 9</v>
          </cell>
          <cell r="L821" t="str">
            <v>MDT389 - 1 (G1)</v>
          </cell>
          <cell r="M821" t="str">
            <v>MDT LEG9</v>
          </cell>
          <cell r="N821" t="str">
            <v>G1</v>
          </cell>
          <cell r="O821" t="b">
            <v>0</v>
          </cell>
          <cell r="P821" t="str">
            <v xml:space="preserve"> LEGENDRE MATERIEL</v>
          </cell>
          <cell r="Q821"/>
          <cell r="R821">
            <v>43509</v>
          </cell>
          <cell r="S821">
            <v>43612</v>
          </cell>
          <cell r="T821"/>
          <cell r="U821"/>
          <cell r="V821">
            <v>0</v>
          </cell>
          <cell r="W821"/>
          <cell r="X821" t="str">
            <v>MANITOWOC</v>
          </cell>
          <cell r="Y821"/>
          <cell r="Z821" t="str">
            <v>LEGENDRE GENIE CIVIL</v>
          </cell>
          <cell r="AA821"/>
          <cell r="AB821"/>
        </row>
        <row r="822">
          <cell r="A822">
            <v>1484</v>
          </cell>
          <cell r="B822">
            <v>1269</v>
          </cell>
          <cell r="C822" t="str">
            <v>17-13572 G1</v>
          </cell>
          <cell r="D822" t="str">
            <v>17-13572</v>
          </cell>
          <cell r="E822" t="str">
            <v>891819</v>
          </cell>
          <cell r="F822" t="str">
            <v>Geval Arc en ciel - COUERON</v>
          </cell>
          <cell r="G822" t="str">
            <v>CTVD ARC-EN-CIEL</v>
          </cell>
          <cell r="H822" t="str">
            <v>Accessoires de Grues</v>
          </cell>
          <cell r="I822" t="str">
            <v>Anti-collisions</v>
          </cell>
          <cell r="J822" t="str">
            <v>AMCS TOPSITE</v>
          </cell>
          <cell r="K822" t="str">
            <v>AMCS TOPSITE - 1</v>
          </cell>
          <cell r="L822" t="str">
            <v>MDT389 - 1 (G1)</v>
          </cell>
          <cell r="M822" t="str">
            <v/>
          </cell>
          <cell r="N822" t="str">
            <v>G1</v>
          </cell>
          <cell r="O822" t="b">
            <v>1</v>
          </cell>
          <cell r="P822" t="str">
            <v>A M C S TECHNOLOGIES</v>
          </cell>
          <cell r="Q822"/>
          <cell r="R822">
            <v>43509</v>
          </cell>
          <cell r="S822">
            <v>43612</v>
          </cell>
          <cell r="T822"/>
          <cell r="U822"/>
          <cell r="V822">
            <v>0</v>
          </cell>
          <cell r="W822"/>
          <cell r="X822" t="str">
            <v>AMCS</v>
          </cell>
          <cell r="Y822"/>
          <cell r="Z822" t="str">
            <v>LEGENDRE GENIE CIVIL</v>
          </cell>
          <cell r="AA822" t="str">
            <v>AMCS</v>
          </cell>
          <cell r="AB822"/>
        </row>
        <row r="823">
          <cell r="A823">
            <v>1485</v>
          </cell>
          <cell r="B823">
            <v>1269</v>
          </cell>
          <cell r="C823" t="str">
            <v>17-13572 G1</v>
          </cell>
          <cell r="D823" t="str">
            <v>17-13572</v>
          </cell>
          <cell r="E823" t="str">
            <v>891819</v>
          </cell>
          <cell r="F823" t="str">
            <v>Geval Arc en ciel - COUERON</v>
          </cell>
          <cell r="G823" t="str">
            <v>CTVD ARC-EN-CIEL</v>
          </cell>
          <cell r="H823" t="str">
            <v>Accessoires de Grues</v>
          </cell>
          <cell r="I823" t="str">
            <v>Projecteurs</v>
          </cell>
          <cell r="J823" t="str">
            <v>4 Matures + 3 Flèches</v>
          </cell>
          <cell r="K823" t="str">
            <v>4M + 3F - 140</v>
          </cell>
          <cell r="L823" t="str">
            <v>MDT389 - 1 (G1)</v>
          </cell>
          <cell r="M823" t="str">
            <v>BOU 140</v>
          </cell>
          <cell r="N823" t="str">
            <v>G1</v>
          </cell>
          <cell r="O823" t="b">
            <v>0</v>
          </cell>
          <cell r="P823" t="str">
            <v xml:space="preserve"> LEGENDRE MATERIEL</v>
          </cell>
          <cell r="Q823"/>
          <cell r="R823">
            <v>43509</v>
          </cell>
          <cell r="S823">
            <v>43612</v>
          </cell>
          <cell r="T823"/>
          <cell r="U823"/>
          <cell r="V823">
            <v>0</v>
          </cell>
          <cell r="W823"/>
          <cell r="X823" t="str">
            <v>MANITOWOC</v>
          </cell>
          <cell r="Y823"/>
          <cell r="Z823" t="str">
            <v>LEGENDRE GENIE CIVIL</v>
          </cell>
          <cell r="AA823"/>
          <cell r="AB823"/>
        </row>
        <row r="824">
          <cell r="A824">
            <v>993</v>
          </cell>
          <cell r="B824">
            <v>993</v>
          </cell>
          <cell r="C824" t="str">
            <v>17-13594 G1</v>
          </cell>
          <cell r="D824" t="str">
            <v>17-13594</v>
          </cell>
          <cell r="E824" t="str">
            <v>941713</v>
          </cell>
          <cell r="F824" t="str">
            <v>Le Noble Age - VERTOU</v>
          </cell>
          <cell r="G824" t="str">
            <v>EXTENSION SIEGE SOCIAL NOBLE AGE</v>
          </cell>
          <cell r="H824" t="str">
            <v>Grues</v>
          </cell>
          <cell r="I824" t="str">
            <v>12T</v>
          </cell>
          <cell r="J824" t="str">
            <v>MDT308A 1C SM/DM</v>
          </cell>
          <cell r="K824" t="str">
            <v>MDT308A 1C SM/DM - 4</v>
          </cell>
          <cell r="L824" t="str">
            <v>MDT308A 1C SM/DM - 4 (G1)</v>
          </cell>
          <cell r="M824" t="str">
            <v>605 926</v>
          </cell>
          <cell r="N824" t="str">
            <v>G1</v>
          </cell>
          <cell r="O824" t="b">
            <v>0</v>
          </cell>
          <cell r="P824" t="str">
            <v xml:space="preserve"> LEGENDRE MATERIEL</v>
          </cell>
          <cell r="Q824" t="str">
            <v>Fri Mar 11 00:00:00 CET 2016</v>
          </cell>
          <cell r="R824">
            <v>43193</v>
          </cell>
          <cell r="S824">
            <v>43433</v>
          </cell>
          <cell r="T824"/>
          <cell r="U824" t="str">
            <v>2018 T2</v>
          </cell>
          <cell r="V824">
            <v>4300</v>
          </cell>
          <cell r="W824" t="str">
            <v>24</v>
          </cell>
          <cell r="X824" t="str">
            <v>MANITOWOC</v>
          </cell>
          <cell r="Y824" t="str">
            <v>OUI</v>
          </cell>
          <cell r="Z824" t="str">
            <v>LEGENDRE LOIRE</v>
          </cell>
          <cell r="AA824" t="str">
            <v>MANITOWOC</v>
          </cell>
          <cell r="AB824" t="str">
            <v>OUI</v>
          </cell>
        </row>
        <row r="825">
          <cell r="A825">
            <v>1049</v>
          </cell>
          <cell r="B825">
            <v>993</v>
          </cell>
          <cell r="C825" t="str">
            <v>17-13594 G1</v>
          </cell>
          <cell r="D825" t="str">
            <v>17-13594</v>
          </cell>
          <cell r="E825" t="str">
            <v>941713</v>
          </cell>
          <cell r="F825" t="str">
            <v>Le Noble Age - VERTOU</v>
          </cell>
          <cell r="G825" t="str">
            <v>EXTENSION SIEGE SOCIAL NOBLE AGE</v>
          </cell>
          <cell r="H825" t="str">
            <v>Accessoires de Grues</v>
          </cell>
          <cell r="I825" t="str">
            <v>Caméra</v>
          </cell>
          <cell r="J825" t="str">
            <v>ORLACO</v>
          </cell>
          <cell r="K825" t="str">
            <v>AMCS04</v>
          </cell>
          <cell r="L825" t="str">
            <v>MDT308A 1C SM/DM - 4 (G1)</v>
          </cell>
          <cell r="M825" t="str">
            <v/>
          </cell>
          <cell r="N825" t="str">
            <v>G1</v>
          </cell>
          <cell r="O825" t="b">
            <v>1</v>
          </cell>
          <cell r="P825" t="str">
            <v>A M C S TECHNOLOGIES</v>
          </cell>
          <cell r="Q825"/>
          <cell r="R825">
            <v>43193</v>
          </cell>
          <cell r="S825">
            <v>43433</v>
          </cell>
          <cell r="T825"/>
          <cell r="U825"/>
          <cell r="V825">
            <v>365</v>
          </cell>
          <cell r="W825"/>
          <cell r="X825" t="str">
            <v>AMCS</v>
          </cell>
          <cell r="Y825" t="str">
            <v>OUI</v>
          </cell>
          <cell r="Z825" t="str">
            <v>LEGENDRE LOIRE</v>
          </cell>
          <cell r="AA825" t="str">
            <v>AMCS</v>
          </cell>
          <cell r="AB825" t="str">
            <v>OUI</v>
          </cell>
        </row>
        <row r="826">
          <cell r="A826">
            <v>994</v>
          </cell>
          <cell r="B826">
            <v>993</v>
          </cell>
          <cell r="C826" t="str">
            <v>17-13594 G1</v>
          </cell>
          <cell r="D826" t="str">
            <v>17-13594</v>
          </cell>
          <cell r="E826" t="str">
            <v>941713</v>
          </cell>
          <cell r="F826" t="str">
            <v>Le Noble Age - VERTOU</v>
          </cell>
          <cell r="G826" t="str">
            <v>EXTENSION SIEGE SOCIAL NOBLE AGE</v>
          </cell>
          <cell r="H826" t="str">
            <v>Accessoires de Grues</v>
          </cell>
          <cell r="I826" t="str">
            <v>Anti-collisions</v>
          </cell>
          <cell r="J826" t="str">
            <v>AMCS DCS60</v>
          </cell>
          <cell r="K826" t="str">
            <v>AMCS DCS60 - 55</v>
          </cell>
          <cell r="L826" t="str">
            <v>MDT308A 1C SM/DM - 4 (G1)</v>
          </cell>
          <cell r="M826" t="str">
            <v/>
          </cell>
          <cell r="N826" t="str">
            <v>G1</v>
          </cell>
          <cell r="O826" t="b">
            <v>1</v>
          </cell>
          <cell r="P826" t="str">
            <v>A M C S TECHNOLOGIES</v>
          </cell>
          <cell r="Q826"/>
          <cell r="R826">
            <v>43193</v>
          </cell>
          <cell r="S826">
            <v>43433</v>
          </cell>
          <cell r="T826"/>
          <cell r="U826"/>
          <cell r="V826">
            <v>365</v>
          </cell>
          <cell r="W826"/>
          <cell r="X826" t="str">
            <v>AMCS</v>
          </cell>
          <cell r="Y826" t="str">
            <v>OUI</v>
          </cell>
          <cell r="Z826" t="str">
            <v>LEGENDRE LOIRE</v>
          </cell>
          <cell r="AA826" t="str">
            <v>AMCS</v>
          </cell>
          <cell r="AB826" t="str">
            <v>OUI</v>
          </cell>
        </row>
        <row r="827">
          <cell r="A827">
            <v>995</v>
          </cell>
          <cell r="B827">
            <v>993</v>
          </cell>
          <cell r="C827" t="str">
            <v>17-13594 G1</v>
          </cell>
          <cell r="D827" t="str">
            <v>17-13594</v>
          </cell>
          <cell r="E827" t="str">
            <v>941713</v>
          </cell>
          <cell r="F827" t="str">
            <v>Le Noble Age - VERTOU</v>
          </cell>
          <cell r="G827" t="str">
            <v>EXTENSION SIEGE SOCIAL NOBLE AGE</v>
          </cell>
          <cell r="H827" t="str">
            <v>Accessoires de Grues</v>
          </cell>
          <cell r="I827" t="str">
            <v>Panneaux rétro-éclairés</v>
          </cell>
          <cell r="J827" t="str">
            <v>MDT LEG</v>
          </cell>
          <cell r="K827" t="str">
            <v>MDT - 15</v>
          </cell>
          <cell r="L827" t="str">
            <v>MDT308A 1C SM/DM - 4 (G1)</v>
          </cell>
          <cell r="M827" t="str">
            <v>MDT LEG15</v>
          </cell>
          <cell r="N827" t="str">
            <v>G1</v>
          </cell>
          <cell r="O827" t="b">
            <v>0</v>
          </cell>
          <cell r="P827" t="str">
            <v xml:space="preserve"> LEGENDRE MATERIEL</v>
          </cell>
          <cell r="Q827"/>
          <cell r="R827">
            <v>43193</v>
          </cell>
          <cell r="S827">
            <v>43433</v>
          </cell>
          <cell r="T827"/>
          <cell r="U827"/>
          <cell r="V827">
            <v>250</v>
          </cell>
          <cell r="W827"/>
          <cell r="X827" t="str">
            <v>ATG</v>
          </cell>
          <cell r="Y827" t="str">
            <v>OUI</v>
          </cell>
          <cell r="Z827" t="str">
            <v>LEGENDRE LOIRE</v>
          </cell>
          <cell r="AA827" t="str">
            <v>ATG</v>
          </cell>
          <cell r="AB827" t="str">
            <v>OUI</v>
          </cell>
        </row>
        <row r="828">
          <cell r="A828">
            <v>891</v>
          </cell>
          <cell r="B828">
            <v>891</v>
          </cell>
          <cell r="C828" t="str">
            <v>17-13609 G1</v>
          </cell>
          <cell r="D828" t="str">
            <v>17-13609</v>
          </cell>
          <cell r="E828" t="str">
            <v>951728</v>
          </cell>
          <cell r="F828" t="str">
            <v>Maison Medicale - LORIENT</v>
          </cell>
          <cell r="G828" t="str">
            <v>OFFICE DE SANTE</v>
          </cell>
          <cell r="H828" t="str">
            <v>Grues</v>
          </cell>
          <cell r="I828" t="str">
            <v>8T</v>
          </cell>
          <cell r="J828" t="str">
            <v>MDT178 1C SM/DM</v>
          </cell>
          <cell r="K828" t="str">
            <v>MDT178 1C SM/DM - 18</v>
          </cell>
          <cell r="L828" t="str">
            <v>MDT178 1C SM/DM - 18 (G1)</v>
          </cell>
          <cell r="M828" t="str">
            <v>601 307</v>
          </cell>
          <cell r="N828" t="str">
            <v>G1</v>
          </cell>
          <cell r="O828" t="b">
            <v>1</v>
          </cell>
          <cell r="P828" t="str">
            <v xml:space="preserve"> ETABLISSEMENT DUPONCHEL</v>
          </cell>
          <cell r="Q828"/>
          <cell r="R828">
            <v>43074</v>
          </cell>
          <cell r="S828">
            <v>43194</v>
          </cell>
          <cell r="T828">
            <v>43038</v>
          </cell>
          <cell r="U828" t="str">
            <v>2017 T4</v>
          </cell>
          <cell r="V828">
            <v>2900</v>
          </cell>
          <cell r="W828" t="str">
            <v>102</v>
          </cell>
          <cell r="X828" t="str">
            <v>DUPONCHEL</v>
          </cell>
          <cell r="Y828" t="str">
            <v>OUI</v>
          </cell>
          <cell r="Z828" t="str">
            <v>LEGENDRE OUEST - VANNES</v>
          </cell>
          <cell r="AA828" t="str">
            <v>DUPONCHEL</v>
          </cell>
          <cell r="AB828" t="str">
            <v>OUI</v>
          </cell>
        </row>
        <row r="829">
          <cell r="A829">
            <v>1289</v>
          </cell>
          <cell r="B829">
            <v>1289</v>
          </cell>
          <cell r="C829" t="str">
            <v>17-13611 G1</v>
          </cell>
          <cell r="D829" t="str">
            <v>17-13611</v>
          </cell>
          <cell r="E829" t="str">
            <v>911821</v>
          </cell>
          <cell r="F829" t="str">
            <v>Vizion G1 - NOISY LE GRAND</v>
          </cell>
          <cell r="G829" t="str">
            <v>VIZION</v>
          </cell>
          <cell r="H829" t="str">
            <v>Grues</v>
          </cell>
          <cell r="I829" t="str">
            <v>Grosses 12T</v>
          </cell>
          <cell r="J829" t="str">
            <v>280 ECH 12</v>
          </cell>
          <cell r="K829" t="str">
            <v>280ECH12 - 2</v>
          </cell>
          <cell r="L829" t="str">
            <v>280ECH12 - 2 (G1)</v>
          </cell>
          <cell r="M829" t="str">
            <v>51 587</v>
          </cell>
          <cell r="N829" t="str">
            <v>G1</v>
          </cell>
          <cell r="O829" t="b">
            <v>0</v>
          </cell>
          <cell r="P829" t="str">
            <v xml:space="preserve"> LEGENDRE MATERIEL</v>
          </cell>
          <cell r="Q829" t="str">
            <v>Thu Aug 01 00:00:00 CEST 2013</v>
          </cell>
          <cell r="R829">
            <v>43521</v>
          </cell>
          <cell r="S829">
            <v>44031</v>
          </cell>
          <cell r="T829"/>
          <cell r="U829"/>
          <cell r="V829">
            <v>4700</v>
          </cell>
          <cell r="W829"/>
          <cell r="X829" t="str">
            <v>DOUS</v>
          </cell>
          <cell r="Y829" t="str">
            <v>NON</v>
          </cell>
          <cell r="Z829" t="str">
            <v>LEGENDRE IDF - GO</v>
          </cell>
          <cell r="AA829"/>
          <cell r="AB829" t="str">
            <v>NON</v>
          </cell>
        </row>
        <row r="830">
          <cell r="A830">
            <v>1291</v>
          </cell>
          <cell r="B830">
            <v>1289</v>
          </cell>
          <cell r="C830" t="str">
            <v>17-13611 G1</v>
          </cell>
          <cell r="D830" t="str">
            <v>17-13611</v>
          </cell>
          <cell r="E830" t="str">
            <v>911821</v>
          </cell>
          <cell r="F830" t="str">
            <v>Vizion G1 - NOISY LE GRAND</v>
          </cell>
          <cell r="G830" t="str">
            <v>VIZION</v>
          </cell>
          <cell r="H830" t="str">
            <v>Accessoires de Grues</v>
          </cell>
          <cell r="I830" t="str">
            <v>Caméra</v>
          </cell>
          <cell r="J830" t="str">
            <v>ORLACO</v>
          </cell>
          <cell r="K830" t="str">
            <v>ORLACO - 35</v>
          </cell>
          <cell r="L830" t="str">
            <v>280ECH12 - 2 (G1)</v>
          </cell>
          <cell r="M830" t="str">
            <v/>
          </cell>
          <cell r="N830" t="str">
            <v>G1</v>
          </cell>
          <cell r="O830" t="b">
            <v>1</v>
          </cell>
          <cell r="P830" t="str">
            <v>A M C S TECHNOLOGIES</v>
          </cell>
          <cell r="Q830"/>
          <cell r="R830">
            <v>43800</v>
          </cell>
          <cell r="S830">
            <v>44039</v>
          </cell>
          <cell r="T830"/>
          <cell r="U830"/>
          <cell r="V830">
            <v>320</v>
          </cell>
          <cell r="W830"/>
          <cell r="X830" t="str">
            <v>AMCS</v>
          </cell>
          <cell r="Y830" t="str">
            <v>NON</v>
          </cell>
          <cell r="Z830" t="str">
            <v>LEGENDRE IDF - GO</v>
          </cell>
          <cell r="AA830" t="str">
            <v>AMCS</v>
          </cell>
          <cell r="AB830" t="str">
            <v>NON</v>
          </cell>
        </row>
        <row r="831">
          <cell r="A831">
            <v>1689</v>
          </cell>
          <cell r="B831">
            <v>1289</v>
          </cell>
          <cell r="C831" t="str">
            <v>17-13611 G1</v>
          </cell>
          <cell r="D831" t="str">
            <v>17-13611</v>
          </cell>
          <cell r="E831" t="str">
            <v>911821</v>
          </cell>
          <cell r="F831" t="str">
            <v>Vizion G1 - NOISY LE GRAND</v>
          </cell>
          <cell r="G831" t="str">
            <v>VIZION</v>
          </cell>
          <cell r="H831" t="str">
            <v>Accessoires de Grues</v>
          </cell>
          <cell r="I831" t="str">
            <v>Projecteurs</v>
          </cell>
          <cell r="J831" t="str">
            <v>4 Matures + 0 Flèche</v>
          </cell>
          <cell r="K831" t="str">
            <v>4M + 0F - 210</v>
          </cell>
          <cell r="L831" t="str">
            <v>280ECH12 - 2 (G1)</v>
          </cell>
          <cell r="M831" t="str">
            <v>IDF 210</v>
          </cell>
          <cell r="N831" t="str">
            <v>G1</v>
          </cell>
          <cell r="O831" t="b">
            <v>0</v>
          </cell>
          <cell r="P831" t="str">
            <v>LEGENDRE MATERIEL</v>
          </cell>
          <cell r="Q831"/>
          <cell r="R831">
            <v>43521</v>
          </cell>
          <cell r="S831">
            <v>44031</v>
          </cell>
          <cell r="T831"/>
          <cell r="U831"/>
          <cell r="V831">
            <v>0</v>
          </cell>
          <cell r="W831"/>
          <cell r="X831" t="str">
            <v>ATG</v>
          </cell>
          <cell r="Y831"/>
          <cell r="Z831" t="str">
            <v>LEGENDRE IDF - GO</v>
          </cell>
          <cell r="AA831" t="str">
            <v>ATG</v>
          </cell>
          <cell r="AB831"/>
        </row>
        <row r="832">
          <cell r="A832">
            <v>1295</v>
          </cell>
          <cell r="B832">
            <v>1289</v>
          </cell>
          <cell r="C832" t="str">
            <v>17-13611 G1</v>
          </cell>
          <cell r="D832" t="str">
            <v>17-13611</v>
          </cell>
          <cell r="E832" t="str">
            <v>911821</v>
          </cell>
          <cell r="F832" t="str">
            <v>Vizion G1 - NOISY LE GRAND</v>
          </cell>
          <cell r="G832" t="str">
            <v>VIZION</v>
          </cell>
          <cell r="H832" t="str">
            <v>Accessoires de Grues</v>
          </cell>
          <cell r="I832" t="str">
            <v>Panneaux rétro-éclairés</v>
          </cell>
          <cell r="J832" t="str">
            <v>OSCILLANT PROM</v>
          </cell>
          <cell r="K832" t="str">
            <v>OSCILLANT PROM - 2</v>
          </cell>
          <cell r="L832" t="str">
            <v>280ECH12 - 2 (G1)</v>
          </cell>
          <cell r="M832" t="str">
            <v>Pichet 1</v>
          </cell>
          <cell r="N832" t="str">
            <v>G1</v>
          </cell>
          <cell r="O832" t="b">
            <v>1</v>
          </cell>
          <cell r="P832" t="str">
            <v>PROMOTION PICHET</v>
          </cell>
          <cell r="Q832"/>
          <cell r="R832">
            <v>43521</v>
          </cell>
          <cell r="S832">
            <v>44039</v>
          </cell>
          <cell r="T832"/>
          <cell r="U832"/>
          <cell r="V832">
            <v>150</v>
          </cell>
          <cell r="W832"/>
          <cell r="X832" t="str">
            <v>ATG</v>
          </cell>
          <cell r="Y832" t="str">
            <v>NON</v>
          </cell>
          <cell r="Z832" t="str">
            <v>LEGENDRE IDF - GO</v>
          </cell>
          <cell r="AA832" t="str">
            <v>ATG</v>
          </cell>
          <cell r="AB832" t="str">
            <v>NON</v>
          </cell>
        </row>
        <row r="833">
          <cell r="A833">
            <v>1290</v>
          </cell>
          <cell r="B833">
            <v>1289</v>
          </cell>
          <cell r="C833" t="str">
            <v>17-13611 G1</v>
          </cell>
          <cell r="D833" t="str">
            <v>17-13611</v>
          </cell>
          <cell r="E833" t="str">
            <v>911821</v>
          </cell>
          <cell r="F833" t="str">
            <v>Vizion G1 - NOISY LE GRAND</v>
          </cell>
          <cell r="G833" t="str">
            <v>VIZION</v>
          </cell>
          <cell r="H833" t="str">
            <v>Accessoires de Grues</v>
          </cell>
          <cell r="I833" t="str">
            <v>Anti-collisions</v>
          </cell>
          <cell r="J833" t="str">
            <v>AMCS DCS60</v>
          </cell>
          <cell r="K833" t="str">
            <v>AMCS DCS60 - 87</v>
          </cell>
          <cell r="L833" t="str">
            <v>280ECH12 - 2 (G1)</v>
          </cell>
          <cell r="M833" t="str">
            <v/>
          </cell>
          <cell r="N833" t="str">
            <v>G1</v>
          </cell>
          <cell r="O833" t="b">
            <v>1</v>
          </cell>
          <cell r="P833" t="str">
            <v>A M C S TECHNOLOGIES</v>
          </cell>
          <cell r="Q833"/>
          <cell r="R833">
            <v>43521</v>
          </cell>
          <cell r="S833">
            <v>44039</v>
          </cell>
          <cell r="T833"/>
          <cell r="U833"/>
          <cell r="V833">
            <v>365</v>
          </cell>
          <cell r="W833"/>
          <cell r="X833" t="str">
            <v>AMCS</v>
          </cell>
          <cell r="Y833" t="str">
            <v>NON</v>
          </cell>
          <cell r="Z833" t="str">
            <v>LEGENDRE IDF - GO</v>
          </cell>
          <cell r="AA833" t="str">
            <v>AMCS</v>
          </cell>
          <cell r="AB833" t="str">
            <v>NON</v>
          </cell>
        </row>
        <row r="834">
          <cell r="A834">
            <v>1292</v>
          </cell>
          <cell r="B834">
            <v>1292</v>
          </cell>
          <cell r="C834" t="str">
            <v>17-13611 G2</v>
          </cell>
          <cell r="D834" t="str">
            <v>17-13611</v>
          </cell>
          <cell r="E834" t="str">
            <v>911821</v>
          </cell>
          <cell r="F834" t="str">
            <v>Vizion G2 - NOISY LE GRAND</v>
          </cell>
          <cell r="G834" t="str">
            <v>VIZION</v>
          </cell>
          <cell r="H834" t="str">
            <v>Grues</v>
          </cell>
          <cell r="I834" t="str">
            <v>12T</v>
          </cell>
          <cell r="J834" t="str">
            <v>MDT308</v>
          </cell>
          <cell r="K834" t="str">
            <v>MDT308 - 5</v>
          </cell>
          <cell r="L834" t="str">
            <v>MDT308 - 5 (G2)</v>
          </cell>
          <cell r="M834" t="str">
            <v/>
          </cell>
          <cell r="N834" t="str">
            <v>G2</v>
          </cell>
          <cell r="O834" t="b">
            <v>1</v>
          </cell>
          <cell r="P834" t="str">
            <v>LOGA</v>
          </cell>
          <cell r="Q834"/>
          <cell r="R834">
            <v>43577</v>
          </cell>
          <cell r="S834">
            <v>44095</v>
          </cell>
          <cell r="T834">
            <v>43481</v>
          </cell>
          <cell r="U834" t="str">
            <v>2019 T1</v>
          </cell>
          <cell r="V834">
            <v>5700</v>
          </cell>
          <cell r="W834"/>
          <cell r="X834" t="str">
            <v>LOGA</v>
          </cell>
          <cell r="Y834" t="str">
            <v>NON</v>
          </cell>
          <cell r="Z834" t="str">
            <v>LEGENDRE IDF - GO</v>
          </cell>
          <cell r="AA834" t="str">
            <v>LOGA</v>
          </cell>
          <cell r="AB834" t="str">
            <v>NON</v>
          </cell>
        </row>
        <row r="835">
          <cell r="A835">
            <v>1690</v>
          </cell>
          <cell r="B835">
            <v>1292</v>
          </cell>
          <cell r="C835" t="str">
            <v>17-13611 G2</v>
          </cell>
          <cell r="D835" t="str">
            <v>17-13611</v>
          </cell>
          <cell r="E835" t="str">
            <v>911821</v>
          </cell>
          <cell r="F835" t="str">
            <v>Vizion G2 - NOISY LE GRAND</v>
          </cell>
          <cell r="G835" t="str">
            <v>VIZION</v>
          </cell>
          <cell r="H835" t="str">
            <v>Accessoires de Grues</v>
          </cell>
          <cell r="I835" t="str">
            <v>Projecteurs</v>
          </cell>
          <cell r="J835" t="str">
            <v>4 Matures + 0 Flèche</v>
          </cell>
          <cell r="K835" t="str">
            <v>4M + 0F - 218</v>
          </cell>
          <cell r="L835" t="str">
            <v>MDT308 - 5 (G2)</v>
          </cell>
          <cell r="M835" t="str">
            <v>IDF 218</v>
          </cell>
          <cell r="N835" t="str">
            <v>G2</v>
          </cell>
          <cell r="O835" t="b">
            <v>0</v>
          </cell>
          <cell r="P835" t="str">
            <v>LEGENDRE MATERIEL</v>
          </cell>
          <cell r="Q835"/>
          <cell r="R835">
            <v>43577</v>
          </cell>
          <cell r="S835">
            <v>44095</v>
          </cell>
          <cell r="T835"/>
          <cell r="U835"/>
          <cell r="V835">
            <v>0</v>
          </cell>
          <cell r="W835"/>
          <cell r="X835" t="str">
            <v>ATG</v>
          </cell>
          <cell r="Y835"/>
          <cell r="Z835" t="str">
            <v>LEGENDRE IDF - GO</v>
          </cell>
          <cell r="AA835" t="str">
            <v>ATG</v>
          </cell>
          <cell r="AB835"/>
        </row>
        <row r="836">
          <cell r="A836">
            <v>1293</v>
          </cell>
          <cell r="B836">
            <v>1292</v>
          </cell>
          <cell r="C836" t="str">
            <v>17-13611 G2</v>
          </cell>
          <cell r="D836" t="str">
            <v>17-13611</v>
          </cell>
          <cell r="E836" t="str">
            <v>911821</v>
          </cell>
          <cell r="F836" t="str">
            <v>Vizion G2 - NOISY LE GRAND</v>
          </cell>
          <cell r="G836" t="str">
            <v>VIZION</v>
          </cell>
          <cell r="H836" t="str">
            <v>Accessoires de Grues</v>
          </cell>
          <cell r="I836" t="str">
            <v>Anti-collisions</v>
          </cell>
          <cell r="J836" t="str">
            <v>AMCS DCS60</v>
          </cell>
          <cell r="K836" t="str">
            <v>AMCS DCS60 - 95</v>
          </cell>
          <cell r="L836" t="str">
            <v>MDT308 - 5 (G2)</v>
          </cell>
          <cell r="M836" t="str">
            <v/>
          </cell>
          <cell r="N836" t="str">
            <v>G2</v>
          </cell>
          <cell r="O836" t="b">
            <v>1</v>
          </cell>
          <cell r="P836" t="str">
            <v>A M C S TECHNOLOGIES</v>
          </cell>
          <cell r="Q836"/>
          <cell r="R836">
            <v>43577</v>
          </cell>
          <cell r="S836">
            <v>44095</v>
          </cell>
          <cell r="T836"/>
          <cell r="U836"/>
          <cell r="V836">
            <v>365</v>
          </cell>
          <cell r="W836"/>
          <cell r="X836" t="str">
            <v>AMCS</v>
          </cell>
          <cell r="Y836" t="str">
            <v>NON</v>
          </cell>
          <cell r="Z836" t="str">
            <v>LEGENDRE IDF - GO</v>
          </cell>
          <cell r="AA836" t="str">
            <v>AMCS</v>
          </cell>
          <cell r="AB836" t="str">
            <v>NON</v>
          </cell>
        </row>
        <row r="837">
          <cell r="A837">
            <v>1294</v>
          </cell>
          <cell r="B837">
            <v>1292</v>
          </cell>
          <cell r="C837" t="str">
            <v>17-13611 G2</v>
          </cell>
          <cell r="D837" t="str">
            <v>17-13611</v>
          </cell>
          <cell r="E837" t="str">
            <v>911821</v>
          </cell>
          <cell r="F837" t="str">
            <v>Vizion G2 - NOISY LE GRAND</v>
          </cell>
          <cell r="G837" t="str">
            <v>VIZION</v>
          </cell>
          <cell r="H837" t="str">
            <v>Accessoires de Grues</v>
          </cell>
          <cell r="I837" t="str">
            <v>Caméra</v>
          </cell>
          <cell r="J837" t="str">
            <v>ORLACO</v>
          </cell>
          <cell r="K837" t="str">
            <v>AMCS24</v>
          </cell>
          <cell r="L837" t="str">
            <v>MDT308 - 5 (G2)</v>
          </cell>
          <cell r="M837" t="str">
            <v/>
          </cell>
          <cell r="N837" t="str">
            <v>G2</v>
          </cell>
          <cell r="O837" t="b">
            <v>1</v>
          </cell>
          <cell r="P837" t="str">
            <v>A M C S TECHNOLOGIES</v>
          </cell>
          <cell r="Q837"/>
          <cell r="R837">
            <v>43831</v>
          </cell>
          <cell r="S837">
            <v>44095</v>
          </cell>
          <cell r="T837"/>
          <cell r="U837"/>
          <cell r="V837">
            <v>320</v>
          </cell>
          <cell r="W837"/>
          <cell r="X837" t="str">
            <v>AMCS</v>
          </cell>
          <cell r="Y837" t="str">
            <v>NON</v>
          </cell>
          <cell r="Z837" t="str">
            <v>LEGENDRE IDF - GO</v>
          </cell>
          <cell r="AA837" t="str">
            <v>AMCS</v>
          </cell>
          <cell r="AB837" t="str">
            <v>NON</v>
          </cell>
        </row>
        <row r="838">
          <cell r="A838">
            <v>1296</v>
          </cell>
          <cell r="B838">
            <v>1292</v>
          </cell>
          <cell r="C838" t="str">
            <v>17-13611 G2</v>
          </cell>
          <cell r="D838" t="str">
            <v>17-13611</v>
          </cell>
          <cell r="E838" t="str">
            <v>911821</v>
          </cell>
          <cell r="F838" t="str">
            <v>Vizion G2 - NOISY LE GRAND</v>
          </cell>
          <cell r="G838" t="str">
            <v>VIZION</v>
          </cell>
          <cell r="H838" t="str">
            <v>Accessoires de Grues</v>
          </cell>
          <cell r="I838" t="str">
            <v>Panneaux rétro-éclairés</v>
          </cell>
          <cell r="J838" t="str">
            <v>MDT LEG</v>
          </cell>
          <cell r="K838" t="str">
            <v>MDT - 31</v>
          </cell>
          <cell r="L838" t="str">
            <v>MDT308 - 5 (G2)</v>
          </cell>
          <cell r="M838" t="str">
            <v>MDT LEG31</v>
          </cell>
          <cell r="N838" t="str">
            <v>G2</v>
          </cell>
          <cell r="O838" t="b">
            <v>0</v>
          </cell>
          <cell r="P838" t="str">
            <v xml:space="preserve"> LEGENDRE MATERIEL</v>
          </cell>
          <cell r="Q838"/>
          <cell r="R838">
            <v>43577</v>
          </cell>
          <cell r="S838">
            <v>44095</v>
          </cell>
          <cell r="T838"/>
          <cell r="U838"/>
          <cell r="V838">
            <v>150</v>
          </cell>
          <cell r="W838"/>
          <cell r="X838" t="str">
            <v>ATG</v>
          </cell>
          <cell r="Y838" t="str">
            <v>NON</v>
          </cell>
          <cell r="Z838" t="str">
            <v>LEGENDRE IDF - GO</v>
          </cell>
          <cell r="AA838" t="str">
            <v>ATG</v>
          </cell>
          <cell r="AB838" t="str">
            <v>NON</v>
          </cell>
        </row>
        <row r="839">
          <cell r="A839">
            <v>1194</v>
          </cell>
          <cell r="B839">
            <v>1194</v>
          </cell>
          <cell r="C839" t="str">
            <v>17-13649 G1</v>
          </cell>
          <cell r="D839" t="str">
            <v>17-13649</v>
          </cell>
          <cell r="E839" t="str">
            <v>911819</v>
          </cell>
          <cell r="F839" t="str">
            <v>Blomet- PARIS 15</v>
          </cell>
          <cell r="G839" t="str">
            <v>PARIS 15 BLOMET</v>
          </cell>
          <cell r="H839" t="str">
            <v>Grues</v>
          </cell>
          <cell r="I839" t="str">
            <v>12T</v>
          </cell>
          <cell r="J839" t="str">
            <v>MDT268 J12 1C SM/DM</v>
          </cell>
          <cell r="K839" t="str">
            <v>MDT268 J12 1C SM/DM - 6</v>
          </cell>
          <cell r="L839" t="str">
            <v>MDT268 J12 1C SM/DM - 6 (G1)</v>
          </cell>
          <cell r="M839" t="str">
            <v/>
          </cell>
          <cell r="N839" t="str">
            <v>G1</v>
          </cell>
          <cell r="O839" t="b">
            <v>1</v>
          </cell>
          <cell r="P839" t="str">
            <v>NOE</v>
          </cell>
          <cell r="Q839"/>
          <cell r="R839">
            <v>43613</v>
          </cell>
          <cell r="S839">
            <v>43936</v>
          </cell>
          <cell r="T839"/>
          <cell r="U839"/>
          <cell r="V839">
            <v>3650</v>
          </cell>
          <cell r="W839"/>
          <cell r="X839" t="str">
            <v>-</v>
          </cell>
          <cell r="Y839" t="str">
            <v>NON</v>
          </cell>
          <cell r="Z839" t="str">
            <v>LEGENDRE IDF - GO</v>
          </cell>
          <cell r="AA839" t="str">
            <v>-</v>
          </cell>
          <cell r="AB839" t="str">
            <v>NON</v>
          </cell>
        </row>
        <row r="840">
          <cell r="A840">
            <v>1691</v>
          </cell>
          <cell r="B840">
            <v>1194</v>
          </cell>
          <cell r="C840" t="str">
            <v>17-13649 G1</v>
          </cell>
          <cell r="D840" t="str">
            <v>17-13649</v>
          </cell>
          <cell r="E840" t="str">
            <v>911819</v>
          </cell>
          <cell r="F840" t="str">
            <v>Blomet - PARIS 15</v>
          </cell>
          <cell r="G840" t="str">
            <v>PARIS 15 BLOMET</v>
          </cell>
          <cell r="H840" t="str">
            <v>Accessoires de Grues</v>
          </cell>
          <cell r="I840" t="str">
            <v>Projecteurs</v>
          </cell>
          <cell r="J840" t="str">
            <v>4 Matures + 0 Flèche</v>
          </cell>
          <cell r="K840" t="str">
            <v>4M + 0F - 213</v>
          </cell>
          <cell r="L840" t="str">
            <v>MDT268 J12 1C SM/DM - 6 (G1)</v>
          </cell>
          <cell r="M840" t="str">
            <v>IDF 213</v>
          </cell>
          <cell r="N840" t="str">
            <v>G1</v>
          </cell>
          <cell r="O840" t="b">
            <v>0</v>
          </cell>
          <cell r="P840" t="str">
            <v>LEGENDRE MATERIEL</v>
          </cell>
          <cell r="Q840"/>
          <cell r="R840">
            <v>43613</v>
          </cell>
          <cell r="S840">
            <v>43936</v>
          </cell>
          <cell r="T840"/>
          <cell r="U840"/>
          <cell r="V840">
            <v>0</v>
          </cell>
          <cell r="W840"/>
          <cell r="X840" t="str">
            <v>ATG</v>
          </cell>
          <cell r="Y840"/>
          <cell r="Z840" t="str">
            <v>LEGENDRE IDF - GO</v>
          </cell>
          <cell r="AA840" t="str">
            <v>ATG</v>
          </cell>
          <cell r="AB840"/>
        </row>
        <row r="841">
          <cell r="A841">
            <v>1195</v>
          </cell>
          <cell r="B841">
            <v>1194</v>
          </cell>
          <cell r="C841" t="str">
            <v>17-13649 G1</v>
          </cell>
          <cell r="D841" t="str">
            <v>17-13649</v>
          </cell>
          <cell r="E841" t="str">
            <v>911819</v>
          </cell>
          <cell r="F841" t="str">
            <v>Blomet - PARIS 15</v>
          </cell>
          <cell r="G841" t="str">
            <v>PARIS 15 BLOMET</v>
          </cell>
          <cell r="H841" t="str">
            <v>Accessoires de Grues</v>
          </cell>
          <cell r="I841" t="str">
            <v>Anti-collisions</v>
          </cell>
          <cell r="J841" t="str">
            <v>AMCS DCS60</v>
          </cell>
          <cell r="K841" t="str">
            <v>AMCS DCS60 - 98</v>
          </cell>
          <cell r="L841" t="str">
            <v>MDT268 J12 1C SM/DM - 6 (G1)</v>
          </cell>
          <cell r="M841" t="str">
            <v/>
          </cell>
          <cell r="N841" t="str">
            <v>G1</v>
          </cell>
          <cell r="O841" t="b">
            <v>1</v>
          </cell>
          <cell r="P841" t="str">
            <v>A M C S TECHNOLOGIES</v>
          </cell>
          <cell r="Q841"/>
          <cell r="R841">
            <v>43613</v>
          </cell>
          <cell r="S841">
            <v>43936</v>
          </cell>
          <cell r="T841"/>
          <cell r="U841"/>
          <cell r="V841">
            <v>365</v>
          </cell>
          <cell r="W841"/>
          <cell r="X841" t="str">
            <v>AMCS</v>
          </cell>
          <cell r="Y841" t="str">
            <v>NON</v>
          </cell>
          <cell r="Z841" t="str">
            <v>LEGENDRE IDF - GO</v>
          </cell>
          <cell r="AA841" t="str">
            <v>AMCS</v>
          </cell>
          <cell r="AB841" t="str">
            <v>NON</v>
          </cell>
        </row>
        <row r="842">
          <cell r="A842">
            <v>1474</v>
          </cell>
          <cell r="B842">
            <v>1194</v>
          </cell>
          <cell r="C842" t="str">
            <v>17-13649 G1</v>
          </cell>
          <cell r="D842" t="str">
            <v>17-13649</v>
          </cell>
          <cell r="E842" t="str">
            <v>911819</v>
          </cell>
          <cell r="F842" t="str">
            <v>Blomet - PARIS 15</v>
          </cell>
          <cell r="G842" t="str">
            <v>PARIS 15 BLOMET</v>
          </cell>
          <cell r="H842" t="str">
            <v>Accessoires de Grues</v>
          </cell>
          <cell r="I842" t="str">
            <v>Monte-grutier</v>
          </cell>
          <cell r="J842" t="str">
            <v>ASCENSEUR</v>
          </cell>
          <cell r="K842" t="str">
            <v>EN COURS - 3</v>
          </cell>
          <cell r="L842" t="str">
            <v>MDT268 J12 1C SM/DM - 6 (G1)</v>
          </cell>
          <cell r="M842" t="str">
            <v/>
          </cell>
          <cell r="N842" t="str">
            <v>G1</v>
          </cell>
          <cell r="O842" t="b">
            <v>1</v>
          </cell>
          <cell r="P842" t="str">
            <v>NOE</v>
          </cell>
          <cell r="Q842"/>
          <cell r="R842">
            <v>43613</v>
          </cell>
          <cell r="S842">
            <v>43936</v>
          </cell>
          <cell r="T842"/>
          <cell r="U842"/>
          <cell r="V842">
            <v>0</v>
          </cell>
          <cell r="W842"/>
          <cell r="X842"/>
          <cell r="Y842"/>
          <cell r="Z842" t="str">
            <v>LEGENDRE IDF - GO</v>
          </cell>
          <cell r="AA842"/>
          <cell r="AB842"/>
        </row>
        <row r="843">
          <cell r="A843">
            <v>1475</v>
          </cell>
          <cell r="B843">
            <v>1194</v>
          </cell>
          <cell r="C843" t="str">
            <v>17-13649 G1</v>
          </cell>
          <cell r="D843" t="str">
            <v>17-13649</v>
          </cell>
          <cell r="E843" t="str">
            <v>911819</v>
          </cell>
          <cell r="F843" t="str">
            <v>Blomet- PARIS 15</v>
          </cell>
          <cell r="G843" t="str">
            <v>PARIS 15 BLOMET</v>
          </cell>
          <cell r="H843" t="str">
            <v>Accessoires de Grues</v>
          </cell>
          <cell r="I843" t="str">
            <v>Panneaux rétro-éclairés</v>
          </cell>
          <cell r="J843" t="str">
            <v>MDT LEG</v>
          </cell>
          <cell r="K843" t="str">
            <v>MDT - 20</v>
          </cell>
          <cell r="L843" t="str">
            <v>MDT268 J12 1C SM/DM - 6 (G1)</v>
          </cell>
          <cell r="M843" t="str">
            <v>MDT LEG20</v>
          </cell>
          <cell r="N843" t="str">
            <v>G1</v>
          </cell>
          <cell r="O843" t="b">
            <v>0</v>
          </cell>
          <cell r="P843" t="str">
            <v xml:space="preserve"> LEGENDRE MATERIEL</v>
          </cell>
          <cell r="Q843"/>
          <cell r="R843">
            <v>43613</v>
          </cell>
          <cell r="S843">
            <v>43936</v>
          </cell>
          <cell r="T843"/>
          <cell r="U843"/>
          <cell r="V843">
            <v>150</v>
          </cell>
          <cell r="W843"/>
          <cell r="X843" t="str">
            <v>ATG</v>
          </cell>
          <cell r="Y843"/>
          <cell r="Z843" t="str">
            <v>LEGENDRE IDF - GO</v>
          </cell>
          <cell r="AA843" t="str">
            <v>ATG</v>
          </cell>
          <cell r="AB843"/>
        </row>
        <row r="844">
          <cell r="A844">
            <v>1284</v>
          </cell>
          <cell r="B844">
            <v>1284</v>
          </cell>
          <cell r="C844" t="str">
            <v>17-13690 G1</v>
          </cell>
          <cell r="D844" t="str">
            <v>17-13690</v>
          </cell>
          <cell r="E844" t="str">
            <v>951822</v>
          </cell>
          <cell r="F844" t="str">
            <v>Emblem KLH - RENNES</v>
          </cell>
          <cell r="G844" t="str">
            <v xml:space="preserve">EMBLEM KLH </v>
          </cell>
          <cell r="H844" t="str">
            <v>Grues</v>
          </cell>
          <cell r="I844" t="str">
            <v>12T</v>
          </cell>
          <cell r="J844" t="str">
            <v>MDT308A 1C SM/DM</v>
          </cell>
          <cell r="K844" t="str">
            <v>MDT308A 1C SM/DM - 2</v>
          </cell>
          <cell r="L844" t="str">
            <v>MDT308A 1C SM/DM - 2 (G1)</v>
          </cell>
          <cell r="M844" t="str">
            <v>605 911</v>
          </cell>
          <cell r="N844" t="str">
            <v>G1</v>
          </cell>
          <cell r="O844" t="b">
            <v>0</v>
          </cell>
          <cell r="P844" t="str">
            <v xml:space="preserve"> LEGENDRE MATERIEL</v>
          </cell>
          <cell r="Q844" t="str">
            <v>Thu Jan 21 00:00:00 CET 2016</v>
          </cell>
          <cell r="R844">
            <v>43493</v>
          </cell>
          <cell r="S844">
            <v>43827</v>
          </cell>
          <cell r="T844">
            <v>43390</v>
          </cell>
          <cell r="U844" t="str">
            <v>2018 T4</v>
          </cell>
          <cell r="V844">
            <v>4300</v>
          </cell>
          <cell r="W844"/>
          <cell r="X844" t="str">
            <v>SYS</v>
          </cell>
          <cell r="Y844" t="str">
            <v>OUI</v>
          </cell>
          <cell r="Z844" t="str">
            <v>LEGENDRE OUEST - RENNES</v>
          </cell>
          <cell r="AA844" t="str">
            <v>SYS</v>
          </cell>
          <cell r="AB844" t="str">
            <v>NON</v>
          </cell>
        </row>
        <row r="845">
          <cell r="A845">
            <v>1629</v>
          </cell>
          <cell r="B845">
            <v>1284</v>
          </cell>
          <cell r="C845" t="str">
            <v>17-13690 G1</v>
          </cell>
          <cell r="D845" t="str">
            <v>17-13690</v>
          </cell>
          <cell r="E845" t="str">
            <v>951822</v>
          </cell>
          <cell r="F845" t="str">
            <v>Emblem KLH - RENNES</v>
          </cell>
          <cell r="G845" t="str">
            <v xml:space="preserve">EMBLEM KLH </v>
          </cell>
          <cell r="H845" t="str">
            <v>Accessoires de Grues</v>
          </cell>
          <cell r="I845" t="str">
            <v>Projecteurs</v>
          </cell>
          <cell r="J845" t="str">
            <v>4 Matures + 3 Flèches</v>
          </cell>
          <cell r="K845" t="str">
            <v>4M + 3F - 145</v>
          </cell>
          <cell r="L845" t="str">
            <v>MDT308A 1C SM/DM - 2 (G1)</v>
          </cell>
          <cell r="M845" t="str">
            <v>BOU 145</v>
          </cell>
          <cell r="N845" t="str">
            <v>G1</v>
          </cell>
          <cell r="O845" t="b">
            <v>0</v>
          </cell>
          <cell r="P845" t="str">
            <v xml:space="preserve"> LEGENDRE MATERIEL</v>
          </cell>
          <cell r="Q845"/>
          <cell r="R845">
            <v>43493</v>
          </cell>
          <cell r="S845">
            <v>43828</v>
          </cell>
          <cell r="T845"/>
          <cell r="U845"/>
          <cell r="V845">
            <v>0</v>
          </cell>
          <cell r="W845"/>
          <cell r="X845"/>
          <cell r="Y845"/>
          <cell r="Z845" t="str">
            <v>LEGENDRE OUEST - RENNES</v>
          </cell>
          <cell r="AA845"/>
          <cell r="AB845"/>
        </row>
        <row r="846">
          <cell r="A846">
            <v>1285</v>
          </cell>
          <cell r="B846">
            <v>1284</v>
          </cell>
          <cell r="C846" t="str">
            <v>17-13690 G1</v>
          </cell>
          <cell r="D846" t="str">
            <v>17-13690</v>
          </cell>
          <cell r="E846" t="str">
            <v>951822</v>
          </cell>
          <cell r="F846" t="str">
            <v>Emblem KLH - RENNES</v>
          </cell>
          <cell r="G846" t="str">
            <v xml:space="preserve">EMBLEM KLH </v>
          </cell>
          <cell r="H846" t="str">
            <v>Accessoires de Grues</v>
          </cell>
          <cell r="I846" t="str">
            <v>Anti-collisions</v>
          </cell>
          <cell r="J846" t="str">
            <v>AMCS DCS60</v>
          </cell>
          <cell r="K846" t="str">
            <v>AMCS DCS60 - 32</v>
          </cell>
          <cell r="L846" t="str">
            <v>MDT308A 1C SM/DM - 2 (G1)</v>
          </cell>
          <cell r="M846" t="str">
            <v/>
          </cell>
          <cell r="N846" t="str">
            <v>G1</v>
          </cell>
          <cell r="O846" t="b">
            <v>1</v>
          </cell>
          <cell r="P846" t="str">
            <v>A M C S TECHNOLOGIES</v>
          </cell>
          <cell r="Q846"/>
          <cell r="R846">
            <v>43493</v>
          </cell>
          <cell r="S846">
            <v>43828</v>
          </cell>
          <cell r="T846"/>
          <cell r="U846"/>
          <cell r="V846">
            <v>365</v>
          </cell>
          <cell r="W846"/>
          <cell r="X846" t="str">
            <v>AMCS</v>
          </cell>
          <cell r="Y846" t="str">
            <v>OUI</v>
          </cell>
          <cell r="Z846" t="str">
            <v>LEGENDRE OUEST - RENNES</v>
          </cell>
          <cell r="AA846" t="str">
            <v>AMCS</v>
          </cell>
          <cell r="AB846" t="str">
            <v>NON</v>
          </cell>
        </row>
        <row r="847">
          <cell r="A847">
            <v>1546</v>
          </cell>
          <cell r="B847">
            <v>1284</v>
          </cell>
          <cell r="C847" t="str">
            <v>17-13690 G1</v>
          </cell>
          <cell r="D847" t="str">
            <v>17-13690</v>
          </cell>
          <cell r="E847" t="str">
            <v>951822</v>
          </cell>
          <cell r="F847" t="str">
            <v>Emblem KLH - RENNES</v>
          </cell>
          <cell r="G847" t="str">
            <v xml:space="preserve">EMBLEM KLH </v>
          </cell>
          <cell r="H847" t="str">
            <v>Accessoires de Grues</v>
          </cell>
          <cell r="I847" t="str">
            <v>Panneaux standards</v>
          </cell>
          <cell r="J847" t="str">
            <v>Type MDT LEGENDRE</v>
          </cell>
          <cell r="K847" t="str">
            <v>Type MDT LEGENDRE - 4</v>
          </cell>
          <cell r="L847" t="str">
            <v>MDT308A 1C SM/DM - 2 (G1)</v>
          </cell>
          <cell r="M847" t="str">
            <v>MDT LEG4</v>
          </cell>
          <cell r="N847" t="str">
            <v>G1</v>
          </cell>
          <cell r="O847" t="b">
            <v>0</v>
          </cell>
          <cell r="P847" t="str">
            <v xml:space="preserve"> LEGENDRE MATERIEL</v>
          </cell>
          <cell r="Q847"/>
          <cell r="R847">
            <v>43493</v>
          </cell>
          <cell r="S847">
            <v>43828</v>
          </cell>
          <cell r="T847"/>
          <cell r="U847"/>
          <cell r="V847">
            <v>0</v>
          </cell>
          <cell r="W847"/>
          <cell r="X847"/>
          <cell r="Y847"/>
          <cell r="Z847" t="str">
            <v>LEGENDRE OUEST - RENNES</v>
          </cell>
          <cell r="AA847"/>
          <cell r="AB847"/>
        </row>
        <row r="848">
          <cell r="A848">
            <v>1210</v>
          </cell>
          <cell r="B848">
            <v>1210</v>
          </cell>
          <cell r="C848" t="str">
            <v>17-13694 G1</v>
          </cell>
          <cell r="D848" t="str">
            <v>17-13694</v>
          </cell>
          <cell r="E848" t="str">
            <v>951812</v>
          </cell>
          <cell r="F848" t="str">
            <v>La Serpentine - QUINCY SOUS SENART</v>
          </cell>
          <cell r="G848" t="str">
            <v>LA SERPENTINE - RESIDENCE SERVICES SENIORS</v>
          </cell>
          <cell r="H848" t="str">
            <v>Grues</v>
          </cell>
          <cell r="I848" t="str">
            <v>10T</v>
          </cell>
          <cell r="J848" t="str">
            <v>MD208</v>
          </cell>
          <cell r="K848" t="str">
            <v>MD208 - 2</v>
          </cell>
          <cell r="L848" t="str">
            <v>MD208 - 2 (G1)</v>
          </cell>
          <cell r="M848" t="str">
            <v>96 999</v>
          </cell>
          <cell r="N848" t="str">
            <v>G1</v>
          </cell>
          <cell r="O848" t="b">
            <v>1</v>
          </cell>
          <cell r="P848" t="str">
            <v>SAINT YVES SERVICES</v>
          </cell>
          <cell r="Q848"/>
          <cell r="R848">
            <v>43404</v>
          </cell>
          <cell r="S848">
            <v>43770</v>
          </cell>
          <cell r="T848">
            <v>43375</v>
          </cell>
          <cell r="U848" t="str">
            <v>2018 T4</v>
          </cell>
          <cell r="V848">
            <v>3100</v>
          </cell>
          <cell r="W848" t="str">
            <v>77</v>
          </cell>
          <cell r="X848" t="str">
            <v>SYS</v>
          </cell>
          <cell r="Y848" t="str">
            <v>OUI</v>
          </cell>
          <cell r="Z848" t="str">
            <v>LEGENDRE OUEST - CHARTRES</v>
          </cell>
          <cell r="AA848" t="str">
            <v>SYS</v>
          </cell>
          <cell r="AB848" t="str">
            <v>NON</v>
          </cell>
        </row>
        <row r="849">
          <cell r="A849">
            <v>1211</v>
          </cell>
          <cell r="B849">
            <v>1210</v>
          </cell>
          <cell r="C849" t="str">
            <v>17-13694 G1</v>
          </cell>
          <cell r="D849" t="str">
            <v>17-13694</v>
          </cell>
          <cell r="E849" t="str">
            <v>951812</v>
          </cell>
          <cell r="F849" t="str">
            <v>La Serpentine - QUINCY SOUS SENART</v>
          </cell>
          <cell r="G849" t="str">
            <v>LA SERPENTINE - RESIDENCE SERVICES SENIORS</v>
          </cell>
          <cell r="H849" t="str">
            <v>Accessoires de Grues</v>
          </cell>
          <cell r="I849" t="str">
            <v>Anti-collisions</v>
          </cell>
          <cell r="J849" t="str">
            <v>AMCS DCS60</v>
          </cell>
          <cell r="K849" t="str">
            <v>AMCS DCS60 - 104</v>
          </cell>
          <cell r="L849" t="str">
            <v>MD208 - 2 (G1)</v>
          </cell>
          <cell r="M849" t="str">
            <v>1810-026213</v>
          </cell>
          <cell r="N849" t="str">
            <v>G1</v>
          </cell>
          <cell r="O849" t="b">
            <v>1</v>
          </cell>
          <cell r="P849" t="str">
            <v>A M C S TECHNOLOGIES</v>
          </cell>
          <cell r="Q849"/>
          <cell r="R849">
            <v>43404</v>
          </cell>
          <cell r="S849">
            <v>43770</v>
          </cell>
          <cell r="T849"/>
          <cell r="U849"/>
          <cell r="V849">
            <v>365</v>
          </cell>
          <cell r="W849"/>
          <cell r="X849" t="str">
            <v>AMCS</v>
          </cell>
          <cell r="Y849" t="str">
            <v>NON</v>
          </cell>
          <cell r="Z849" t="str">
            <v>LEGENDRE OUEST - CHARTRES</v>
          </cell>
          <cell r="AA849" t="str">
            <v>AMCS</v>
          </cell>
          <cell r="AB849" t="str">
            <v>NON</v>
          </cell>
        </row>
        <row r="850">
          <cell r="A850">
            <v>1692</v>
          </cell>
          <cell r="B850">
            <v>1210</v>
          </cell>
          <cell r="C850" t="str">
            <v>17-13694 G1</v>
          </cell>
          <cell r="D850" t="str">
            <v>17-13694</v>
          </cell>
          <cell r="E850" t="str">
            <v>951812</v>
          </cell>
          <cell r="F850" t="str">
            <v>La Serpentine - QUINCY SOUS SENART</v>
          </cell>
          <cell r="G850" t="str">
            <v>LA SERPENTINE - RESIDENCE SERVICES SENIORS</v>
          </cell>
          <cell r="H850" t="str">
            <v>Accessoires de Grues</v>
          </cell>
          <cell r="I850" t="str">
            <v>Projecteurs</v>
          </cell>
          <cell r="J850" t="str">
            <v>4 Matures + 0 Flèche</v>
          </cell>
          <cell r="K850" t="str">
            <v>4M + 0F - 241</v>
          </cell>
          <cell r="L850" t="str">
            <v>MD208 - 2 (G1)</v>
          </cell>
          <cell r="M850" t="str">
            <v>IDF 241</v>
          </cell>
          <cell r="N850" t="str">
            <v>G1</v>
          </cell>
          <cell r="O850" t="b">
            <v>0</v>
          </cell>
          <cell r="P850" t="str">
            <v>LEGENDRE MATERIEL</v>
          </cell>
          <cell r="Q850"/>
          <cell r="R850">
            <v>43404</v>
          </cell>
          <cell r="S850">
            <v>43770</v>
          </cell>
          <cell r="T850"/>
          <cell r="U850"/>
          <cell r="V850">
            <v>0</v>
          </cell>
          <cell r="W850"/>
          <cell r="X850"/>
          <cell r="Y850"/>
          <cell r="Z850" t="str">
            <v>LEGENDRE OUEST - CHARTRES</v>
          </cell>
          <cell r="AA850" t="str">
            <v>ATG</v>
          </cell>
          <cell r="AB850"/>
        </row>
        <row r="851">
          <cell r="A851">
            <v>1212</v>
          </cell>
          <cell r="B851">
            <v>1210</v>
          </cell>
          <cell r="C851" t="str">
            <v>17-13694 G1</v>
          </cell>
          <cell r="D851" t="str">
            <v>17-13694</v>
          </cell>
          <cell r="E851" t="str">
            <v>951812</v>
          </cell>
          <cell r="F851" t="str">
            <v>La Serpentine - QUINCY SOUS SENART</v>
          </cell>
          <cell r="G851" t="str">
            <v>LA SERPENTINE - RESIDENCE SERVICES SENIORS</v>
          </cell>
          <cell r="H851" t="str">
            <v>Accessoires de Grues</v>
          </cell>
          <cell r="I851" t="str">
            <v>Panneaux rétro-éclairés</v>
          </cell>
          <cell r="J851" t="str">
            <v>OSCILLANT LEG</v>
          </cell>
          <cell r="K851" t="str">
            <v>OSCILLANT LEG - 3</v>
          </cell>
          <cell r="L851" t="str">
            <v>MD208 - 2 (G1)</v>
          </cell>
          <cell r="M851" t="str">
            <v>OSC LEG3</v>
          </cell>
          <cell r="N851" t="str">
            <v>G1</v>
          </cell>
          <cell r="O851" t="b">
            <v>0</v>
          </cell>
          <cell r="P851" t="str">
            <v xml:space="preserve"> LEGENDRE MATERIEL</v>
          </cell>
          <cell r="Q851"/>
          <cell r="R851">
            <v>43404</v>
          </cell>
          <cell r="S851">
            <v>43770</v>
          </cell>
          <cell r="T851"/>
          <cell r="U851"/>
          <cell r="V851">
            <v>250</v>
          </cell>
          <cell r="W851"/>
          <cell r="X851" t="str">
            <v>ATG</v>
          </cell>
          <cell r="Y851" t="str">
            <v>OUI</v>
          </cell>
          <cell r="Z851" t="str">
            <v>LEGENDRE OUEST - CHARTRES</v>
          </cell>
          <cell r="AA851" t="str">
            <v>ATG</v>
          </cell>
          <cell r="AB851" t="str">
            <v>NON</v>
          </cell>
        </row>
        <row r="852">
          <cell r="A852">
            <v>1051</v>
          </cell>
          <cell r="B852">
            <v>1051</v>
          </cell>
          <cell r="C852" t="str">
            <v>17-13712 G1</v>
          </cell>
          <cell r="D852" t="str">
            <v>17-13712</v>
          </cell>
          <cell r="E852" t="str">
            <v>951814</v>
          </cell>
          <cell r="F852" t="str">
            <v>Archipel Pre perche G1 - RENNES</v>
          </cell>
          <cell r="G852" t="str">
            <v>PRE PERCHE - RUE CHICOGNE</v>
          </cell>
          <cell r="H852" t="str">
            <v>Grues</v>
          </cell>
          <cell r="I852" t="str">
            <v>12T</v>
          </cell>
          <cell r="J852" t="str">
            <v>MDT222</v>
          </cell>
          <cell r="K852" t="str">
            <v>MDT222 - 1</v>
          </cell>
          <cell r="L852" t="str">
            <v>MDT222 - 1 (G1)</v>
          </cell>
          <cell r="M852" t="str">
            <v>400 858</v>
          </cell>
          <cell r="N852" t="str">
            <v>G1</v>
          </cell>
          <cell r="O852" t="b">
            <v>0</v>
          </cell>
          <cell r="P852" t="str">
            <v xml:space="preserve"> LEGENDRE MATERIEL</v>
          </cell>
          <cell r="Q852" t="str">
            <v>Thu Sep 01 00:00:00 CEST 2005</v>
          </cell>
          <cell r="R852">
            <v>43295</v>
          </cell>
          <cell r="S852">
            <v>43495</v>
          </cell>
          <cell r="T852"/>
          <cell r="U852" t="str">
            <v>2018 T1</v>
          </cell>
          <cell r="V852">
            <v>3900</v>
          </cell>
          <cell r="W852" t="str">
            <v>47</v>
          </cell>
          <cell r="X852" t="str">
            <v>SYS</v>
          </cell>
          <cell r="Y852" t="str">
            <v>OUI</v>
          </cell>
          <cell r="Z852" t="str">
            <v>LEGENDRE OUEST - RENNES</v>
          </cell>
          <cell r="AA852" t="str">
            <v>SYS</v>
          </cell>
          <cell r="AB852" t="str">
            <v>OUI</v>
          </cell>
        </row>
        <row r="853">
          <cell r="A853">
            <v>1453</v>
          </cell>
          <cell r="B853">
            <v>1051</v>
          </cell>
          <cell r="C853" t="str">
            <v>17-13712 G1</v>
          </cell>
          <cell r="D853" t="str">
            <v>17-13712</v>
          </cell>
          <cell r="E853" t="str">
            <v>951814</v>
          </cell>
          <cell r="F853" t="str">
            <v>Archipel Pre perche G1 - RENNES</v>
          </cell>
          <cell r="G853" t="str">
            <v>PRE PERCHE - RUE CHICOGNE</v>
          </cell>
          <cell r="H853" t="str">
            <v>Accessoires de Grues</v>
          </cell>
          <cell r="I853" t="str">
            <v>Caméra</v>
          </cell>
          <cell r="J853" t="str">
            <v>ORLACO</v>
          </cell>
          <cell r="K853" t="str">
            <v>ORLACO - 46</v>
          </cell>
          <cell r="L853" t="str">
            <v>MDT222 - 1 (G1)</v>
          </cell>
          <cell r="M853" t="str">
            <v>CAM0060</v>
          </cell>
          <cell r="N853" t="str">
            <v>G1</v>
          </cell>
          <cell r="O853" t="b">
            <v>1</v>
          </cell>
          <cell r="P853" t="str">
            <v>A M C S TECHNOLOGIES</v>
          </cell>
          <cell r="Q853"/>
          <cell r="R853">
            <v>43295</v>
          </cell>
          <cell r="S853">
            <v>43495</v>
          </cell>
          <cell r="T853"/>
          <cell r="U853"/>
          <cell r="V853">
            <v>0</v>
          </cell>
          <cell r="W853"/>
          <cell r="X853" t="str">
            <v>AMCS</v>
          </cell>
          <cell r="Y853"/>
          <cell r="Z853" t="str">
            <v>LEGENDRE OUEST - RENNES</v>
          </cell>
          <cell r="AA853" t="str">
            <v>AMCS</v>
          </cell>
          <cell r="AB853"/>
        </row>
        <row r="854">
          <cell r="A854">
            <v>1452</v>
          </cell>
          <cell r="B854">
            <v>1051</v>
          </cell>
          <cell r="C854" t="str">
            <v>17-13712 G1</v>
          </cell>
          <cell r="D854" t="str">
            <v>17-13712</v>
          </cell>
          <cell r="E854" t="str">
            <v>951814</v>
          </cell>
          <cell r="F854" t="str">
            <v>Archipel Pre perche G1 - RENNES</v>
          </cell>
          <cell r="G854" t="str">
            <v>PRE PERCHE - RUE CHICOGNE</v>
          </cell>
          <cell r="H854" t="str">
            <v>Accessoires de Grues</v>
          </cell>
          <cell r="I854" t="str">
            <v>Anti-collisions</v>
          </cell>
          <cell r="J854" t="str">
            <v>AMCS DCS60</v>
          </cell>
          <cell r="K854" t="str">
            <v>AMCS DCS60 - 61</v>
          </cell>
          <cell r="L854" t="str">
            <v>MDT222 - 1 (G1)</v>
          </cell>
          <cell r="M854" t="str">
            <v>1507-4316</v>
          </cell>
          <cell r="N854" t="str">
            <v>G1</v>
          </cell>
          <cell r="O854" t="b">
            <v>1</v>
          </cell>
          <cell r="P854" t="str">
            <v>A M C S TECHNOLOGIES</v>
          </cell>
          <cell r="Q854"/>
          <cell r="R854">
            <v>43295</v>
          </cell>
          <cell r="S854">
            <v>43495</v>
          </cell>
          <cell r="T854"/>
          <cell r="U854"/>
          <cell r="V854">
            <v>300</v>
          </cell>
          <cell r="W854"/>
          <cell r="X854" t="str">
            <v>AMCS</v>
          </cell>
          <cell r="Y854"/>
          <cell r="Z854" t="str">
            <v>LEGENDRE OUEST - RENNES</v>
          </cell>
          <cell r="AA854" t="str">
            <v>AMCS</v>
          </cell>
          <cell r="AB854"/>
        </row>
        <row r="855">
          <cell r="A855">
            <v>1231</v>
          </cell>
          <cell r="B855">
            <v>1051</v>
          </cell>
          <cell r="C855" t="str">
            <v>17-13712 G1</v>
          </cell>
          <cell r="D855" t="str">
            <v>17-13712</v>
          </cell>
          <cell r="E855" t="str">
            <v>951814</v>
          </cell>
          <cell r="F855" t="str">
            <v>Archipel Pre perche G1 - RENNES</v>
          </cell>
          <cell r="G855" t="str">
            <v>PRE PERCHE - RUE CHICOGNE</v>
          </cell>
          <cell r="H855" t="str">
            <v>Accessoires de Grues</v>
          </cell>
          <cell r="I855" t="str">
            <v>Panneaux rétro-éclairés</v>
          </cell>
          <cell r="J855" t="str">
            <v>OSCILLANT LEG</v>
          </cell>
          <cell r="K855" t="str">
            <v>OSCILLANT LEG - 5</v>
          </cell>
          <cell r="L855" t="str">
            <v>MDT222 - 1 (G1)</v>
          </cell>
          <cell r="M855" t="str">
            <v>OSC LEG5</v>
          </cell>
          <cell r="N855" t="str">
            <v>G1</v>
          </cell>
          <cell r="O855" t="b">
            <v>0</v>
          </cell>
          <cell r="P855" t="str">
            <v xml:space="preserve"> LEGENDRE MATERIEL</v>
          </cell>
          <cell r="Q855"/>
          <cell r="R855">
            <v>43295</v>
          </cell>
          <cell r="S855">
            <v>43495</v>
          </cell>
          <cell r="T855"/>
          <cell r="U855"/>
          <cell r="V855">
            <v>250</v>
          </cell>
          <cell r="W855"/>
          <cell r="X855" t="str">
            <v>ATG</v>
          </cell>
          <cell r="Y855" t="str">
            <v>OUI</v>
          </cell>
          <cell r="Z855" t="str">
            <v>LEGENDRE OUEST - RENNES</v>
          </cell>
          <cell r="AA855" t="str">
            <v>ATG</v>
          </cell>
          <cell r="AB855" t="str">
            <v>NON</v>
          </cell>
        </row>
        <row r="856">
          <cell r="A856">
            <v>1693</v>
          </cell>
          <cell r="B856">
            <v>1051</v>
          </cell>
          <cell r="C856" t="str">
            <v>17-13712 G1</v>
          </cell>
          <cell r="D856" t="str">
            <v>17-13712</v>
          </cell>
          <cell r="E856" t="str">
            <v>951814</v>
          </cell>
          <cell r="F856" t="str">
            <v>Archipel Pre perche G1 - RENNES</v>
          </cell>
          <cell r="G856" t="str">
            <v>PRE PERCHE - RUE CHICOGNE</v>
          </cell>
          <cell r="H856" t="str">
            <v>Accessoires de Grues</v>
          </cell>
          <cell r="I856" t="str">
            <v>Projecteurs</v>
          </cell>
          <cell r="J856" t="str">
            <v>4 Matures + 2 Flèches</v>
          </cell>
          <cell r="K856" t="str">
            <v>4M + 2F - 128</v>
          </cell>
          <cell r="L856" t="str">
            <v>MDT222 - 1 (G1)</v>
          </cell>
          <cell r="M856" t="str">
            <v>BOU 128</v>
          </cell>
          <cell r="N856" t="str">
            <v>G1</v>
          </cell>
          <cell r="O856" t="b">
            <v>0</v>
          </cell>
          <cell r="P856" t="str">
            <v xml:space="preserve"> LEGENDRE MATERIEL</v>
          </cell>
          <cell r="Q856"/>
          <cell r="R856">
            <v>43295</v>
          </cell>
          <cell r="S856">
            <v>43495</v>
          </cell>
          <cell r="T856"/>
          <cell r="U856"/>
          <cell r="V856">
            <v>0</v>
          </cell>
          <cell r="W856"/>
          <cell r="X856"/>
          <cell r="Y856"/>
          <cell r="Z856" t="str">
            <v>LEGENDRE OUEST - RENNES</v>
          </cell>
          <cell r="AA856"/>
          <cell r="AB856"/>
        </row>
        <row r="857">
          <cell r="A857">
            <v>1223</v>
          </cell>
          <cell r="B857">
            <v>1051</v>
          </cell>
          <cell r="C857" t="str">
            <v>17-13712 G1</v>
          </cell>
          <cell r="D857" t="str">
            <v>17-13712</v>
          </cell>
          <cell r="E857" t="str">
            <v>951814</v>
          </cell>
          <cell r="F857" t="str">
            <v>Archipel Pre perche G1 - RENNES</v>
          </cell>
          <cell r="G857" t="str">
            <v>PRE PERCHE - RUE CHICOGNE</v>
          </cell>
          <cell r="H857" t="str">
            <v>Accessoires de Grues</v>
          </cell>
          <cell r="I857" t="str">
            <v>Monte-grutier</v>
          </cell>
          <cell r="J857" t="str">
            <v>GEDA 2PK</v>
          </cell>
          <cell r="K857" t="str">
            <v>GEDA 2PK - 1</v>
          </cell>
          <cell r="L857" t="str">
            <v>MDT222 - 1 (G1)</v>
          </cell>
          <cell r="M857" t="str">
            <v/>
          </cell>
          <cell r="N857" t="str">
            <v>G1</v>
          </cell>
          <cell r="O857" t="b">
            <v>1</v>
          </cell>
          <cell r="P857" t="str">
            <v>COBATI SKY ACCES</v>
          </cell>
          <cell r="Q857"/>
          <cell r="R857">
            <v>43295</v>
          </cell>
          <cell r="S857">
            <v>43494</v>
          </cell>
          <cell r="T857"/>
          <cell r="U857"/>
          <cell r="V857">
            <v>900</v>
          </cell>
          <cell r="W857"/>
          <cell r="X857" t="str">
            <v>SKY ACCES</v>
          </cell>
          <cell r="Y857" t="str">
            <v>OUI</v>
          </cell>
          <cell r="Z857" t="str">
            <v>LEGENDRE OUEST - RENNES</v>
          </cell>
          <cell r="AA857" t="str">
            <v>SKY ACCES</v>
          </cell>
          <cell r="AB857" t="str">
            <v>NON</v>
          </cell>
        </row>
        <row r="858">
          <cell r="A858">
            <v>1126</v>
          </cell>
          <cell r="B858">
            <v>1126</v>
          </cell>
          <cell r="C858" t="str">
            <v>17-13712 G2</v>
          </cell>
          <cell r="D858" t="str">
            <v>17-13712</v>
          </cell>
          <cell r="E858" t="str">
            <v>951814</v>
          </cell>
          <cell r="F858" t="str">
            <v>Archipel Pre perche G2 - RENNES</v>
          </cell>
          <cell r="G858" t="str">
            <v>PRE PERCHE - RUE CHICOGNE</v>
          </cell>
          <cell r="H858" t="str">
            <v>Grues</v>
          </cell>
          <cell r="I858" t="str">
            <v>10T</v>
          </cell>
          <cell r="J858" t="str">
            <v>202ECB</v>
          </cell>
          <cell r="K858" t="str">
            <v>202ECB - 1</v>
          </cell>
          <cell r="L858" t="str">
            <v>202ECB - 1 (G2)</v>
          </cell>
          <cell r="M858" t="str">
            <v>53 413</v>
          </cell>
          <cell r="N858" t="str">
            <v>G2</v>
          </cell>
          <cell r="O858" t="b">
            <v>1</v>
          </cell>
          <cell r="P858" t="str">
            <v>SAINT YVES SERVICES</v>
          </cell>
          <cell r="Q858"/>
          <cell r="R858">
            <v>43284</v>
          </cell>
          <cell r="S858">
            <v>43516</v>
          </cell>
          <cell r="T858">
            <v>42706</v>
          </cell>
          <cell r="U858" t="str">
            <v>2016 T4</v>
          </cell>
          <cell r="V858">
            <v>3500</v>
          </cell>
          <cell r="W858" t="str">
            <v>42</v>
          </cell>
          <cell r="X858" t="str">
            <v>SYS</v>
          </cell>
          <cell r="Y858" t="str">
            <v>OUI</v>
          </cell>
          <cell r="Z858" t="str">
            <v>LEGENDRE OUEST - RENNES</v>
          </cell>
          <cell r="AA858" t="str">
            <v>SYS</v>
          </cell>
          <cell r="AB858" t="str">
            <v>NON</v>
          </cell>
        </row>
        <row r="859">
          <cell r="A859">
            <v>1512</v>
          </cell>
          <cell r="B859">
            <v>1126</v>
          </cell>
          <cell r="C859" t="str">
            <v>17-13712 G2</v>
          </cell>
          <cell r="D859" t="str">
            <v>17-13712</v>
          </cell>
          <cell r="E859" t="str">
            <v>951814</v>
          </cell>
          <cell r="F859" t="str">
            <v>Archipel Pre perche G2 - RENNES</v>
          </cell>
          <cell r="G859" t="str">
            <v>PRE PERCHE - RUE CHICOGNE</v>
          </cell>
          <cell r="H859" t="str">
            <v>Accessoires de Grues</v>
          </cell>
          <cell r="I859" t="str">
            <v>Panneaux standards</v>
          </cell>
          <cell r="J859" t="str">
            <v>Type OSCILLANT LEGENDRE</v>
          </cell>
          <cell r="K859" t="str">
            <v>Type OSCILLANT LEG - 10</v>
          </cell>
          <cell r="L859" t="str">
            <v>202ECB - 1 (G2)</v>
          </cell>
          <cell r="M859" t="str">
            <v>OSC LEG10</v>
          </cell>
          <cell r="N859" t="str">
            <v>G2</v>
          </cell>
          <cell r="O859" t="b">
            <v>0</v>
          </cell>
          <cell r="P859" t="str">
            <v xml:space="preserve"> LEGENDRE MATERIEL</v>
          </cell>
          <cell r="Q859"/>
          <cell r="R859">
            <v>43284</v>
          </cell>
          <cell r="S859">
            <v>43516</v>
          </cell>
          <cell r="T859"/>
          <cell r="U859"/>
          <cell r="V859">
            <v>0</v>
          </cell>
          <cell r="W859"/>
          <cell r="X859" t="str">
            <v>SYS</v>
          </cell>
          <cell r="Y859"/>
          <cell r="Z859" t="str">
            <v>LEGENDRE OUEST - RENNES</v>
          </cell>
          <cell r="AA859" t="str">
            <v>SYS</v>
          </cell>
          <cell r="AB859"/>
        </row>
        <row r="860">
          <cell r="A860">
            <v>1128</v>
          </cell>
          <cell r="B860">
            <v>1126</v>
          </cell>
          <cell r="C860" t="str">
            <v>17-13712 G2</v>
          </cell>
          <cell r="D860" t="str">
            <v>17-13712</v>
          </cell>
          <cell r="E860" t="str">
            <v>951814</v>
          </cell>
          <cell r="F860" t="str">
            <v>Archipel Pre perche G2 - RENNES</v>
          </cell>
          <cell r="G860" t="str">
            <v>PRE PERCHE - RUE CHICOGNE</v>
          </cell>
          <cell r="H860" t="str">
            <v>Accessoires de Grues</v>
          </cell>
          <cell r="I860" t="str">
            <v>Caméra</v>
          </cell>
          <cell r="J860" t="str">
            <v>ORLACO</v>
          </cell>
          <cell r="K860" t="str">
            <v>AMCS12</v>
          </cell>
          <cell r="L860" t="str">
            <v>202ECB - 1 (G2)</v>
          </cell>
          <cell r="M860" t="str">
            <v>CAM0073</v>
          </cell>
          <cell r="N860" t="str">
            <v>G2</v>
          </cell>
          <cell r="O860" t="b">
            <v>1</v>
          </cell>
          <cell r="P860" t="str">
            <v>A M C S TECHNOLOGIES</v>
          </cell>
          <cell r="Q860"/>
          <cell r="R860">
            <v>43284</v>
          </cell>
          <cell r="S860">
            <v>43516</v>
          </cell>
          <cell r="T860"/>
          <cell r="U860"/>
          <cell r="V860">
            <v>365</v>
          </cell>
          <cell r="W860"/>
          <cell r="X860" t="str">
            <v>AMCS</v>
          </cell>
          <cell r="Y860" t="str">
            <v>OUI</v>
          </cell>
          <cell r="Z860" t="str">
            <v>LEGENDRE OUEST - RENNES</v>
          </cell>
          <cell r="AA860" t="str">
            <v>AMCS</v>
          </cell>
          <cell r="AB860" t="str">
            <v>NON</v>
          </cell>
        </row>
        <row r="861">
          <cell r="A861">
            <v>1127</v>
          </cell>
          <cell r="B861">
            <v>1126</v>
          </cell>
          <cell r="C861" t="str">
            <v>17-13712 G2</v>
          </cell>
          <cell r="D861" t="str">
            <v>17-13712</v>
          </cell>
          <cell r="E861" t="str">
            <v>951814</v>
          </cell>
          <cell r="F861" t="str">
            <v>Archipel Pre perche G2 - RENNES</v>
          </cell>
          <cell r="G861" t="str">
            <v>PRE PERCHE - RUE CHICOGNE</v>
          </cell>
          <cell r="H861" t="str">
            <v>Accessoires de Grues</v>
          </cell>
          <cell r="I861" t="str">
            <v>Anti-collisions</v>
          </cell>
          <cell r="J861" t="str">
            <v>AMCS DCS60</v>
          </cell>
          <cell r="K861" t="str">
            <v>AMCS DCS60 - 83</v>
          </cell>
          <cell r="L861" t="str">
            <v>202ECB - 1 (G2)</v>
          </cell>
          <cell r="M861" t="str">
            <v>1606-8887</v>
          </cell>
          <cell r="N861" t="str">
            <v>G2</v>
          </cell>
          <cell r="O861" t="b">
            <v>1</v>
          </cell>
          <cell r="P861" t="str">
            <v>A M C S TECHNOLOGIES</v>
          </cell>
          <cell r="Q861"/>
          <cell r="R861">
            <v>43284</v>
          </cell>
          <cell r="S861">
            <v>43516</v>
          </cell>
          <cell r="T861"/>
          <cell r="U861"/>
          <cell r="V861">
            <v>365</v>
          </cell>
          <cell r="W861"/>
          <cell r="X861" t="str">
            <v>AMCS</v>
          </cell>
          <cell r="Y861" t="str">
            <v>OUI</v>
          </cell>
          <cell r="Z861" t="str">
            <v>LEGENDRE OUEST - RENNES</v>
          </cell>
          <cell r="AA861" t="str">
            <v>AMCS</v>
          </cell>
          <cell r="AB861" t="str">
            <v>NON</v>
          </cell>
        </row>
        <row r="862">
          <cell r="A862">
            <v>1694</v>
          </cell>
          <cell r="B862">
            <v>1126</v>
          </cell>
          <cell r="C862" t="str">
            <v>17-13712 G2</v>
          </cell>
          <cell r="D862" t="str">
            <v>17-13712</v>
          </cell>
          <cell r="E862" t="str">
            <v>951814</v>
          </cell>
          <cell r="F862" t="str">
            <v>Archipel Pre perche G2- RENNES</v>
          </cell>
          <cell r="G862" t="str">
            <v>PRE PERCHE - RUE CHICOGNE</v>
          </cell>
          <cell r="H862" t="str">
            <v>Accessoires de Grues</v>
          </cell>
          <cell r="I862" t="str">
            <v>Projecteurs</v>
          </cell>
          <cell r="J862" t="str">
            <v>4 Matures + 2 Flèches</v>
          </cell>
          <cell r="K862" t="str">
            <v>4M + 2F - 129</v>
          </cell>
          <cell r="L862" t="str">
            <v>202ECB - 1 (G2)</v>
          </cell>
          <cell r="M862" t="str">
            <v>BOU 129</v>
          </cell>
          <cell r="N862" t="str">
            <v>G2</v>
          </cell>
          <cell r="O862" t="b">
            <v>0</v>
          </cell>
          <cell r="P862" t="str">
            <v xml:space="preserve"> LEGENDRE MATERIEL</v>
          </cell>
          <cell r="Q862"/>
          <cell r="R862">
            <v>43284</v>
          </cell>
          <cell r="S862">
            <v>43516</v>
          </cell>
          <cell r="T862"/>
          <cell r="U862"/>
          <cell r="V862">
            <v>0</v>
          </cell>
          <cell r="W862"/>
          <cell r="X862" t="str">
            <v>SYS</v>
          </cell>
          <cell r="Y862"/>
          <cell r="Z862" t="str">
            <v>LEGENDRE OUEST - RENNES</v>
          </cell>
          <cell r="AA862" t="str">
            <v>SYS</v>
          </cell>
          <cell r="AB862"/>
        </row>
        <row r="863">
          <cell r="A863">
            <v>988</v>
          </cell>
          <cell r="B863">
            <v>988</v>
          </cell>
          <cell r="C863" t="str">
            <v>17-13726 G1</v>
          </cell>
          <cell r="D863" t="str">
            <v>17-13726</v>
          </cell>
          <cell r="E863" t="str">
            <v>951810</v>
          </cell>
          <cell r="F863" t="str">
            <v>Res. Andersen - TROUVILLE SUR MER</v>
          </cell>
          <cell r="G863" t="str">
            <v xml:space="preserve">TROUVILLE - 65 LOGEMENTS - INTERCONSTRUCTION </v>
          </cell>
          <cell r="H863" t="str">
            <v>Grues</v>
          </cell>
          <cell r="I863" t="str">
            <v>10T</v>
          </cell>
          <cell r="J863" t="str">
            <v>MDT268A J10 1C</v>
          </cell>
          <cell r="K863" t="str">
            <v>MDT268A J10 1C - 3</v>
          </cell>
          <cell r="L863" t="str">
            <v>MDT268A J10 1C - 3 (G1)</v>
          </cell>
          <cell r="M863" t="str">
            <v>414 810</v>
          </cell>
          <cell r="N863" t="str">
            <v>G1</v>
          </cell>
          <cell r="O863" t="b">
            <v>1</v>
          </cell>
          <cell r="P863" t="str">
            <v>MATEBAT ILE DE FRANCE</v>
          </cell>
          <cell r="Q863"/>
          <cell r="R863">
            <v>43412</v>
          </cell>
          <cell r="S863">
            <v>43677</v>
          </cell>
          <cell r="T863"/>
          <cell r="U863" t="str">
            <v>2018 T3</v>
          </cell>
          <cell r="V863">
            <v>4900</v>
          </cell>
          <cell r="W863" t="str">
            <v>82</v>
          </cell>
          <cell r="X863" t="str">
            <v>MATEBAT</v>
          </cell>
          <cell r="Y863" t="str">
            <v>OUI</v>
          </cell>
          <cell r="Z863" t="str">
            <v>LEGENDRE OUEST - ROUEN</v>
          </cell>
          <cell r="AA863" t="str">
            <v>MATEBAT</v>
          </cell>
          <cell r="AB863" t="str">
            <v>NON</v>
          </cell>
        </row>
        <row r="864">
          <cell r="A864">
            <v>1695</v>
          </cell>
          <cell r="B864">
            <v>988</v>
          </cell>
          <cell r="C864" t="str">
            <v>17-13726 G1</v>
          </cell>
          <cell r="D864" t="str">
            <v>17-13726</v>
          </cell>
          <cell r="E864" t="str">
            <v>951810</v>
          </cell>
          <cell r="F864" t="str">
            <v>Res. Andersen - TROUVILLE SUR MER</v>
          </cell>
          <cell r="G864" t="str">
            <v xml:space="preserve">TROUVILLE - 65 LOGEMENTS - INTERCONSTRUCTION </v>
          </cell>
          <cell r="H864" t="str">
            <v>Accessoires de Grues</v>
          </cell>
          <cell r="I864" t="str">
            <v>Projecteurs</v>
          </cell>
          <cell r="J864" t="str">
            <v>4 Matures + 2 Flèches</v>
          </cell>
          <cell r="K864" t="str">
            <v>4M + 2F - 130</v>
          </cell>
          <cell r="L864" t="str">
            <v>MDT268A J10 1C - 3 (G1)</v>
          </cell>
          <cell r="M864" t="str">
            <v>BOU 130</v>
          </cell>
          <cell r="N864" t="str">
            <v>G1</v>
          </cell>
          <cell r="O864" t="b">
            <v>0</v>
          </cell>
          <cell r="P864" t="str">
            <v xml:space="preserve"> LEGENDRE MATERIEL</v>
          </cell>
          <cell r="Q864"/>
          <cell r="R864">
            <v>43412</v>
          </cell>
          <cell r="S864">
            <v>43677</v>
          </cell>
          <cell r="T864"/>
          <cell r="U864"/>
          <cell r="V864">
            <v>0</v>
          </cell>
          <cell r="W864"/>
          <cell r="X864"/>
          <cell r="Y864"/>
          <cell r="Z864" t="str">
            <v>LEGENDRE OUEST - ROUEN</v>
          </cell>
          <cell r="AA864"/>
          <cell r="AB864"/>
        </row>
        <row r="865">
          <cell r="A865">
            <v>1735</v>
          </cell>
          <cell r="B865">
            <v>988</v>
          </cell>
          <cell r="C865" t="str">
            <v>17-13726 G1</v>
          </cell>
          <cell r="D865" t="str">
            <v>17-13726</v>
          </cell>
          <cell r="E865" t="str">
            <v>951810</v>
          </cell>
          <cell r="F865" t="str">
            <v>Res. Andersen - TROUVILLE SUR MER</v>
          </cell>
          <cell r="G865" t="str">
            <v xml:space="preserve">TROUVILLE - 65 LOGEMENTS - INTERCONSTRUCTION </v>
          </cell>
          <cell r="H865" t="str">
            <v>Accessoires de Grues</v>
          </cell>
          <cell r="I865" t="str">
            <v>Caméra</v>
          </cell>
          <cell r="J865" t="str">
            <v>ORLACO</v>
          </cell>
          <cell r="K865" t="str">
            <v>AMCS en cours</v>
          </cell>
          <cell r="L865" t="str">
            <v>MDT268A J10 1C - 3 (G1)</v>
          </cell>
          <cell r="M865" t="str">
            <v>ENCOURS 2</v>
          </cell>
          <cell r="N865" t="str">
            <v>G1</v>
          </cell>
          <cell r="O865" t="b">
            <v>1</v>
          </cell>
          <cell r="P865" t="str">
            <v>A M C S TECHNOLOGIES</v>
          </cell>
          <cell r="Q865"/>
          <cell r="R865">
            <v>43511</v>
          </cell>
          <cell r="S865">
            <v>43677</v>
          </cell>
          <cell r="T865"/>
          <cell r="U865"/>
          <cell r="V865">
            <v>320</v>
          </cell>
          <cell r="W865"/>
          <cell r="X865" t="str">
            <v>AMCS</v>
          </cell>
          <cell r="Y865"/>
          <cell r="Z865"/>
          <cell r="AA865" t="str">
            <v>AMCS</v>
          </cell>
          <cell r="AB865"/>
        </row>
        <row r="866">
          <cell r="A866">
            <v>1277</v>
          </cell>
          <cell r="B866">
            <v>988</v>
          </cell>
          <cell r="C866" t="str">
            <v>17-13726 G1</v>
          </cell>
          <cell r="D866" t="str">
            <v>17-13726</v>
          </cell>
          <cell r="E866" t="str">
            <v>951810</v>
          </cell>
          <cell r="F866" t="str">
            <v>Res. Andersen - TROUVILLE SUR MER</v>
          </cell>
          <cell r="G866" t="str">
            <v xml:space="preserve">TROUVILLE - 65 LOGEMENTS - INTERCONSTRUCTION </v>
          </cell>
          <cell r="H866" t="str">
            <v>Accessoires de Grues</v>
          </cell>
          <cell r="I866" t="str">
            <v>Panneaux rétro-éclairés</v>
          </cell>
          <cell r="J866" t="str">
            <v>MDT LEG</v>
          </cell>
          <cell r="K866" t="str">
            <v>MDT - 25</v>
          </cell>
          <cell r="L866" t="str">
            <v>MDT268A J10 1C - 3 (G1)</v>
          </cell>
          <cell r="M866" t="str">
            <v>MDT LEG25</v>
          </cell>
          <cell r="N866" t="str">
            <v>G1</v>
          </cell>
          <cell r="O866" t="b">
            <v>0</v>
          </cell>
          <cell r="P866" t="str">
            <v xml:space="preserve"> LEGENDRE MATERIEL</v>
          </cell>
          <cell r="Q866"/>
          <cell r="R866">
            <v>43412</v>
          </cell>
          <cell r="S866">
            <v>43677</v>
          </cell>
          <cell r="T866"/>
          <cell r="U866"/>
          <cell r="V866">
            <v>250</v>
          </cell>
          <cell r="W866"/>
          <cell r="X866" t="str">
            <v>ATG</v>
          </cell>
          <cell r="Y866" t="str">
            <v>OUI</v>
          </cell>
          <cell r="Z866" t="str">
            <v>LEGENDRE OUEST - ROUEN</v>
          </cell>
          <cell r="AA866" t="str">
            <v>ATG</v>
          </cell>
          <cell r="AB866" t="str">
            <v>NON</v>
          </cell>
        </row>
        <row r="867">
          <cell r="A867">
            <v>1276</v>
          </cell>
          <cell r="B867">
            <v>988</v>
          </cell>
          <cell r="C867" t="str">
            <v>17-13726 G1</v>
          </cell>
          <cell r="D867" t="str">
            <v>17-13726</v>
          </cell>
          <cell r="E867" t="str">
            <v>951810</v>
          </cell>
          <cell r="F867" t="str">
            <v>Res. Andersen - TROUVILLE SUR MER</v>
          </cell>
          <cell r="G867" t="str">
            <v xml:space="preserve">TROUVILLE - 65 LOGEMENTS - INTERCONSTRUCTION </v>
          </cell>
          <cell r="H867" t="str">
            <v>Accessoires de Grues</v>
          </cell>
          <cell r="I867" t="str">
            <v>Anti-collisions</v>
          </cell>
          <cell r="J867" t="str">
            <v>AMCS DCS60</v>
          </cell>
          <cell r="K867" t="str">
            <v>AMCS DCS60 - 33</v>
          </cell>
          <cell r="L867" t="str">
            <v>MDT268A J10 1C - 3 (G1)</v>
          </cell>
          <cell r="M867" t="str">
            <v xml:space="preserve"> 1805-022226</v>
          </cell>
          <cell r="N867" t="str">
            <v>G1</v>
          </cell>
          <cell r="O867" t="b">
            <v>1</v>
          </cell>
          <cell r="P867" t="str">
            <v>A M C S TECHNOLOGIES</v>
          </cell>
          <cell r="Q867"/>
          <cell r="R867">
            <v>43412</v>
          </cell>
          <cell r="S867">
            <v>43677</v>
          </cell>
          <cell r="T867"/>
          <cell r="U867"/>
          <cell r="V867">
            <v>365</v>
          </cell>
          <cell r="W867"/>
          <cell r="X867" t="str">
            <v>AMCS</v>
          </cell>
          <cell r="Y867" t="str">
            <v>NON</v>
          </cell>
          <cell r="Z867" t="str">
            <v>LEGENDRE OUEST - ROUEN</v>
          </cell>
          <cell r="AA867" t="str">
            <v>AMCS</v>
          </cell>
          <cell r="AB867" t="str">
            <v>NON</v>
          </cell>
        </row>
        <row r="868">
          <cell r="A868">
            <v>1215</v>
          </cell>
          <cell r="B868">
            <v>1215</v>
          </cell>
          <cell r="C868" t="str">
            <v>17-13729 G1</v>
          </cell>
          <cell r="D868" t="str">
            <v>17-13729</v>
          </cell>
          <cell r="E868" t="str">
            <v>951821</v>
          </cell>
          <cell r="F868" t="str">
            <v>EHPAD La sagesse - BRECH</v>
          </cell>
          <cell r="G868" t="str">
            <v>EHPAD DE LA SAGESSE</v>
          </cell>
          <cell r="H868" t="str">
            <v>Grues</v>
          </cell>
          <cell r="I868" t="str">
            <v>Grosses GMA</v>
          </cell>
          <cell r="J868" t="str">
            <v>IGO T 130</v>
          </cell>
          <cell r="K868" t="str">
            <v>IGO T 130 - 9</v>
          </cell>
          <cell r="L868" t="str">
            <v>IGO T 130 - 9 (G1)</v>
          </cell>
          <cell r="M868" t="str">
            <v>606 812</v>
          </cell>
          <cell r="N868" t="str">
            <v>G1</v>
          </cell>
          <cell r="O868" t="b">
            <v>1</v>
          </cell>
          <cell r="P868" t="str">
            <v xml:space="preserve"> ETABLISSEMENT DUPONCHEL</v>
          </cell>
          <cell r="Q868"/>
          <cell r="R868">
            <v>43353</v>
          </cell>
          <cell r="S868">
            <v>43496</v>
          </cell>
          <cell r="T868">
            <v>43299</v>
          </cell>
          <cell r="U868" t="str">
            <v>2018 T3</v>
          </cell>
          <cell r="V868">
            <v>3000</v>
          </cell>
          <cell r="W868" t="str">
            <v>60</v>
          </cell>
          <cell r="X868" t="str">
            <v>DUPONCHEL</v>
          </cell>
          <cell r="Y868" t="str">
            <v>OUI</v>
          </cell>
          <cell r="Z868" t="str">
            <v>LEGENDRE OUEST - VANNES</v>
          </cell>
          <cell r="AA868" t="str">
            <v>DUPONCHEL</v>
          </cell>
          <cell r="AB868" t="str">
            <v>OUI</v>
          </cell>
        </row>
        <row r="869">
          <cell r="A869">
            <v>1526</v>
          </cell>
          <cell r="B869">
            <v>1215</v>
          </cell>
          <cell r="C869" t="str">
            <v>17-13729 G1</v>
          </cell>
          <cell r="D869" t="str">
            <v>17-13729</v>
          </cell>
          <cell r="E869" t="str">
            <v>951821</v>
          </cell>
          <cell r="F869" t="str">
            <v>EHPAD La sagesse - BRECH</v>
          </cell>
          <cell r="G869" t="str">
            <v>EHPAD DE LA SAGESSE</v>
          </cell>
          <cell r="H869" t="str">
            <v>Accessoires de Grues</v>
          </cell>
          <cell r="I869" t="str">
            <v>Panneaux standards</v>
          </cell>
          <cell r="J869" t="str">
            <v>Panneau GTMR et IGO</v>
          </cell>
          <cell r="K869" t="str">
            <v>Panneau GTMR et IGO - 2</v>
          </cell>
          <cell r="L869" t="str">
            <v>IGO T 130 - 9 (G1)</v>
          </cell>
          <cell r="M869" t="str">
            <v>IGGT LEG2</v>
          </cell>
          <cell r="N869" t="str">
            <v>G1</v>
          </cell>
          <cell r="O869" t="b">
            <v>0</v>
          </cell>
          <cell r="P869" t="str">
            <v xml:space="preserve"> LEGENDRE MATERIEL</v>
          </cell>
          <cell r="Q869"/>
          <cell r="R869">
            <v>43353</v>
          </cell>
          <cell r="S869">
            <v>43496</v>
          </cell>
          <cell r="T869"/>
          <cell r="U869"/>
          <cell r="V869">
            <v>0</v>
          </cell>
          <cell r="W869"/>
          <cell r="X869"/>
          <cell r="Y869"/>
          <cell r="Z869" t="str">
            <v>LEGENDRE OUEST - VANNES</v>
          </cell>
          <cell r="AA869"/>
          <cell r="AB869"/>
        </row>
        <row r="870">
          <cell r="A870">
            <v>1696</v>
          </cell>
          <cell r="B870">
            <v>1215</v>
          </cell>
          <cell r="C870" t="str">
            <v>17-13729 G1</v>
          </cell>
          <cell r="D870" t="str">
            <v>17-13729</v>
          </cell>
          <cell r="E870" t="str">
            <v>951821</v>
          </cell>
          <cell r="F870" t="str">
            <v>EHPAD La sagesse - BRECH</v>
          </cell>
          <cell r="G870" t="str">
            <v>EHPAD DE LA SAGESSE</v>
          </cell>
          <cell r="H870" t="str">
            <v>Accessoires de Grues</v>
          </cell>
          <cell r="I870" t="str">
            <v>Projecteurs</v>
          </cell>
          <cell r="J870" t="str">
            <v>4 Matures + 0 Flèche</v>
          </cell>
          <cell r="K870" t="str">
            <v>4M + 0F - 001</v>
          </cell>
          <cell r="L870" t="str">
            <v>IGO T 130 - 9 (G1)</v>
          </cell>
          <cell r="M870" t="str">
            <v>DUP 001</v>
          </cell>
          <cell r="N870" t="str">
            <v>G1</v>
          </cell>
          <cell r="O870" t="b">
            <v>1</v>
          </cell>
          <cell r="P870" t="str">
            <v xml:space="preserve"> ETABLISSEMENT DUPONCHEL</v>
          </cell>
          <cell r="Q870"/>
          <cell r="R870">
            <v>43353</v>
          </cell>
          <cell r="S870">
            <v>43496</v>
          </cell>
          <cell r="T870"/>
          <cell r="U870"/>
          <cell r="V870">
            <v>0</v>
          </cell>
          <cell r="W870"/>
          <cell r="X870"/>
          <cell r="Y870"/>
          <cell r="Z870" t="str">
            <v>LEGENDRE OUEST - VANNES</v>
          </cell>
          <cell r="AA870"/>
          <cell r="AB870"/>
        </row>
        <row r="871">
          <cell r="A871">
            <v>1330</v>
          </cell>
          <cell r="B871">
            <v>1330</v>
          </cell>
          <cell r="C871" t="str">
            <v>17-13858 G2</v>
          </cell>
          <cell r="D871" t="str">
            <v>17-13858</v>
          </cell>
          <cell r="E871" t="str">
            <v>8O1702</v>
          </cell>
          <cell r="F871" t="str">
            <v>Emblem G2 - BORDEAUX</v>
          </cell>
          <cell r="G871" t="str">
            <v>EMBLEM</v>
          </cell>
          <cell r="H871" t="str">
            <v>Grues</v>
          </cell>
          <cell r="I871" t="str">
            <v>8T</v>
          </cell>
          <cell r="J871" t="str">
            <v>MDT178 2C</v>
          </cell>
          <cell r="K871" t="str">
            <v>MDT1782C</v>
          </cell>
          <cell r="L871" t="str">
            <v>MDT1782C (G2)</v>
          </cell>
          <cell r="M871" t="str">
            <v>96 126</v>
          </cell>
          <cell r="N871" t="str">
            <v>G2</v>
          </cell>
          <cell r="O871" t="b">
            <v>0</v>
          </cell>
          <cell r="P871" t="str">
            <v xml:space="preserve"> LEGENDRE MATERIEL</v>
          </cell>
          <cell r="Q871" t="str">
            <v>Sun Feb 01 00:00:00 CET 2004</v>
          </cell>
          <cell r="R871">
            <v>43080</v>
          </cell>
          <cell r="S871">
            <v>43467</v>
          </cell>
          <cell r="T871">
            <v>42744</v>
          </cell>
          <cell r="U871" t="str">
            <v>2017 T1</v>
          </cell>
          <cell r="V871">
            <v>2600</v>
          </cell>
          <cell r="W871" t="str">
            <v>107</v>
          </cell>
          <cell r="X871" t="str">
            <v>MANITOWOC</v>
          </cell>
          <cell r="Y871" t="str">
            <v>OUI</v>
          </cell>
          <cell r="Z871" t="str">
            <v>LEGENDRE AQUITAINE</v>
          </cell>
          <cell r="AA871" t="str">
            <v>MANITOWOC</v>
          </cell>
          <cell r="AB871" t="str">
            <v>OUI</v>
          </cell>
        </row>
        <row r="872">
          <cell r="A872">
            <v>1697</v>
          </cell>
          <cell r="B872">
            <v>1330</v>
          </cell>
          <cell r="C872" t="str">
            <v>17-13858 G2</v>
          </cell>
          <cell r="D872" t="str">
            <v>17-13858</v>
          </cell>
          <cell r="E872" t="str">
            <v>8O1702</v>
          </cell>
          <cell r="F872" t="str">
            <v>Emblem G2 - BORDEAUX</v>
          </cell>
          <cell r="G872" t="str">
            <v>EMBLEM</v>
          </cell>
          <cell r="H872" t="str">
            <v>Accessoires de Grues</v>
          </cell>
          <cell r="I872" t="str">
            <v>Projecteurs</v>
          </cell>
          <cell r="J872" t="str">
            <v>4 Matures + 0 Flèche</v>
          </cell>
          <cell r="K872" t="str">
            <v>4M + 0F - 110</v>
          </cell>
          <cell r="L872" t="str">
            <v>MDT1782C (G2)</v>
          </cell>
          <cell r="M872" t="str">
            <v>BOU 110</v>
          </cell>
          <cell r="N872" t="str">
            <v>G2</v>
          </cell>
          <cell r="O872" t="b">
            <v>0</v>
          </cell>
          <cell r="P872" t="str">
            <v xml:space="preserve"> LEGENDRE MATERIEL</v>
          </cell>
          <cell r="Q872"/>
          <cell r="R872">
            <v>43080</v>
          </cell>
          <cell r="S872">
            <v>43467</v>
          </cell>
          <cell r="T872"/>
          <cell r="U872"/>
          <cell r="V872">
            <v>0</v>
          </cell>
          <cell r="W872"/>
          <cell r="X872"/>
          <cell r="Y872"/>
          <cell r="Z872" t="str">
            <v>LEGENDRE AQUITAINE</v>
          </cell>
          <cell r="AA872"/>
          <cell r="AB872"/>
        </row>
        <row r="873">
          <cell r="A873">
            <v>1331</v>
          </cell>
          <cell r="B873">
            <v>1330</v>
          </cell>
          <cell r="C873" t="str">
            <v>17-13858 G2</v>
          </cell>
          <cell r="D873" t="str">
            <v>17-13858</v>
          </cell>
          <cell r="E873" t="str">
            <v>8O1702</v>
          </cell>
          <cell r="F873" t="str">
            <v>Emblem G2 - BORDEAUX</v>
          </cell>
          <cell r="G873" t="str">
            <v>EMBLEM</v>
          </cell>
          <cell r="H873" t="str">
            <v>Accessoires de Grues</v>
          </cell>
          <cell r="I873" t="str">
            <v>Anti-collisions</v>
          </cell>
          <cell r="J873" t="str">
            <v>AMCS DCS60</v>
          </cell>
          <cell r="K873" t="str">
            <v>AMCS DCS60 - 122</v>
          </cell>
          <cell r="L873" t="str">
            <v>MDT1782C (G2)</v>
          </cell>
          <cell r="M873" t="str">
            <v>985</v>
          </cell>
          <cell r="N873" t="str">
            <v>G2</v>
          </cell>
          <cell r="O873" t="b">
            <v>1</v>
          </cell>
          <cell r="P873" t="str">
            <v>A M C S TECHNOLOGIES</v>
          </cell>
          <cell r="Q873"/>
          <cell r="R873">
            <v>43080</v>
          </cell>
          <cell r="S873">
            <v>43467</v>
          </cell>
          <cell r="T873"/>
          <cell r="U873"/>
          <cell r="V873">
            <v>365</v>
          </cell>
          <cell r="W873"/>
          <cell r="X873" t="str">
            <v>AMCS</v>
          </cell>
          <cell r="Y873"/>
          <cell r="Z873" t="str">
            <v>LEGENDRE AQUITAINE</v>
          </cell>
          <cell r="AA873" t="str">
            <v>AMCS</v>
          </cell>
          <cell r="AB873" t="str">
            <v>OUI</v>
          </cell>
        </row>
        <row r="874">
          <cell r="A874">
            <v>1332</v>
          </cell>
          <cell r="B874">
            <v>1330</v>
          </cell>
          <cell r="C874" t="str">
            <v>17-13858 G2</v>
          </cell>
          <cell r="D874" t="str">
            <v>17-13858</v>
          </cell>
          <cell r="E874" t="str">
            <v>8O1702</v>
          </cell>
          <cell r="F874" t="str">
            <v>Emblem G2 - BORDEAUX</v>
          </cell>
          <cell r="G874" t="str">
            <v>EMBLEM</v>
          </cell>
          <cell r="H874" t="str">
            <v>Accessoires de Grues</v>
          </cell>
          <cell r="I874" t="str">
            <v>Panneaux rétro-éclairés</v>
          </cell>
          <cell r="J874" t="str">
            <v>MDT LEG</v>
          </cell>
          <cell r="K874" t="str">
            <v>MDT - 30</v>
          </cell>
          <cell r="L874" t="str">
            <v>MDT1782C (G2)</v>
          </cell>
          <cell r="M874" t="str">
            <v>MDT LEG30</v>
          </cell>
          <cell r="N874" t="str">
            <v>G2</v>
          </cell>
          <cell r="O874" t="b">
            <v>0</v>
          </cell>
          <cell r="P874" t="str">
            <v xml:space="preserve"> LEGENDRE MATERIEL</v>
          </cell>
          <cell r="Q874"/>
          <cell r="R874">
            <v>43080</v>
          </cell>
          <cell r="S874">
            <v>43467</v>
          </cell>
          <cell r="T874"/>
          <cell r="U874"/>
          <cell r="V874">
            <v>250</v>
          </cell>
          <cell r="W874"/>
          <cell r="X874" t="str">
            <v>ATG</v>
          </cell>
          <cell r="Y874" t="str">
            <v>OUI</v>
          </cell>
          <cell r="Z874" t="str">
            <v>LEGENDRE AQUITAINE</v>
          </cell>
          <cell r="AA874" t="str">
            <v>ATG</v>
          </cell>
          <cell r="AB874" t="str">
            <v>OUI</v>
          </cell>
        </row>
        <row r="875">
          <cell r="A875">
            <v>1333</v>
          </cell>
          <cell r="B875">
            <v>1333</v>
          </cell>
          <cell r="C875" t="str">
            <v>17-13858 G1</v>
          </cell>
          <cell r="D875" t="str">
            <v>17-13858</v>
          </cell>
          <cell r="E875" t="str">
            <v>8O1702</v>
          </cell>
          <cell r="F875" t="str">
            <v>Emblem G1 -  BORDEAUX</v>
          </cell>
          <cell r="G875" t="str">
            <v>EMBLEM</v>
          </cell>
          <cell r="H875" t="str">
            <v>Grues</v>
          </cell>
          <cell r="I875" t="str">
            <v>10T</v>
          </cell>
          <cell r="J875" t="str">
            <v>MDT218A J10 1C SM/DM</v>
          </cell>
          <cell r="K875" t="str">
            <v>MDT218A J10 1C SM/DM</v>
          </cell>
          <cell r="L875" t="str">
            <v>MDT218A J10 1C SM/DM (G1)</v>
          </cell>
          <cell r="M875" t="str">
            <v>601 255</v>
          </cell>
          <cell r="N875" t="str">
            <v>G1</v>
          </cell>
          <cell r="O875" t="b">
            <v>0</v>
          </cell>
          <cell r="P875" t="str">
            <v xml:space="preserve"> LEGENDRE MATERIEL</v>
          </cell>
          <cell r="Q875" t="str">
            <v>Thu Jun 23 00:00:00 CEST 2011</v>
          </cell>
          <cell r="R875">
            <v>43150</v>
          </cell>
          <cell r="S875">
            <v>43676</v>
          </cell>
          <cell r="T875"/>
          <cell r="U875" t="str">
            <v>2018 T1</v>
          </cell>
          <cell r="V875">
            <v>2900</v>
          </cell>
          <cell r="W875" t="str">
            <v>13</v>
          </cell>
          <cell r="X875" t="str">
            <v>MANITOWOC</v>
          </cell>
          <cell r="Y875" t="str">
            <v>OUI</v>
          </cell>
          <cell r="Z875" t="str">
            <v>LEGENDRE AQUITAINE</v>
          </cell>
          <cell r="AA875" t="str">
            <v>MANITOWOC</v>
          </cell>
          <cell r="AB875" t="str">
            <v>NON</v>
          </cell>
        </row>
        <row r="876">
          <cell r="A876">
            <v>1337</v>
          </cell>
          <cell r="B876">
            <v>1333</v>
          </cell>
          <cell r="C876" t="str">
            <v>17-13858 G1</v>
          </cell>
          <cell r="D876" t="str">
            <v>17-13858</v>
          </cell>
          <cell r="E876" t="str">
            <v>8O1702</v>
          </cell>
          <cell r="F876" t="str">
            <v>Emblem G1 -  BORDEAUX</v>
          </cell>
          <cell r="G876" t="str">
            <v>EMBLEM</v>
          </cell>
          <cell r="H876" t="str">
            <v>Accessoires de Grues</v>
          </cell>
          <cell r="I876" t="str">
            <v>Anti-collisions</v>
          </cell>
          <cell r="J876" t="str">
            <v>AMCS DCS60</v>
          </cell>
          <cell r="K876" t="str">
            <v>AMCS DCS60 - 91</v>
          </cell>
          <cell r="L876" t="str">
            <v>MDT218A J10 1C SM/DM (G1)</v>
          </cell>
          <cell r="M876" t="str">
            <v>1801-019483</v>
          </cell>
          <cell r="N876" t="str">
            <v>G1</v>
          </cell>
          <cell r="O876" t="b">
            <v>1</v>
          </cell>
          <cell r="P876" t="str">
            <v>A M C S TECHNOLOGIES</v>
          </cell>
          <cell r="Q876"/>
          <cell r="R876">
            <v>43150</v>
          </cell>
          <cell r="S876">
            <v>43676</v>
          </cell>
          <cell r="T876"/>
          <cell r="U876"/>
          <cell r="V876">
            <v>365</v>
          </cell>
          <cell r="W876"/>
          <cell r="X876" t="str">
            <v>AMCS</v>
          </cell>
          <cell r="Y876"/>
          <cell r="Z876" t="str">
            <v>LEGENDRE AQUITAINE</v>
          </cell>
          <cell r="AA876" t="str">
            <v>AMCS</v>
          </cell>
          <cell r="AB876"/>
        </row>
        <row r="877">
          <cell r="A877">
            <v>1339</v>
          </cell>
          <cell r="B877">
            <v>1333</v>
          </cell>
          <cell r="C877" t="str">
            <v>17-13858 G1</v>
          </cell>
          <cell r="D877" t="str">
            <v>17-13858</v>
          </cell>
          <cell r="E877" t="str">
            <v>8O1702</v>
          </cell>
          <cell r="F877" t="str">
            <v>Emblem G1 -  BORDEAUX</v>
          </cell>
          <cell r="G877" t="str">
            <v>EMBLEM</v>
          </cell>
          <cell r="H877" t="str">
            <v>Accessoires de Grues</v>
          </cell>
          <cell r="I877" t="str">
            <v>Panneaux rétro-éclairés</v>
          </cell>
          <cell r="J877" t="str">
            <v>MDT LEG</v>
          </cell>
          <cell r="K877" t="str">
            <v>MDT - 44</v>
          </cell>
          <cell r="L877" t="str">
            <v>MDT218A J10 1C SM/DM (G1)</v>
          </cell>
          <cell r="M877" t="str">
            <v>MDT ATG02</v>
          </cell>
          <cell r="N877" t="str">
            <v>G1</v>
          </cell>
          <cell r="O877" t="b">
            <v>1</v>
          </cell>
          <cell r="P877" t="str">
            <v>ASSISTANCE TECHNIQUE GRUES</v>
          </cell>
          <cell r="Q877"/>
          <cell r="R877">
            <v>43150</v>
          </cell>
          <cell r="S877">
            <v>43676</v>
          </cell>
          <cell r="T877"/>
          <cell r="U877"/>
          <cell r="V877">
            <v>300</v>
          </cell>
          <cell r="W877"/>
          <cell r="X877" t="str">
            <v>ATG</v>
          </cell>
          <cell r="Y877"/>
          <cell r="Z877" t="str">
            <v>LEGENDRE AQUITAINE</v>
          </cell>
          <cell r="AA877" t="str">
            <v>ATG</v>
          </cell>
          <cell r="AB877"/>
        </row>
        <row r="878">
          <cell r="A878">
            <v>1742</v>
          </cell>
          <cell r="B878">
            <v>1333</v>
          </cell>
          <cell r="C878" t="str">
            <v>17-13858 G1</v>
          </cell>
          <cell r="D878" t="str">
            <v>17-13858</v>
          </cell>
          <cell r="E878" t="str">
            <v>8O1702</v>
          </cell>
          <cell r="F878" t="str">
            <v>Emblem G1 -  BORDEAUX</v>
          </cell>
          <cell r="G878" t="str">
            <v>EMBLEM</v>
          </cell>
          <cell r="H878" t="str">
            <v>Accessoires de Grues</v>
          </cell>
          <cell r="I878" t="str">
            <v>Caméra</v>
          </cell>
          <cell r="J878" t="str">
            <v>ORLACO</v>
          </cell>
          <cell r="K878" t="str">
            <v>AMCS27</v>
          </cell>
          <cell r="L878" t="str">
            <v>MDT218A J10 1C SM/DM (G1)</v>
          </cell>
          <cell r="M878" t="str">
            <v>CAM0045</v>
          </cell>
          <cell r="N878" t="str">
            <v>G1</v>
          </cell>
          <cell r="O878" t="b">
            <v>1</v>
          </cell>
          <cell r="P878" t="str">
            <v>A M C S TECHNOLOGIES</v>
          </cell>
          <cell r="Q878"/>
          <cell r="R878">
            <v>43346</v>
          </cell>
          <cell r="S878">
            <v>43676</v>
          </cell>
          <cell r="T878"/>
          <cell r="U878"/>
          <cell r="V878">
            <v>320</v>
          </cell>
          <cell r="W878"/>
          <cell r="X878" t="str">
            <v>AMCS</v>
          </cell>
          <cell r="Y878"/>
          <cell r="Z878"/>
          <cell r="AA878" t="str">
            <v>AMCS</v>
          </cell>
          <cell r="AB878"/>
        </row>
        <row r="879">
          <cell r="A879">
            <v>1698</v>
          </cell>
          <cell r="B879">
            <v>1333</v>
          </cell>
          <cell r="C879" t="str">
            <v>17-13858 G1</v>
          </cell>
          <cell r="D879" t="str">
            <v>17-13858</v>
          </cell>
          <cell r="E879" t="str">
            <v>8O1702</v>
          </cell>
          <cell r="F879" t="str">
            <v>Emblem G1 -  BORDEAUX</v>
          </cell>
          <cell r="G879" t="str">
            <v>EMBLEM</v>
          </cell>
          <cell r="H879" t="str">
            <v>Accessoires de Grues</v>
          </cell>
          <cell r="I879" t="str">
            <v>Projecteurs</v>
          </cell>
          <cell r="J879" t="str">
            <v>4 Matures + 0 Flèche</v>
          </cell>
          <cell r="K879" t="str">
            <v>4M + 0F - 108</v>
          </cell>
          <cell r="L879" t="str">
            <v>MDT218A J10 1C SM/DM (G1)</v>
          </cell>
          <cell r="M879" t="str">
            <v>BOU 108</v>
          </cell>
          <cell r="N879" t="str">
            <v>G1</v>
          </cell>
          <cell r="O879" t="b">
            <v>0</v>
          </cell>
          <cell r="P879" t="str">
            <v xml:space="preserve"> LEGENDRE MATERIEL</v>
          </cell>
          <cell r="Q879"/>
          <cell r="R879">
            <v>43150</v>
          </cell>
          <cell r="S879">
            <v>43676</v>
          </cell>
          <cell r="T879"/>
          <cell r="U879"/>
          <cell r="V879">
            <v>0</v>
          </cell>
          <cell r="W879"/>
          <cell r="X879"/>
          <cell r="Y879"/>
          <cell r="Z879" t="str">
            <v>LEGENDRE AQUITAINE</v>
          </cell>
          <cell r="AA879"/>
          <cell r="AB879"/>
        </row>
        <row r="880">
          <cell r="A880">
            <v>1338</v>
          </cell>
          <cell r="B880">
            <v>1333</v>
          </cell>
          <cell r="C880" t="str">
            <v>17-13858 G1</v>
          </cell>
          <cell r="D880" t="str">
            <v>17-13858</v>
          </cell>
          <cell r="E880" t="str">
            <v>8O1702</v>
          </cell>
          <cell r="F880" t="str">
            <v>Emblem G1 -  BORDEAUX</v>
          </cell>
          <cell r="G880" t="str">
            <v>EMBLEM</v>
          </cell>
          <cell r="H880" t="str">
            <v>Accessoires de Grues</v>
          </cell>
          <cell r="I880" t="str">
            <v>Monte-grutier</v>
          </cell>
          <cell r="J880" t="str">
            <v>GEDA 2PK</v>
          </cell>
          <cell r="K880" t="str">
            <v>GEDA 2PK - 5</v>
          </cell>
          <cell r="L880" t="str">
            <v>MDT218A J10 1C SM/DM (G1)</v>
          </cell>
          <cell r="M880" t="str">
            <v>4694000119</v>
          </cell>
          <cell r="N880" t="str">
            <v>G1</v>
          </cell>
          <cell r="O880" t="b">
            <v>1</v>
          </cell>
          <cell r="P880" t="str">
            <v>COBATI SKY ACCES</v>
          </cell>
          <cell r="Q880"/>
          <cell r="R880">
            <v>43150</v>
          </cell>
          <cell r="S880">
            <v>43676</v>
          </cell>
          <cell r="T880"/>
          <cell r="U880"/>
          <cell r="V880">
            <v>900</v>
          </cell>
          <cell r="W880"/>
          <cell r="X880" t="str">
            <v>SKY ACCES</v>
          </cell>
          <cell r="Y880"/>
          <cell r="Z880" t="str">
            <v>LEGENDRE AQUITAINE</v>
          </cell>
          <cell r="AA880" t="str">
            <v>SKY ACCES</v>
          </cell>
          <cell r="AB880"/>
        </row>
        <row r="881">
          <cell r="A881">
            <v>1340</v>
          </cell>
          <cell r="B881">
            <v>1340</v>
          </cell>
          <cell r="C881" t="str">
            <v>17-13858 G3</v>
          </cell>
          <cell r="D881" t="str">
            <v>17-13858</v>
          </cell>
          <cell r="E881" t="str">
            <v>8O1702</v>
          </cell>
          <cell r="F881" t="str">
            <v>Emblem G3 - BORDEAUX</v>
          </cell>
          <cell r="G881" t="str">
            <v>EMBLEM</v>
          </cell>
          <cell r="H881" t="str">
            <v>Grues</v>
          </cell>
          <cell r="I881" t="str">
            <v>10T</v>
          </cell>
          <cell r="J881" t="str">
            <v>MDT218A J10 1C SM/DM</v>
          </cell>
          <cell r="K881" t="str">
            <v>MDT218A J10 1C SM/DM</v>
          </cell>
          <cell r="L881" t="str">
            <v>MDT218A J10 1C SM/DM (G3)</v>
          </cell>
          <cell r="M881" t="str">
            <v>601 260</v>
          </cell>
          <cell r="N881" t="str">
            <v>G3</v>
          </cell>
          <cell r="O881" t="b">
            <v>0</v>
          </cell>
          <cell r="P881" t="str">
            <v xml:space="preserve"> LEGENDRE MATERIEL</v>
          </cell>
          <cell r="Q881" t="str">
            <v>Mon Aug 29 00:00:00 CEST 2011</v>
          </cell>
          <cell r="R881">
            <v>43076</v>
          </cell>
          <cell r="S881">
            <v>43542</v>
          </cell>
          <cell r="T881"/>
          <cell r="U881" t="str">
            <v>2017 T4</v>
          </cell>
          <cell r="V881">
            <v>3600</v>
          </cell>
          <cell r="W881" t="str">
            <v>105</v>
          </cell>
          <cell r="X881" t="str">
            <v>MANITOWOC</v>
          </cell>
          <cell r="Y881" t="str">
            <v>OUI</v>
          </cell>
          <cell r="Z881" t="str">
            <v>LEGENDRE AQUITAINE</v>
          </cell>
          <cell r="AA881" t="str">
            <v>MANITOWOC</v>
          </cell>
          <cell r="AB881" t="str">
            <v>NON</v>
          </cell>
        </row>
        <row r="882">
          <cell r="A882">
            <v>1341</v>
          </cell>
          <cell r="B882">
            <v>1340</v>
          </cell>
          <cell r="C882" t="str">
            <v>17-13858 G3</v>
          </cell>
          <cell r="D882" t="str">
            <v>17-13858</v>
          </cell>
          <cell r="E882" t="str">
            <v>8O1702</v>
          </cell>
          <cell r="F882" t="str">
            <v>Emblem G3 - BORDEAUX</v>
          </cell>
          <cell r="G882" t="str">
            <v>EMBLEM</v>
          </cell>
          <cell r="H882" t="str">
            <v>Accessoires de Grues</v>
          </cell>
          <cell r="I882" t="str">
            <v>Anti-collisions</v>
          </cell>
          <cell r="J882" t="str">
            <v>AMCS DCS60</v>
          </cell>
          <cell r="K882" t="str">
            <v>AMCS DCS60 - 127</v>
          </cell>
          <cell r="L882" t="str">
            <v>MDT218A J10 1C SM/DM (G3)</v>
          </cell>
          <cell r="M882" t="str">
            <v>1605-8474</v>
          </cell>
          <cell r="N882" t="str">
            <v>G3</v>
          </cell>
          <cell r="O882" t="b">
            <v>1</v>
          </cell>
          <cell r="P882" t="str">
            <v>A M C S TECHNOLOGIES</v>
          </cell>
          <cell r="Q882"/>
          <cell r="R882">
            <v>43076</v>
          </cell>
          <cell r="S882">
            <v>43543</v>
          </cell>
          <cell r="T882"/>
          <cell r="U882"/>
          <cell r="V882">
            <v>365</v>
          </cell>
          <cell r="W882"/>
          <cell r="X882" t="str">
            <v>AMCS</v>
          </cell>
          <cell r="Y882"/>
          <cell r="Z882" t="str">
            <v>LEGENDRE AQUITAINE</v>
          </cell>
          <cell r="AA882" t="str">
            <v>AMCS</v>
          </cell>
          <cell r="AB882"/>
        </row>
        <row r="883">
          <cell r="A883">
            <v>1343</v>
          </cell>
          <cell r="B883">
            <v>1340</v>
          </cell>
          <cell r="C883" t="str">
            <v>17-13858 G3</v>
          </cell>
          <cell r="D883" t="str">
            <v>17-13858</v>
          </cell>
          <cell r="E883" t="str">
            <v>8O1702</v>
          </cell>
          <cell r="F883" t="str">
            <v>Emblem G3 - BORDEAUX</v>
          </cell>
          <cell r="G883" t="str">
            <v>EMBLEM</v>
          </cell>
          <cell r="H883" t="str">
            <v>Accessoires de Grues</v>
          </cell>
          <cell r="I883" t="str">
            <v>Caméra</v>
          </cell>
          <cell r="J883" t="str">
            <v>ORLACO</v>
          </cell>
          <cell r="K883" t="str">
            <v>AMCS23</v>
          </cell>
          <cell r="L883" t="str">
            <v>MDT218A J10 1C SM/DM (G3)</v>
          </cell>
          <cell r="M883" t="str">
            <v>CAMS07</v>
          </cell>
          <cell r="N883" t="str">
            <v>G3</v>
          </cell>
          <cell r="O883" t="b">
            <v>1</v>
          </cell>
          <cell r="P883" t="str">
            <v>A M C S TECHNOLOGIES</v>
          </cell>
          <cell r="Q883"/>
          <cell r="R883">
            <v>43185</v>
          </cell>
          <cell r="S883">
            <v>43543</v>
          </cell>
          <cell r="T883"/>
          <cell r="U883"/>
          <cell r="V883">
            <v>365</v>
          </cell>
          <cell r="W883"/>
          <cell r="X883" t="str">
            <v>AMCS</v>
          </cell>
          <cell r="Y883"/>
          <cell r="Z883" t="str">
            <v>LEGENDRE AQUITAINE</v>
          </cell>
          <cell r="AA883" t="str">
            <v>AMCS</v>
          </cell>
          <cell r="AB883"/>
        </row>
        <row r="884">
          <cell r="A884">
            <v>1342</v>
          </cell>
          <cell r="B884">
            <v>1340</v>
          </cell>
          <cell r="C884" t="str">
            <v>17-13858 G3</v>
          </cell>
          <cell r="D884" t="str">
            <v>17-13858</v>
          </cell>
          <cell r="E884" t="str">
            <v>8O1702</v>
          </cell>
          <cell r="F884" t="str">
            <v>Emblem G3 - BORDEAUX</v>
          </cell>
          <cell r="G884" t="str">
            <v>EMBLEM</v>
          </cell>
          <cell r="H884" t="str">
            <v>Accessoires de Grues</v>
          </cell>
          <cell r="I884" t="str">
            <v>Panneaux rétro-éclairés</v>
          </cell>
          <cell r="J884" t="str">
            <v>MDT LEG</v>
          </cell>
          <cell r="K884" t="str">
            <v>MDT - 31</v>
          </cell>
          <cell r="L884" t="str">
            <v>MDT218A J10 1C SM/DM (G3)</v>
          </cell>
          <cell r="M884" t="str">
            <v>MDT LEG31</v>
          </cell>
          <cell r="N884" t="str">
            <v>G3</v>
          </cell>
          <cell r="O884" t="b">
            <v>0</v>
          </cell>
          <cell r="P884" t="str">
            <v xml:space="preserve"> LEGENDRE MATERIEL</v>
          </cell>
          <cell r="Q884"/>
          <cell r="R884">
            <v>43076</v>
          </cell>
          <cell r="S884">
            <v>43543</v>
          </cell>
          <cell r="T884"/>
          <cell r="U884"/>
          <cell r="V884">
            <v>250</v>
          </cell>
          <cell r="W884"/>
          <cell r="X884" t="str">
            <v>ATG</v>
          </cell>
          <cell r="Y884" t="str">
            <v>OUI</v>
          </cell>
          <cell r="Z884" t="str">
            <v>LEGENDRE AQUITAINE</v>
          </cell>
          <cell r="AA884" t="str">
            <v>ATG</v>
          </cell>
          <cell r="AB884"/>
        </row>
        <row r="885">
          <cell r="A885">
            <v>1699</v>
          </cell>
          <cell r="B885">
            <v>1340</v>
          </cell>
          <cell r="C885" t="str">
            <v>17-13858 G3</v>
          </cell>
          <cell r="D885" t="str">
            <v>17-13858</v>
          </cell>
          <cell r="E885" t="str">
            <v>8O1702</v>
          </cell>
          <cell r="F885" t="str">
            <v>Emblem G3 - BORDEAUX</v>
          </cell>
          <cell r="G885" t="str">
            <v>EMBLEM</v>
          </cell>
          <cell r="H885" t="str">
            <v>Accessoires de Grues</v>
          </cell>
          <cell r="I885" t="str">
            <v>Projecteurs</v>
          </cell>
          <cell r="J885" t="str">
            <v>4 Matures + 2 Flèches</v>
          </cell>
          <cell r="K885" t="str">
            <v>4M + 2F - 140</v>
          </cell>
          <cell r="L885" t="str">
            <v>MDT218A J10 1C SM/DM (G3)</v>
          </cell>
          <cell r="M885" t="str">
            <v>BOU 140</v>
          </cell>
          <cell r="N885" t="str">
            <v>G3</v>
          </cell>
          <cell r="O885" t="b">
            <v>0</v>
          </cell>
          <cell r="P885" t="str">
            <v xml:space="preserve"> LEGENDRE MATERIEL</v>
          </cell>
          <cell r="Q885"/>
          <cell r="R885">
            <v>43076</v>
          </cell>
          <cell r="S885">
            <v>43543</v>
          </cell>
          <cell r="T885"/>
          <cell r="U885"/>
          <cell r="V885">
            <v>0</v>
          </cell>
          <cell r="W885"/>
          <cell r="X885" t="str">
            <v>ATG</v>
          </cell>
          <cell r="Y885" t="str">
            <v>ATG</v>
          </cell>
          <cell r="Z885" t="str">
            <v>LEGENDRE AQUITAINE</v>
          </cell>
          <cell r="AA885"/>
          <cell r="AB885"/>
        </row>
        <row r="886">
          <cell r="A886">
            <v>878</v>
          </cell>
          <cell r="B886">
            <v>878</v>
          </cell>
          <cell r="C886" t="str">
            <v>17-13869 G1</v>
          </cell>
          <cell r="D886" t="str">
            <v>17-13869</v>
          </cell>
          <cell r="E886" t="str">
            <v>941712</v>
          </cell>
          <cell r="F886" t="str">
            <v>Solent - CARQUEFOU</v>
          </cell>
          <cell r="G886" t="str">
            <v>SOLENT A</v>
          </cell>
          <cell r="H886" t="str">
            <v>Grues</v>
          </cell>
          <cell r="I886" t="str">
            <v>Grosses GMA</v>
          </cell>
          <cell r="J886" t="str">
            <v>GTMR 386B</v>
          </cell>
          <cell r="K886" t="str">
            <v>GTMR 386B - 1</v>
          </cell>
          <cell r="L886" t="str">
            <v>GTMR 386B - 1 (G1)</v>
          </cell>
          <cell r="M886" t="str">
            <v>408 929</v>
          </cell>
          <cell r="N886" t="str">
            <v>G1</v>
          </cell>
          <cell r="O886" t="b">
            <v>1</v>
          </cell>
          <cell r="P886" t="str">
            <v>SAINT YVES SERVICES</v>
          </cell>
          <cell r="Q886"/>
          <cell r="R886">
            <v>43055</v>
          </cell>
          <cell r="S886">
            <v>43167</v>
          </cell>
          <cell r="T886">
            <v>43033</v>
          </cell>
          <cell r="U886" t="str">
            <v>2017 T4</v>
          </cell>
          <cell r="V886">
            <v>2750</v>
          </cell>
          <cell r="W886" t="str">
            <v>99</v>
          </cell>
          <cell r="X886" t="str">
            <v>SYS</v>
          </cell>
          <cell r="Y886" t="str">
            <v>OUI</v>
          </cell>
          <cell r="Z886" t="str">
            <v>LEGENDRE LOIRE</v>
          </cell>
          <cell r="AA886" t="str">
            <v>SYS</v>
          </cell>
          <cell r="AB886" t="str">
            <v>OUI</v>
          </cell>
        </row>
        <row r="887">
          <cell r="A887">
            <v>919</v>
          </cell>
          <cell r="B887">
            <v>919</v>
          </cell>
          <cell r="C887" t="str">
            <v>17-13906 G1</v>
          </cell>
          <cell r="D887" t="str">
            <v>17-13906</v>
          </cell>
          <cell r="E887" t="str">
            <v>911736</v>
          </cell>
          <cell r="F887" t="str">
            <v>Pitch - PARIS 9</v>
          </cell>
          <cell r="G887" t="str">
            <v>RUE BERGERE - PARIS 9</v>
          </cell>
          <cell r="H887" t="str">
            <v>Grues</v>
          </cell>
          <cell r="I887" t="str">
            <v>6T</v>
          </cell>
          <cell r="J887" t="str">
            <v>MDT128 2C</v>
          </cell>
          <cell r="K887" t="str">
            <v>MDT128 2C - 1</v>
          </cell>
          <cell r="L887" t="str">
            <v>MDT128 2C - 1 (G1)</v>
          </cell>
          <cell r="M887" t="str">
            <v>404 319</v>
          </cell>
          <cell r="N887" t="str">
            <v>G1</v>
          </cell>
          <cell r="O887" t="b">
            <v>1</v>
          </cell>
          <cell r="P887" t="str">
            <v>LOGA</v>
          </cell>
          <cell r="Q887"/>
          <cell r="R887">
            <v>43150</v>
          </cell>
          <cell r="S887">
            <v>43373</v>
          </cell>
          <cell r="T887">
            <v>43081</v>
          </cell>
          <cell r="U887" t="str">
            <v>2017 T4</v>
          </cell>
          <cell r="V887">
            <v>2700</v>
          </cell>
          <cell r="W887" t="str">
            <v>12</v>
          </cell>
          <cell r="X887" t="str">
            <v>LOGA</v>
          </cell>
          <cell r="Y887" t="str">
            <v>OUI</v>
          </cell>
          <cell r="Z887" t="str">
            <v>LEGENDRE IDF - REHAB</v>
          </cell>
          <cell r="AA887" t="str">
            <v>LOGA</v>
          </cell>
          <cell r="AB887" t="str">
            <v>OUI</v>
          </cell>
        </row>
        <row r="888">
          <cell r="A888">
            <v>997</v>
          </cell>
          <cell r="B888">
            <v>919</v>
          </cell>
          <cell r="C888" t="str">
            <v>17-13906 G1</v>
          </cell>
          <cell r="D888" t="str">
            <v>17-13906</v>
          </cell>
          <cell r="E888" t="str">
            <v>911736</v>
          </cell>
          <cell r="F888" t="str">
            <v>Pitch - PARIS 9</v>
          </cell>
          <cell r="G888" t="str">
            <v>RUE BERGERE - PARIS 9</v>
          </cell>
          <cell r="H888" t="str">
            <v>Accessoires de Grues</v>
          </cell>
          <cell r="I888" t="str">
            <v>Panneaux rétro-éclairés</v>
          </cell>
          <cell r="J888" t="str">
            <v>MDT LEG</v>
          </cell>
          <cell r="K888" t="str">
            <v>MDT - 41</v>
          </cell>
          <cell r="L888" t="str">
            <v>MDT128 2C - 1 (G1)</v>
          </cell>
          <cell r="M888" t="str">
            <v>MDT ATG01</v>
          </cell>
          <cell r="N888" t="str">
            <v>G1</v>
          </cell>
          <cell r="O888" t="b">
            <v>1</v>
          </cell>
          <cell r="P888" t="str">
            <v>ASSISTANCE TECHNIQUE GRUES</v>
          </cell>
          <cell r="Q888"/>
          <cell r="R888">
            <v>43150</v>
          </cell>
          <cell r="S888">
            <v>43373</v>
          </cell>
          <cell r="T888"/>
          <cell r="U888"/>
          <cell r="V888">
            <v>300</v>
          </cell>
          <cell r="W888"/>
          <cell r="X888" t="str">
            <v>ATG</v>
          </cell>
          <cell r="Y888" t="str">
            <v>OUI</v>
          </cell>
          <cell r="Z888" t="str">
            <v>LEGENDRE IDF - REHAB</v>
          </cell>
          <cell r="AA888" t="str">
            <v>ATG</v>
          </cell>
          <cell r="AB888" t="str">
            <v>OUI</v>
          </cell>
        </row>
        <row r="889">
          <cell r="A889">
            <v>920</v>
          </cell>
          <cell r="B889">
            <v>919</v>
          </cell>
          <cell r="C889" t="str">
            <v>17-13906 G1</v>
          </cell>
          <cell r="D889" t="str">
            <v>17-13906</v>
          </cell>
          <cell r="E889" t="str">
            <v>911736</v>
          </cell>
          <cell r="F889" t="str">
            <v>Pitch - PARIS 9</v>
          </cell>
          <cell r="G889" t="str">
            <v>RUE BERGERE - PARIS 9</v>
          </cell>
          <cell r="H889" t="str">
            <v>Accessoires de Grues</v>
          </cell>
          <cell r="I889" t="str">
            <v>Anti-collisions</v>
          </cell>
          <cell r="J889" t="str">
            <v>AMCS DCS60</v>
          </cell>
          <cell r="K889" t="str">
            <v>AMCS DCS60 - 11</v>
          </cell>
          <cell r="L889" t="str">
            <v>MDT128 2C - 1 (G1)</v>
          </cell>
          <cell r="M889" t="str">
            <v>LEG011 - 788</v>
          </cell>
          <cell r="N889" t="str">
            <v>G1</v>
          </cell>
          <cell r="O889" t="b">
            <v>0</v>
          </cell>
          <cell r="P889" t="str">
            <v xml:space="preserve"> LEGENDRE MATERIEL</v>
          </cell>
          <cell r="Q889" t="str">
            <v>Thu Sep 12 00:00:00 CEST 2013</v>
          </cell>
          <cell r="R889">
            <v>43150</v>
          </cell>
          <cell r="S889">
            <v>43373</v>
          </cell>
          <cell r="T889"/>
          <cell r="U889"/>
          <cell r="V889">
            <v>300</v>
          </cell>
          <cell r="W889"/>
          <cell r="X889" t="str">
            <v>AMCS</v>
          </cell>
          <cell r="Y889" t="str">
            <v>OUI</v>
          </cell>
          <cell r="Z889" t="str">
            <v>LEGENDRE IDF - REHAB</v>
          </cell>
          <cell r="AA889" t="str">
            <v>AMCS</v>
          </cell>
          <cell r="AB889" t="str">
            <v>OUI</v>
          </cell>
        </row>
        <row r="890">
          <cell r="A890">
            <v>1008</v>
          </cell>
          <cell r="B890">
            <v>919</v>
          </cell>
          <cell r="C890" t="str">
            <v>17-13906 G1</v>
          </cell>
          <cell r="D890" t="str">
            <v>17-13906</v>
          </cell>
          <cell r="E890" t="str">
            <v>911736</v>
          </cell>
          <cell r="F890" t="str">
            <v>Pitch - PARIS 9</v>
          </cell>
          <cell r="G890" t="str">
            <v>RUE BERGERE - PARIS 9</v>
          </cell>
          <cell r="H890" t="str">
            <v>Accessoires de Grues</v>
          </cell>
          <cell r="I890" t="str">
            <v>Caméra</v>
          </cell>
          <cell r="J890" t="str">
            <v>ORLACO</v>
          </cell>
          <cell r="K890" t="str">
            <v>AMCS18</v>
          </cell>
          <cell r="L890" t="str">
            <v>MDT128 2C - 1 (G1)</v>
          </cell>
          <cell r="M890" t="str">
            <v/>
          </cell>
          <cell r="N890" t="str">
            <v>G1</v>
          </cell>
          <cell r="O890" t="b">
            <v>1</v>
          </cell>
          <cell r="P890" t="str">
            <v>A M C S TECHNOLOGIES</v>
          </cell>
          <cell r="Q890"/>
          <cell r="R890">
            <v>43150</v>
          </cell>
          <cell r="S890">
            <v>43345</v>
          </cell>
          <cell r="T890"/>
          <cell r="U890"/>
          <cell r="V890">
            <v>365</v>
          </cell>
          <cell r="W890"/>
          <cell r="X890" t="str">
            <v>AMCS</v>
          </cell>
          <cell r="Y890" t="str">
            <v>OUI</v>
          </cell>
          <cell r="Z890" t="str">
            <v>LEGENDRE IDF - REHAB</v>
          </cell>
          <cell r="AA890" t="str">
            <v>AMCS</v>
          </cell>
          <cell r="AB890" t="str">
            <v>OUI</v>
          </cell>
        </row>
        <row r="891">
          <cell r="A891">
            <v>1184</v>
          </cell>
          <cell r="B891">
            <v>1184</v>
          </cell>
          <cell r="C891" t="str">
            <v>17-13919 G1</v>
          </cell>
          <cell r="D891" t="str">
            <v>17-13919</v>
          </cell>
          <cell r="E891" t="str">
            <v>951819</v>
          </cell>
          <cell r="F891" t="str">
            <v>Alma Clémenceau - RENNES</v>
          </cell>
          <cell r="G891" t="str">
            <v>ARCHIPEL HABITAT - ILOT OUEST ALMA-CLEMENCEAU-SEMBAT</v>
          </cell>
          <cell r="H891" t="str">
            <v>Grues</v>
          </cell>
          <cell r="I891" t="str">
            <v>8T</v>
          </cell>
          <cell r="J891" t="str">
            <v>MDT178 2C</v>
          </cell>
          <cell r="K891" t="str">
            <v>MDT1782C</v>
          </cell>
          <cell r="L891" t="str">
            <v>MDT1782C (G1)</v>
          </cell>
          <cell r="M891" t="str">
            <v>96 127</v>
          </cell>
          <cell r="N891" t="str">
            <v>G1</v>
          </cell>
          <cell r="O891" t="b">
            <v>0</v>
          </cell>
          <cell r="P891" t="str">
            <v xml:space="preserve"> LEGENDRE MATERIEL</v>
          </cell>
          <cell r="Q891" t="str">
            <v>Tue Jun 01 00:00:00 CEST 2004</v>
          </cell>
          <cell r="R891">
            <v>43426</v>
          </cell>
          <cell r="S891">
            <v>43619</v>
          </cell>
          <cell r="T891"/>
          <cell r="U891" t="str">
            <v>2018 T4</v>
          </cell>
          <cell r="V891">
            <v>2600</v>
          </cell>
          <cell r="W891" t="str">
            <v>85</v>
          </cell>
          <cell r="X891" t="str">
            <v>SYS</v>
          </cell>
          <cell r="Y891" t="str">
            <v>OUI</v>
          </cell>
          <cell r="Z891" t="str">
            <v>LEGENDRE OUEST - RENNES</v>
          </cell>
          <cell r="AA891" t="str">
            <v>SYS</v>
          </cell>
          <cell r="AB891" t="str">
            <v>NON</v>
          </cell>
        </row>
        <row r="892">
          <cell r="A892">
            <v>1700</v>
          </cell>
          <cell r="B892">
            <v>1184</v>
          </cell>
          <cell r="C892" t="str">
            <v>17-13919 G1</v>
          </cell>
          <cell r="D892" t="str">
            <v>17-13919</v>
          </cell>
          <cell r="E892" t="str">
            <v>951819</v>
          </cell>
          <cell r="F892" t="str">
            <v>Alma Clémenceau - RENNES</v>
          </cell>
          <cell r="G892" t="str">
            <v>ARCHIPEL HABITAT - ILOT OUEST ALMA-CLEMENCEAU-SEMBAT</v>
          </cell>
          <cell r="H892" t="str">
            <v>Accessoires de Grues</v>
          </cell>
          <cell r="I892" t="str">
            <v>Projecteurs</v>
          </cell>
          <cell r="J892" t="str">
            <v>4 Matures + 2 Flèches</v>
          </cell>
          <cell r="K892" t="str">
            <v>4M + 2F - 131</v>
          </cell>
          <cell r="L892" t="str">
            <v>MDT1782C (G1)</v>
          </cell>
          <cell r="M892" t="str">
            <v>BOU 131</v>
          </cell>
          <cell r="N892" t="str">
            <v>G1</v>
          </cell>
          <cell r="O892" t="b">
            <v>0</v>
          </cell>
          <cell r="P892" t="str">
            <v xml:space="preserve"> LEGENDRE MATERIEL</v>
          </cell>
          <cell r="Q892"/>
          <cell r="R892">
            <v>43426</v>
          </cell>
          <cell r="S892">
            <v>43619</v>
          </cell>
          <cell r="T892"/>
          <cell r="U892"/>
          <cell r="V892">
            <v>0</v>
          </cell>
          <cell r="W892"/>
          <cell r="X892"/>
          <cell r="Y892"/>
          <cell r="Z892" t="str">
            <v>LEGENDRE OUEST - RENNES</v>
          </cell>
          <cell r="AA892"/>
          <cell r="AB892"/>
        </row>
        <row r="893">
          <cell r="A893">
            <v>1798</v>
          </cell>
          <cell r="B893">
            <v>1184</v>
          </cell>
          <cell r="C893" t="str">
            <v>17-13919 G1</v>
          </cell>
          <cell r="D893" t="str">
            <v>17-13919</v>
          </cell>
          <cell r="E893" t="str">
            <v>951819</v>
          </cell>
          <cell r="F893"/>
          <cell r="G893" t="str">
            <v>ARCHIPEL HABITAT - ILOT OUEST ALMA-CLEMENCEAU-SEMBAT</v>
          </cell>
          <cell r="H893" t="str">
            <v>Accessoires de Grues</v>
          </cell>
          <cell r="I893" t="str">
            <v>Caméra</v>
          </cell>
          <cell r="J893" t="str">
            <v>ORLACO</v>
          </cell>
          <cell r="K893" t="str">
            <v>AMCS en cours</v>
          </cell>
          <cell r="L893" t="str">
            <v>MDT1782C (G1)</v>
          </cell>
          <cell r="M893" t="str">
            <v>ENCOURS 8</v>
          </cell>
          <cell r="N893" t="str">
            <v>G1</v>
          </cell>
          <cell r="O893" t="b">
            <v>1</v>
          </cell>
          <cell r="P893" t="str">
            <v>A M C S TECHNOLOGIES</v>
          </cell>
          <cell r="Q893"/>
          <cell r="R893">
            <v>43535</v>
          </cell>
          <cell r="S893">
            <v>43619</v>
          </cell>
          <cell r="T893"/>
          <cell r="U893"/>
          <cell r="V893">
            <v>320</v>
          </cell>
          <cell r="W893"/>
          <cell r="X893"/>
          <cell r="Y893"/>
          <cell r="Z893"/>
          <cell r="AA893"/>
          <cell r="AB893"/>
        </row>
        <row r="894">
          <cell r="A894">
            <v>1540</v>
          </cell>
          <cell r="B894">
            <v>1184</v>
          </cell>
          <cell r="C894" t="str">
            <v>17-13919 G1</v>
          </cell>
          <cell r="D894" t="str">
            <v>17-13919</v>
          </cell>
          <cell r="E894" t="str">
            <v>951819</v>
          </cell>
          <cell r="F894" t="str">
            <v>Alma Clémenceau - RENNES</v>
          </cell>
          <cell r="G894" t="str">
            <v>ARCHIPEL HABITAT - ILOT OUEST ALMA-CLEMENCEAU-SEMBAT</v>
          </cell>
          <cell r="H894" t="str">
            <v>Accessoires de Grues</v>
          </cell>
          <cell r="I894" t="str">
            <v>Panneaux standards</v>
          </cell>
          <cell r="J894" t="str">
            <v>Type MDT LEGENDRE</v>
          </cell>
          <cell r="K894" t="str">
            <v>Type MDT LEGENDRE - 33</v>
          </cell>
          <cell r="L894" t="str">
            <v>MDT1782C (G1)</v>
          </cell>
          <cell r="M894" t="str">
            <v>MDT LEG33</v>
          </cell>
          <cell r="N894" t="str">
            <v>G1</v>
          </cell>
          <cell r="O894" t="b">
            <v>0</v>
          </cell>
          <cell r="P894" t="str">
            <v xml:space="preserve"> LEGENDRE MATERIEL</v>
          </cell>
          <cell r="Q894"/>
          <cell r="R894">
            <v>43426</v>
          </cell>
          <cell r="S894">
            <v>43619</v>
          </cell>
          <cell r="T894"/>
          <cell r="U894"/>
          <cell r="V894">
            <v>0</v>
          </cell>
          <cell r="W894"/>
          <cell r="X894"/>
          <cell r="Y894"/>
          <cell r="Z894" t="str">
            <v>LEGENDRE OUEST - RENNES</v>
          </cell>
          <cell r="AA894"/>
          <cell r="AB894"/>
        </row>
        <row r="895">
          <cell r="A895">
            <v>1017</v>
          </cell>
          <cell r="B895">
            <v>1017</v>
          </cell>
          <cell r="C895" t="str">
            <v>17-13946 G1</v>
          </cell>
          <cell r="D895" t="str">
            <v>17-13946</v>
          </cell>
          <cell r="E895" t="str">
            <v>951813</v>
          </cell>
          <cell r="F895" t="str">
            <v>Alsh - ELVEN</v>
          </cell>
          <cell r="G895" t="str">
            <v>ALSH ET ECOLE ELEMENTAIRE</v>
          </cell>
          <cell r="H895" t="str">
            <v>Grues</v>
          </cell>
          <cell r="I895" t="str">
            <v>8T</v>
          </cell>
          <cell r="J895" t="str">
            <v>MDT178 1C SM/DM</v>
          </cell>
          <cell r="K895" t="str">
            <v>MDT178 1C SM/DM - 21</v>
          </cell>
          <cell r="L895" t="str">
            <v>MDT178 1C SM/DM - 21 (G1)</v>
          </cell>
          <cell r="M895" t="str">
            <v>412 639</v>
          </cell>
          <cell r="N895" t="str">
            <v>G1</v>
          </cell>
          <cell r="O895" t="b">
            <v>1</v>
          </cell>
          <cell r="P895" t="str">
            <v xml:space="preserve"> ETABLISSEMENT DUPONCHEL</v>
          </cell>
          <cell r="Q895"/>
          <cell r="R895">
            <v>43224</v>
          </cell>
          <cell r="S895">
            <v>43371</v>
          </cell>
          <cell r="T895">
            <v>43150</v>
          </cell>
          <cell r="U895" t="str">
            <v>2018 T1</v>
          </cell>
          <cell r="V895">
            <v>3000</v>
          </cell>
          <cell r="W895" t="str">
            <v>29</v>
          </cell>
          <cell r="X895" t="str">
            <v>DUPONCHEL</v>
          </cell>
          <cell r="Y895" t="str">
            <v>OUI</v>
          </cell>
          <cell r="Z895" t="str">
            <v>LEGENDRE OUEST - VANNES</v>
          </cell>
          <cell r="AA895" t="str">
            <v>DUPONCHEL</v>
          </cell>
          <cell r="AB895" t="str">
            <v>OUI</v>
          </cell>
        </row>
        <row r="896">
          <cell r="A896">
            <v>1093</v>
          </cell>
          <cell r="B896">
            <v>1017</v>
          </cell>
          <cell r="C896" t="str">
            <v>17-13946 G1</v>
          </cell>
          <cell r="D896" t="str">
            <v>17-13946</v>
          </cell>
          <cell r="E896" t="str">
            <v>951813</v>
          </cell>
          <cell r="F896" t="str">
            <v>Alsh - ELVEN</v>
          </cell>
          <cell r="G896" t="str">
            <v>ALSH ET ECOLE ELEMENTAIRE</v>
          </cell>
          <cell r="H896" t="str">
            <v>Accessoires de Grues</v>
          </cell>
          <cell r="I896" t="str">
            <v>Anti-collisions</v>
          </cell>
          <cell r="J896" t="str">
            <v>ASCOREL MC602</v>
          </cell>
          <cell r="K896" t="str">
            <v>ASCOREL MC602 - 1</v>
          </cell>
          <cell r="L896" t="str">
            <v>MDT178 1C SM/DM - 21 (G1)</v>
          </cell>
          <cell r="M896" t="str">
            <v/>
          </cell>
          <cell r="N896" t="str">
            <v>G1</v>
          </cell>
          <cell r="O896" t="b">
            <v>1</v>
          </cell>
          <cell r="P896" t="str">
            <v xml:space="preserve"> ETABLISSEMENT DUPONCHEL</v>
          </cell>
          <cell r="Q896"/>
          <cell r="R896">
            <v>43224</v>
          </cell>
          <cell r="S896">
            <v>43371</v>
          </cell>
          <cell r="T896"/>
          <cell r="U896"/>
          <cell r="V896">
            <v>350</v>
          </cell>
          <cell r="W896"/>
          <cell r="X896" t="str">
            <v>DUPONCHEL</v>
          </cell>
          <cell r="Y896" t="str">
            <v>OUI</v>
          </cell>
          <cell r="Z896" t="str">
            <v>LEGENDRE OUEST - VANNES</v>
          </cell>
          <cell r="AA896" t="str">
            <v>DUPONCHEL</v>
          </cell>
          <cell r="AB896" t="str">
            <v>OUI</v>
          </cell>
        </row>
        <row r="897">
          <cell r="A897">
            <v>987</v>
          </cell>
          <cell r="B897">
            <v>987</v>
          </cell>
          <cell r="C897" t="str">
            <v>17-13961 G1</v>
          </cell>
          <cell r="D897" t="str">
            <v>17-13961</v>
          </cell>
          <cell r="E897" t="str">
            <v>951811</v>
          </cell>
          <cell r="F897" t="str">
            <v>Zac de la ronce G1 - ISNEAUVILLE</v>
          </cell>
          <cell r="G897" t="str">
            <v>PLAINE DE LA RONCE</v>
          </cell>
          <cell r="H897" t="str">
            <v>Grues</v>
          </cell>
          <cell r="I897" t="str">
            <v>Grosses GMA</v>
          </cell>
          <cell r="J897" t="str">
            <v>GTMR 386B</v>
          </cell>
          <cell r="K897" t="str">
            <v>GTMR 386B - 3</v>
          </cell>
          <cell r="L897" t="str">
            <v>GTMR 386B - 3 (G1)</v>
          </cell>
          <cell r="M897" t="str">
            <v>98 438</v>
          </cell>
          <cell r="N897" t="str">
            <v>G1</v>
          </cell>
          <cell r="O897" t="b">
            <v>1</v>
          </cell>
          <cell r="P897" t="str">
            <v>SAINT YVES SERVICES</v>
          </cell>
          <cell r="Q897"/>
          <cell r="R897">
            <v>43187</v>
          </cell>
          <cell r="S897">
            <v>43297</v>
          </cell>
          <cell r="T897">
            <v>43165</v>
          </cell>
          <cell r="U897" t="str">
            <v>2018 T1</v>
          </cell>
          <cell r="V897">
            <v>2900</v>
          </cell>
          <cell r="W897" t="str">
            <v>23</v>
          </cell>
          <cell r="X897" t="str">
            <v>SYS</v>
          </cell>
          <cell r="Y897" t="str">
            <v>OUI</v>
          </cell>
          <cell r="Z897" t="str">
            <v>LEGENDRE OUEST - ROUEN</v>
          </cell>
          <cell r="AA897" t="str">
            <v>SYS</v>
          </cell>
          <cell r="AB897" t="str">
            <v>OUI</v>
          </cell>
        </row>
        <row r="898">
          <cell r="A898">
            <v>1118</v>
          </cell>
          <cell r="B898">
            <v>1118</v>
          </cell>
          <cell r="C898" t="str">
            <v>17-13961 G2</v>
          </cell>
          <cell r="D898" t="str">
            <v>17-13961</v>
          </cell>
          <cell r="E898" t="str">
            <v>951811</v>
          </cell>
          <cell r="F898" t="str">
            <v>Zac de la ronce G2 - ISNEAUVILLE</v>
          </cell>
          <cell r="G898" t="str">
            <v>PLAINE DE LA RONCE</v>
          </cell>
          <cell r="H898" t="str">
            <v>Grues</v>
          </cell>
          <cell r="I898" t="str">
            <v>Grosses GMA</v>
          </cell>
          <cell r="J898" t="str">
            <v>IGO T 130</v>
          </cell>
          <cell r="K898" t="str">
            <v xml:space="preserve">IGO T 130 </v>
          </cell>
          <cell r="L898" t="str">
            <v>IGO T 130  (G2)</v>
          </cell>
          <cell r="M898" t="str">
            <v>415 165</v>
          </cell>
          <cell r="N898" t="str">
            <v>G2</v>
          </cell>
          <cell r="O898" t="b">
            <v>0</v>
          </cell>
          <cell r="P898" t="str">
            <v xml:space="preserve"> LEGENDRE MATERIEL</v>
          </cell>
          <cell r="Q898" t="str">
            <v>Tue Nov 15 00:00:00 CET 2011</v>
          </cell>
          <cell r="R898">
            <v>43269</v>
          </cell>
          <cell r="S898">
            <v>43416</v>
          </cell>
          <cell r="T898"/>
          <cell r="U898" t="str">
            <v>2018 T2</v>
          </cell>
          <cell r="V898">
            <v>2200</v>
          </cell>
          <cell r="W898" t="str">
            <v>37</v>
          </cell>
          <cell r="X898" t="str">
            <v>MANITOWOC</v>
          </cell>
          <cell r="Y898" t="str">
            <v>OUI</v>
          </cell>
          <cell r="Z898" t="str">
            <v>LEGENDRE OUEST - ROUEN</v>
          </cell>
          <cell r="AA898" t="str">
            <v>MANITOWOC</v>
          </cell>
          <cell r="AB898" t="str">
            <v>OUI</v>
          </cell>
        </row>
        <row r="899">
          <cell r="A899">
            <v>1249</v>
          </cell>
          <cell r="B899">
            <v>1249</v>
          </cell>
          <cell r="C899" t="str">
            <v>17-13965 G1</v>
          </cell>
          <cell r="D899" t="str">
            <v>17-13965</v>
          </cell>
          <cell r="E899" t="str">
            <v>941805</v>
          </cell>
          <cell r="F899" t="str">
            <v>Oslow G1 - NANTES</v>
          </cell>
          <cell r="G899" t="str">
            <v>OSLOW</v>
          </cell>
          <cell r="H899" t="str">
            <v>Grues</v>
          </cell>
          <cell r="I899" t="str">
            <v>10T</v>
          </cell>
          <cell r="J899" t="str">
            <v>MDT219 J10 1C SM/DM</v>
          </cell>
          <cell r="K899" t="str">
            <v>MDT219 J10 1C SM/DM - 10</v>
          </cell>
          <cell r="L899" t="str">
            <v>MDT219 J10 1C SM/DM - 10 (G1)</v>
          </cell>
          <cell r="M899" t="str">
            <v>609 528</v>
          </cell>
          <cell r="N899" t="str">
            <v>G1</v>
          </cell>
          <cell r="O899" t="b">
            <v>0</v>
          </cell>
          <cell r="P899" t="str">
            <v xml:space="preserve"> LEGENDRE MATERIEL</v>
          </cell>
          <cell r="Q899" t="str">
            <v>Tue Nov 27 00:00:00 CET 2017</v>
          </cell>
          <cell r="R899">
            <v>43507</v>
          </cell>
          <cell r="S899">
            <v>43745</v>
          </cell>
          <cell r="T899"/>
          <cell r="U899"/>
          <cell r="V899">
            <v>2900</v>
          </cell>
          <cell r="W899"/>
          <cell r="X899" t="str">
            <v>MANITOWOC</v>
          </cell>
          <cell r="Y899" t="str">
            <v>NON</v>
          </cell>
          <cell r="Z899" t="str">
            <v>LEGENDRE LOIRE</v>
          </cell>
          <cell r="AA899"/>
          <cell r="AB899" t="str">
            <v>NON</v>
          </cell>
        </row>
        <row r="900">
          <cell r="A900">
            <v>1250</v>
          </cell>
          <cell r="B900">
            <v>1249</v>
          </cell>
          <cell r="C900" t="str">
            <v>17-13965 G1</v>
          </cell>
          <cell r="D900" t="str">
            <v>17-13965</v>
          </cell>
          <cell r="E900" t="str">
            <v>941805</v>
          </cell>
          <cell r="F900" t="str">
            <v>Oslow G1 - NANTES</v>
          </cell>
          <cell r="G900" t="str">
            <v>OSLOW</v>
          </cell>
          <cell r="H900" t="str">
            <v>Accessoires de Grues</v>
          </cell>
          <cell r="I900" t="str">
            <v>Anti-collisions</v>
          </cell>
          <cell r="J900" t="str">
            <v>AMCS DCS60</v>
          </cell>
          <cell r="K900" t="str">
            <v>AMCS DCS60 - 49</v>
          </cell>
          <cell r="L900" t="str">
            <v>MDT219 J10 1C SM/DM - 10 (G1)</v>
          </cell>
          <cell r="M900" t="str">
            <v/>
          </cell>
          <cell r="N900" t="str">
            <v>G1</v>
          </cell>
          <cell r="O900" t="b">
            <v>1</v>
          </cell>
          <cell r="P900" t="str">
            <v>A M C S TECHNOLOGIES</v>
          </cell>
          <cell r="Q900"/>
          <cell r="R900">
            <v>43507</v>
          </cell>
          <cell r="S900">
            <v>43745</v>
          </cell>
          <cell r="T900"/>
          <cell r="U900"/>
          <cell r="V900">
            <v>365</v>
          </cell>
          <cell r="W900"/>
          <cell r="X900" t="str">
            <v>AMCS</v>
          </cell>
          <cell r="Y900" t="str">
            <v>NON</v>
          </cell>
          <cell r="Z900" t="str">
            <v>LEGENDRE LOIRE</v>
          </cell>
          <cell r="AA900" t="str">
            <v>AMCS</v>
          </cell>
          <cell r="AB900" t="str">
            <v>NON</v>
          </cell>
        </row>
        <row r="901">
          <cell r="A901">
            <v>1437</v>
          </cell>
          <cell r="B901">
            <v>1249</v>
          </cell>
          <cell r="C901" t="str">
            <v>17-13965 G1</v>
          </cell>
          <cell r="D901" t="str">
            <v>17-13965</v>
          </cell>
          <cell r="E901" t="str">
            <v>941805</v>
          </cell>
          <cell r="F901" t="str">
            <v>Oslow G1 - NANTES</v>
          </cell>
          <cell r="G901" t="str">
            <v>OSLOW</v>
          </cell>
          <cell r="H901" t="str">
            <v>Accessoires de Grues</v>
          </cell>
          <cell r="I901" t="str">
            <v>Caméra</v>
          </cell>
          <cell r="J901" t="str">
            <v>ORLACO</v>
          </cell>
          <cell r="K901" t="str">
            <v>ORLACO - 36</v>
          </cell>
          <cell r="L901" t="str">
            <v>MDT219 J10 1C SM/DM - 10 (G1)</v>
          </cell>
          <cell r="M901" t="str">
            <v/>
          </cell>
          <cell r="N901" t="str">
            <v>G1</v>
          </cell>
          <cell r="O901" t="b">
            <v>1</v>
          </cell>
          <cell r="P901" t="str">
            <v>A M C S TECHNOLOGIES</v>
          </cell>
          <cell r="Q901"/>
          <cell r="R901">
            <v>43554</v>
          </cell>
          <cell r="S901">
            <v>43745</v>
          </cell>
          <cell r="T901"/>
          <cell r="U901"/>
          <cell r="V901">
            <v>365</v>
          </cell>
          <cell r="W901"/>
          <cell r="X901" t="str">
            <v>AMCS</v>
          </cell>
          <cell r="Y901"/>
          <cell r="Z901" t="str">
            <v>LEGENDRE LOIRE</v>
          </cell>
          <cell r="AA901" t="str">
            <v>AMCS</v>
          </cell>
          <cell r="AB901"/>
        </row>
        <row r="902">
          <cell r="A902">
            <v>1555</v>
          </cell>
          <cell r="B902">
            <v>1249</v>
          </cell>
          <cell r="C902" t="str">
            <v>17-13965 G1</v>
          </cell>
          <cell r="D902" t="str">
            <v>17-13965</v>
          </cell>
          <cell r="E902" t="str">
            <v>941805</v>
          </cell>
          <cell r="F902" t="str">
            <v>Oslow G1 - NANTES</v>
          </cell>
          <cell r="G902" t="str">
            <v>OSLOW</v>
          </cell>
          <cell r="H902" t="str">
            <v>Accessoires de Grues</v>
          </cell>
          <cell r="I902" t="str">
            <v>Panneaux standards</v>
          </cell>
          <cell r="J902" t="str">
            <v>Type MDT LEGENDRE</v>
          </cell>
          <cell r="K902" t="str">
            <v>Type MDT LEGENDRE - 38</v>
          </cell>
          <cell r="L902" t="str">
            <v>MDT219 J10 1C SM/DM - 10 (G1)</v>
          </cell>
          <cell r="M902" t="str">
            <v>MDT LEG38</v>
          </cell>
          <cell r="N902" t="str">
            <v>G1</v>
          </cell>
          <cell r="O902" t="b">
            <v>0</v>
          </cell>
          <cell r="P902" t="str">
            <v xml:space="preserve"> LEGENDRE MATERIEL</v>
          </cell>
          <cell r="Q902"/>
          <cell r="R902">
            <v>43507</v>
          </cell>
          <cell r="S902">
            <v>43745</v>
          </cell>
          <cell r="T902"/>
          <cell r="U902"/>
          <cell r="V902">
            <v>0</v>
          </cell>
          <cell r="W902"/>
          <cell r="X902"/>
          <cell r="Y902"/>
          <cell r="Z902" t="str">
            <v>LEGENDRE LOIRE</v>
          </cell>
          <cell r="AA902"/>
          <cell r="AB902"/>
        </row>
        <row r="903">
          <cell r="A903">
            <v>1701</v>
          </cell>
          <cell r="B903">
            <v>1249</v>
          </cell>
          <cell r="C903" t="str">
            <v>17-13965 G1</v>
          </cell>
          <cell r="D903" t="str">
            <v>17-13965</v>
          </cell>
          <cell r="E903" t="str">
            <v>941805</v>
          </cell>
          <cell r="F903" t="str">
            <v>Oslow G1 - NANTES</v>
          </cell>
          <cell r="G903" t="str">
            <v>OSLOW</v>
          </cell>
          <cell r="H903" t="str">
            <v>Accessoires de Grues</v>
          </cell>
          <cell r="I903" t="str">
            <v>Projecteurs</v>
          </cell>
          <cell r="J903" t="str">
            <v>4 Matures + 2 Flèches</v>
          </cell>
          <cell r="K903" t="str">
            <v>4M + 2F - 126</v>
          </cell>
          <cell r="L903" t="str">
            <v>MDT219 J10 1C SM/DM - 10 (G1)</v>
          </cell>
          <cell r="M903" t="str">
            <v>BOU 126</v>
          </cell>
          <cell r="N903" t="str">
            <v>G1</v>
          </cell>
          <cell r="O903" t="b">
            <v>0</v>
          </cell>
          <cell r="P903" t="str">
            <v xml:space="preserve"> LEGENDRE MATERIEL</v>
          </cell>
          <cell r="Q903"/>
          <cell r="R903">
            <v>43507</v>
          </cell>
          <cell r="S903">
            <v>43745</v>
          </cell>
          <cell r="T903"/>
          <cell r="U903"/>
          <cell r="V903">
            <v>0</v>
          </cell>
          <cell r="W903"/>
          <cell r="X903"/>
          <cell r="Y903"/>
          <cell r="Z903" t="str">
            <v>LEGENDRE LOIRE</v>
          </cell>
          <cell r="AA903"/>
          <cell r="AB903"/>
        </row>
        <row r="904">
          <cell r="A904">
            <v>1254</v>
          </cell>
          <cell r="B904">
            <v>1254</v>
          </cell>
          <cell r="C904" t="str">
            <v>17-13965 G2</v>
          </cell>
          <cell r="D904" t="str">
            <v>17-13965</v>
          </cell>
          <cell r="E904" t="str">
            <v>941805</v>
          </cell>
          <cell r="F904" t="str">
            <v>Oslow G2 - NANTES</v>
          </cell>
          <cell r="G904" t="str">
            <v>OSLOW</v>
          </cell>
          <cell r="H904" t="str">
            <v>Grues</v>
          </cell>
          <cell r="I904" t="str">
            <v>12T</v>
          </cell>
          <cell r="J904" t="str">
            <v>MDT308A 1C SM/DM</v>
          </cell>
          <cell r="K904" t="str">
            <v>MDT308A 1C SM/DM - 4</v>
          </cell>
          <cell r="L904" t="str">
            <v>MDT308A 1C SM/DM - 4 (G2)</v>
          </cell>
          <cell r="M904" t="str">
            <v>605 926</v>
          </cell>
          <cell r="N904" t="str">
            <v>G2</v>
          </cell>
          <cell r="O904" t="b">
            <v>0</v>
          </cell>
          <cell r="P904" t="str">
            <v xml:space="preserve"> LEGENDRE MATERIEL</v>
          </cell>
          <cell r="Q904" t="str">
            <v>Fri Mar 11 00:00:00 CET 2016</v>
          </cell>
          <cell r="R904">
            <v>43479</v>
          </cell>
          <cell r="S904">
            <v>43711</v>
          </cell>
          <cell r="T904"/>
          <cell r="U904"/>
          <cell r="V904">
            <v>5000</v>
          </cell>
          <cell r="W904"/>
          <cell r="X904" t="str">
            <v>MANITOWOC</v>
          </cell>
          <cell r="Y904" t="str">
            <v>OUI</v>
          </cell>
          <cell r="Z904" t="str">
            <v>LEGENDRE LOIRE</v>
          </cell>
          <cell r="AA904" t="str">
            <v>MANITOWOC</v>
          </cell>
          <cell r="AB904" t="str">
            <v>NON</v>
          </cell>
        </row>
        <row r="905">
          <cell r="A905">
            <v>1256</v>
          </cell>
          <cell r="B905">
            <v>1254</v>
          </cell>
          <cell r="C905" t="str">
            <v>17-13965 G2</v>
          </cell>
          <cell r="D905" t="str">
            <v>17-13965</v>
          </cell>
          <cell r="E905" t="str">
            <v>941805</v>
          </cell>
          <cell r="F905" t="str">
            <v>Oslow G2 - NANTES</v>
          </cell>
          <cell r="G905" t="str">
            <v>OSLOW</v>
          </cell>
          <cell r="H905" t="str">
            <v>Accessoires de Grues</v>
          </cell>
          <cell r="I905" t="str">
            <v>Anti-collisions</v>
          </cell>
          <cell r="J905" t="str">
            <v>AMCS DCS60</v>
          </cell>
          <cell r="K905" t="str">
            <v>AMCS DCS60 - 45</v>
          </cell>
          <cell r="L905" t="str">
            <v>MDT308A 1C SM/DM - 4 (G2)</v>
          </cell>
          <cell r="M905" t="str">
            <v/>
          </cell>
          <cell r="N905" t="str">
            <v>G2</v>
          </cell>
          <cell r="O905" t="b">
            <v>1</v>
          </cell>
          <cell r="P905" t="str">
            <v>A M C S TECHNOLOGIES</v>
          </cell>
          <cell r="Q905"/>
          <cell r="R905">
            <v>43479</v>
          </cell>
          <cell r="S905">
            <v>43711</v>
          </cell>
          <cell r="T905"/>
          <cell r="U905"/>
          <cell r="V905">
            <v>365</v>
          </cell>
          <cell r="W905"/>
          <cell r="X905" t="str">
            <v>AMCS</v>
          </cell>
          <cell r="Y905" t="str">
            <v>OUI</v>
          </cell>
          <cell r="Z905" t="str">
            <v>LEGENDRE LOIRE</v>
          </cell>
          <cell r="AA905" t="str">
            <v>AMCS</v>
          </cell>
          <cell r="AB905" t="str">
            <v>NON</v>
          </cell>
        </row>
        <row r="906">
          <cell r="A906">
            <v>1255</v>
          </cell>
          <cell r="B906">
            <v>1254</v>
          </cell>
          <cell r="C906" t="str">
            <v>17-13965 G2</v>
          </cell>
          <cell r="D906" t="str">
            <v>17-13965</v>
          </cell>
          <cell r="E906" t="str">
            <v>941805</v>
          </cell>
          <cell r="F906" t="str">
            <v>Oslow G2 - NANTES</v>
          </cell>
          <cell r="G906" t="str">
            <v>OSLOW</v>
          </cell>
          <cell r="H906" t="str">
            <v>Accessoires de Grues</v>
          </cell>
          <cell r="I906" t="str">
            <v>Caméra</v>
          </cell>
          <cell r="J906" t="str">
            <v>ORLACO</v>
          </cell>
          <cell r="K906" t="str">
            <v>AMCS09</v>
          </cell>
          <cell r="L906" t="str">
            <v>MDT308A 1C SM/DM - 4 (G2)</v>
          </cell>
          <cell r="M906" t="str">
            <v/>
          </cell>
          <cell r="N906" t="str">
            <v>G2</v>
          </cell>
          <cell r="O906" t="b">
            <v>1</v>
          </cell>
          <cell r="P906" t="str">
            <v>A M C S TECHNOLOGIES</v>
          </cell>
          <cell r="Q906"/>
          <cell r="R906">
            <v>43479</v>
          </cell>
          <cell r="S906">
            <v>43711</v>
          </cell>
          <cell r="T906"/>
          <cell r="U906"/>
          <cell r="V906">
            <v>365</v>
          </cell>
          <cell r="W906"/>
          <cell r="X906" t="str">
            <v>AMCS</v>
          </cell>
          <cell r="Y906" t="str">
            <v>OUI</v>
          </cell>
          <cell r="Z906" t="str">
            <v>LEGENDRE LOIRE</v>
          </cell>
          <cell r="AA906" t="str">
            <v>AMCS</v>
          </cell>
          <cell r="AB906" t="str">
            <v>NON</v>
          </cell>
        </row>
        <row r="907">
          <cell r="A907">
            <v>1545</v>
          </cell>
          <cell r="B907">
            <v>1254</v>
          </cell>
          <cell r="C907" t="str">
            <v>17-13965 G2</v>
          </cell>
          <cell r="D907" t="str">
            <v>17-13965</v>
          </cell>
          <cell r="E907" t="str">
            <v>941805</v>
          </cell>
          <cell r="F907" t="str">
            <v>Oslow G2 - NANTES</v>
          </cell>
          <cell r="G907" t="str">
            <v>OSLOW</v>
          </cell>
          <cell r="H907" t="str">
            <v>Accessoires de Grues</v>
          </cell>
          <cell r="I907" t="str">
            <v>Panneaux standards</v>
          </cell>
          <cell r="J907" t="str">
            <v>Type MDT LEGENDRE</v>
          </cell>
          <cell r="K907" t="str">
            <v>Type MDT LEGENDRE - 28</v>
          </cell>
          <cell r="L907" t="str">
            <v>MDT308A 1C SM/DM - 4 (G2)</v>
          </cell>
          <cell r="M907" t="str">
            <v>MDT LEG28</v>
          </cell>
          <cell r="N907" t="str">
            <v>G2</v>
          </cell>
          <cell r="O907" t="b">
            <v>0</v>
          </cell>
          <cell r="P907" t="str">
            <v xml:space="preserve"> LEGENDRE MATERIEL</v>
          </cell>
          <cell r="Q907"/>
          <cell r="R907">
            <v>43479</v>
          </cell>
          <cell r="S907">
            <v>43711</v>
          </cell>
          <cell r="T907"/>
          <cell r="U907"/>
          <cell r="V907">
            <v>0</v>
          </cell>
          <cell r="W907"/>
          <cell r="X907"/>
          <cell r="Y907"/>
          <cell r="Z907" t="str">
            <v>LEGENDRE LOIRE</v>
          </cell>
          <cell r="AA907"/>
          <cell r="AB907"/>
        </row>
        <row r="908">
          <cell r="A908">
            <v>1702</v>
          </cell>
          <cell r="B908">
            <v>1254</v>
          </cell>
          <cell r="C908" t="str">
            <v>17-13965 G2</v>
          </cell>
          <cell r="D908" t="str">
            <v>17-13965</v>
          </cell>
          <cell r="E908" t="str">
            <v>941805</v>
          </cell>
          <cell r="F908" t="str">
            <v>Oslow G2 - NANTES</v>
          </cell>
          <cell r="G908" t="str">
            <v>OSLOW</v>
          </cell>
          <cell r="H908" t="str">
            <v>Accessoires de Grues</v>
          </cell>
          <cell r="I908" t="str">
            <v>Projecteurs</v>
          </cell>
          <cell r="J908" t="str">
            <v>4 Matures + 2 Flèches</v>
          </cell>
          <cell r="K908" t="str">
            <v>4M + 2F - 132</v>
          </cell>
          <cell r="L908" t="str">
            <v>MDT308A 1C SM/DM - 4 (G2)</v>
          </cell>
          <cell r="M908" t="str">
            <v>BOU 132</v>
          </cell>
          <cell r="N908" t="str">
            <v>G2</v>
          </cell>
          <cell r="O908" t="b">
            <v>0</v>
          </cell>
          <cell r="P908" t="str">
            <v xml:space="preserve"> LEGENDRE MATERIEL</v>
          </cell>
          <cell r="Q908"/>
          <cell r="R908">
            <v>43479</v>
          </cell>
          <cell r="S908">
            <v>43711</v>
          </cell>
          <cell r="T908"/>
          <cell r="U908"/>
          <cell r="V908">
            <v>0</v>
          </cell>
          <cell r="W908"/>
          <cell r="X908"/>
          <cell r="Y908"/>
          <cell r="Z908" t="str">
            <v>LEGENDRE LOIRE</v>
          </cell>
          <cell r="AA908"/>
          <cell r="AB908"/>
        </row>
        <row r="909">
          <cell r="A909">
            <v>1259</v>
          </cell>
          <cell r="B909">
            <v>1254</v>
          </cell>
          <cell r="C909" t="str">
            <v>17-13965 G2</v>
          </cell>
          <cell r="D909" t="str">
            <v>17-13965</v>
          </cell>
          <cell r="E909" t="str">
            <v>941805</v>
          </cell>
          <cell r="F909" t="str">
            <v>Oslow G2 - NANTES</v>
          </cell>
          <cell r="G909" t="str">
            <v>OSLOW</v>
          </cell>
          <cell r="H909" t="str">
            <v>Accessoires de Grues</v>
          </cell>
          <cell r="I909" t="str">
            <v>Monte-grutier</v>
          </cell>
          <cell r="J909" t="str">
            <v>XL X UP</v>
          </cell>
          <cell r="K909" t="str">
            <v>XL X UP - 3</v>
          </cell>
          <cell r="L909" t="str">
            <v>MDT308A 1C SM/DM - 4 (G2)</v>
          </cell>
          <cell r="M909" t="str">
            <v/>
          </cell>
          <cell r="N909" t="str">
            <v>G2</v>
          </cell>
          <cell r="O909" t="b">
            <v>1</v>
          </cell>
          <cell r="P909" t="str">
            <v>XL FRANCE</v>
          </cell>
          <cell r="Q909"/>
          <cell r="R909">
            <v>43479</v>
          </cell>
          <cell r="S909">
            <v>43711</v>
          </cell>
          <cell r="T909"/>
          <cell r="U909"/>
          <cell r="V909">
            <v>1171</v>
          </cell>
          <cell r="W909"/>
          <cell r="X909" t="str">
            <v>XL France</v>
          </cell>
          <cell r="Y909" t="str">
            <v>OUI</v>
          </cell>
          <cell r="Z909" t="str">
            <v>LEGENDRE LOIRE</v>
          </cell>
          <cell r="AA909" t="str">
            <v>XL France</v>
          </cell>
          <cell r="AB909" t="str">
            <v>NON</v>
          </cell>
        </row>
        <row r="910">
          <cell r="A910">
            <v>1325</v>
          </cell>
          <cell r="B910">
            <v>1325</v>
          </cell>
          <cell r="C910" t="str">
            <v>17-13974 G1</v>
          </cell>
          <cell r="D910" t="str">
            <v>17-13974</v>
          </cell>
          <cell r="E910" t="str">
            <v>891725</v>
          </cell>
          <cell r="F910" t="str">
            <v xml:space="preserve"> Loiretech - BOUGUENAIS</v>
          </cell>
          <cell r="G910" t="str">
            <v>LOIRETECH</v>
          </cell>
          <cell r="H910" t="str">
            <v>Grues</v>
          </cell>
          <cell r="I910" t="str">
            <v>8T</v>
          </cell>
          <cell r="J910" t="str">
            <v>CTT 162-8</v>
          </cell>
          <cell r="K910" t="str">
            <v>CTT 162-8 - 1</v>
          </cell>
          <cell r="L910" t="str">
            <v>CTT 162-8 - 1 (G1)</v>
          </cell>
          <cell r="M910" t="str">
            <v>717 004</v>
          </cell>
          <cell r="N910" t="str">
            <v>G1</v>
          </cell>
          <cell r="O910" t="b">
            <v>1</v>
          </cell>
          <cell r="P910" t="str">
            <v>SAINT YVES SERVICES</v>
          </cell>
          <cell r="Q910"/>
          <cell r="R910">
            <v>43124</v>
          </cell>
          <cell r="S910">
            <v>43193</v>
          </cell>
          <cell r="T910">
            <v>43062</v>
          </cell>
          <cell r="U910" t="str">
            <v>2017 T4</v>
          </cell>
          <cell r="V910">
            <v>2700</v>
          </cell>
          <cell r="W910" t="str">
            <v>5</v>
          </cell>
          <cell r="X910" t="str">
            <v>SYS</v>
          </cell>
          <cell r="Y910" t="str">
            <v>OUI</v>
          </cell>
          <cell r="Z910" t="str">
            <v>LEGENDRE GENIE CIVIL</v>
          </cell>
          <cell r="AA910" t="str">
            <v>SYS</v>
          </cell>
          <cell r="AB910"/>
        </row>
        <row r="911">
          <cell r="A911">
            <v>961</v>
          </cell>
          <cell r="B911">
            <v>961</v>
          </cell>
          <cell r="C911" t="str">
            <v>17-14045 G1</v>
          </cell>
          <cell r="D911" t="str">
            <v>17-14045</v>
          </cell>
          <cell r="E911" t="str">
            <v>941714</v>
          </cell>
          <cell r="F911" t="str">
            <v>Riva - TOURS</v>
          </cell>
          <cell r="G911" t="str">
            <v>RESIDENCE RIVA</v>
          </cell>
          <cell r="H911" t="str">
            <v>Grues</v>
          </cell>
          <cell r="I911" t="str">
            <v>10T</v>
          </cell>
          <cell r="J911" t="str">
            <v>MDT219 J10 2C SM/DM</v>
          </cell>
          <cell r="K911" t="str">
            <v>MDT219 J10 2C SM/DM - 1</v>
          </cell>
          <cell r="L911" t="str">
            <v>MDT219 J10 2C SM/DM - 1 (G1)</v>
          </cell>
          <cell r="M911" t="str">
            <v>609 790</v>
          </cell>
          <cell r="N911" t="str">
            <v>G1</v>
          </cell>
          <cell r="O911" t="b">
            <v>1</v>
          </cell>
          <cell r="P911" t="str">
            <v>V A L E M</v>
          </cell>
          <cell r="Q911"/>
          <cell r="R911">
            <v>43158</v>
          </cell>
          <cell r="S911">
            <v>43453</v>
          </cell>
          <cell r="T911">
            <v>43105</v>
          </cell>
          <cell r="U911" t="str">
            <v>2018 T1</v>
          </cell>
          <cell r="V911">
            <v>3600</v>
          </cell>
          <cell r="W911" t="str">
            <v>16</v>
          </cell>
          <cell r="X911" t="str">
            <v>VALEM</v>
          </cell>
          <cell r="Y911" t="str">
            <v>OUI</v>
          </cell>
          <cell r="Z911" t="str">
            <v>LEGENDRE LOIRE - LE MANS</v>
          </cell>
          <cell r="AA911" t="str">
            <v>VALEM</v>
          </cell>
          <cell r="AB911" t="str">
            <v>OUI</v>
          </cell>
        </row>
        <row r="912">
          <cell r="A912">
            <v>1048</v>
          </cell>
          <cell r="B912">
            <v>961</v>
          </cell>
          <cell r="C912" t="str">
            <v>17-14045 G1</v>
          </cell>
          <cell r="D912" t="str">
            <v>17-14045</v>
          </cell>
          <cell r="E912" t="str">
            <v>941714</v>
          </cell>
          <cell r="F912" t="str">
            <v>Riva - TOURS</v>
          </cell>
          <cell r="G912" t="str">
            <v>RESIDENCE RIVA</v>
          </cell>
          <cell r="H912" t="str">
            <v>Accessoires de Grues</v>
          </cell>
          <cell r="I912" t="str">
            <v>Caméra</v>
          </cell>
          <cell r="J912" t="str">
            <v>ORLACO</v>
          </cell>
          <cell r="K912" t="str">
            <v>AMCS05</v>
          </cell>
          <cell r="L912" t="str">
            <v>MDT219 J10 2C SM/DM - 1 (G1)</v>
          </cell>
          <cell r="M912" t="str">
            <v/>
          </cell>
          <cell r="N912" t="str">
            <v>G1</v>
          </cell>
          <cell r="O912" t="b">
            <v>1</v>
          </cell>
          <cell r="P912" t="str">
            <v>A M C S TECHNOLOGIES</v>
          </cell>
          <cell r="Q912"/>
          <cell r="R912">
            <v>43158</v>
          </cell>
          <cell r="S912">
            <v>43453</v>
          </cell>
          <cell r="T912"/>
          <cell r="U912"/>
          <cell r="V912">
            <v>365</v>
          </cell>
          <cell r="W912"/>
          <cell r="X912" t="str">
            <v>AMCS</v>
          </cell>
          <cell r="Y912" t="str">
            <v>OUI</v>
          </cell>
          <cell r="Z912" t="str">
            <v>LEGENDRE LOIRE - LE MANS</v>
          </cell>
          <cell r="AA912" t="str">
            <v>AMCS</v>
          </cell>
          <cell r="AB912" t="str">
            <v>OUI</v>
          </cell>
        </row>
        <row r="913">
          <cell r="A913">
            <v>962</v>
          </cell>
          <cell r="B913">
            <v>961</v>
          </cell>
          <cell r="C913" t="str">
            <v>17-14045 G1</v>
          </cell>
          <cell r="D913" t="str">
            <v>17-14045</v>
          </cell>
          <cell r="E913" t="str">
            <v>941714</v>
          </cell>
          <cell r="F913" t="str">
            <v>Riva - TOURS</v>
          </cell>
          <cell r="G913" t="str">
            <v>RESIDENCE RIVA</v>
          </cell>
          <cell r="H913" t="str">
            <v>Accessoires de Grues</v>
          </cell>
          <cell r="I913" t="str">
            <v>Anti-collisions</v>
          </cell>
          <cell r="J913" t="str">
            <v>AMCS DCS60</v>
          </cell>
          <cell r="K913" t="str">
            <v>AMCS DCS60 - 100</v>
          </cell>
          <cell r="L913" t="str">
            <v>MDT219 J10 2C SM/DM - 1 (G1)</v>
          </cell>
          <cell r="M913" t="str">
            <v/>
          </cell>
          <cell r="N913" t="str">
            <v>G1</v>
          </cell>
          <cell r="O913" t="b">
            <v>1</v>
          </cell>
          <cell r="P913" t="str">
            <v>A M C S TECHNOLOGIES</v>
          </cell>
          <cell r="Q913"/>
          <cell r="R913">
            <v>43158</v>
          </cell>
          <cell r="S913">
            <v>43453</v>
          </cell>
          <cell r="T913"/>
          <cell r="U913"/>
          <cell r="V913">
            <v>365</v>
          </cell>
          <cell r="W913"/>
          <cell r="X913" t="str">
            <v>AMCS</v>
          </cell>
          <cell r="Y913" t="str">
            <v>OUI</v>
          </cell>
          <cell r="Z913" t="str">
            <v>LEGENDRE LOIRE - LE MANS</v>
          </cell>
          <cell r="AA913" t="str">
            <v>AMCS</v>
          </cell>
          <cell r="AB913" t="str">
            <v>OUI</v>
          </cell>
        </row>
        <row r="914">
          <cell r="A914">
            <v>1192</v>
          </cell>
          <cell r="B914">
            <v>1192</v>
          </cell>
          <cell r="C914" t="str">
            <v>17-14051 G1</v>
          </cell>
          <cell r="D914" t="str">
            <v>17-14051</v>
          </cell>
          <cell r="E914" t="str">
            <v>911820</v>
          </cell>
          <cell r="F914" t="str">
            <v>Jeuneurs - PARIS</v>
          </cell>
          <cell r="G914" t="str">
            <v>BUREAUX 22-24 RUE DES JEUNEURS</v>
          </cell>
          <cell r="H914" t="str">
            <v>Grues</v>
          </cell>
          <cell r="I914" t="str">
            <v>8T</v>
          </cell>
          <cell r="J914" t="str">
            <v>MDT178 1C SM/DM</v>
          </cell>
          <cell r="K914" t="str">
            <v>MDT178 1C SM/DM - 20</v>
          </cell>
          <cell r="L914" t="str">
            <v>MDT178 1C SM/DM - 20 (G1)</v>
          </cell>
          <cell r="M914" t="str">
            <v>603 561</v>
          </cell>
          <cell r="N914" t="str">
            <v>G1</v>
          </cell>
          <cell r="O914" t="b">
            <v>1</v>
          </cell>
          <cell r="P914" t="str">
            <v>LOGA</v>
          </cell>
          <cell r="Q914"/>
          <cell r="R914">
            <v>43380</v>
          </cell>
          <cell r="S914">
            <v>43686</v>
          </cell>
          <cell r="T914">
            <v>43297</v>
          </cell>
          <cell r="U914" t="str">
            <v>2018 T3</v>
          </cell>
          <cell r="V914">
            <v>3100</v>
          </cell>
          <cell r="W914" t="str">
            <v>72</v>
          </cell>
          <cell r="X914" t="str">
            <v>LOGA</v>
          </cell>
          <cell r="Y914" t="str">
            <v>OUI</v>
          </cell>
          <cell r="Z914" t="str">
            <v>LEGENDRE IDF - REHAB</v>
          </cell>
          <cell r="AA914" t="str">
            <v>LOGA</v>
          </cell>
          <cell r="AB914" t="str">
            <v>NON</v>
          </cell>
        </row>
        <row r="915">
          <cell r="A915">
            <v>1193</v>
          </cell>
          <cell r="B915">
            <v>1192</v>
          </cell>
          <cell r="C915" t="str">
            <v>17-14051 G1</v>
          </cell>
          <cell r="D915" t="str">
            <v>17-14051</v>
          </cell>
          <cell r="E915" t="str">
            <v>911820</v>
          </cell>
          <cell r="F915" t="str">
            <v>Jeuneurs - PARIS</v>
          </cell>
          <cell r="G915" t="str">
            <v>BUREAUX 22-24 RUE DES JEUNEURS</v>
          </cell>
          <cell r="H915" t="str">
            <v>Accessoires de Grues</v>
          </cell>
          <cell r="I915" t="str">
            <v>Anti-collisions</v>
          </cell>
          <cell r="J915" t="str">
            <v>AMCS DCS60</v>
          </cell>
          <cell r="K915" t="str">
            <v>AMCS DCS60 - 3</v>
          </cell>
          <cell r="L915" t="str">
            <v>MDT178 1C SM/DM - 20 (G1)</v>
          </cell>
          <cell r="M915" t="str">
            <v>LEG003 - 492</v>
          </cell>
          <cell r="N915" t="str">
            <v>G1</v>
          </cell>
          <cell r="O915" t="b">
            <v>0</v>
          </cell>
          <cell r="P915" t="str">
            <v xml:space="preserve"> LEGENDRE MATERIEL</v>
          </cell>
          <cell r="Q915" t="str">
            <v>Tue Aug 20 00:00:00 CEST 2013</v>
          </cell>
          <cell r="R915">
            <v>43380</v>
          </cell>
          <cell r="S915">
            <v>43686</v>
          </cell>
          <cell r="T915"/>
          <cell r="U915"/>
          <cell r="V915">
            <v>300</v>
          </cell>
          <cell r="W915"/>
          <cell r="X915" t="str">
            <v>AMCS</v>
          </cell>
          <cell r="Y915" t="str">
            <v>OUI</v>
          </cell>
          <cell r="Z915" t="str">
            <v>LEGENDRE IDF - REHAB</v>
          </cell>
          <cell r="AA915" t="str">
            <v>AMCS</v>
          </cell>
          <cell r="AB915" t="str">
            <v>NON</v>
          </cell>
        </row>
        <row r="916">
          <cell r="A916">
            <v>1207</v>
          </cell>
          <cell r="B916">
            <v>1192</v>
          </cell>
          <cell r="C916" t="str">
            <v>17-14051 G1</v>
          </cell>
          <cell r="D916" t="str">
            <v>17-14051</v>
          </cell>
          <cell r="E916" t="str">
            <v>911820</v>
          </cell>
          <cell r="F916" t="str">
            <v>Jeuneurs - PARIS</v>
          </cell>
          <cell r="G916" t="str">
            <v>BUREAUX 22-24 RUE DES JEUNEURS</v>
          </cell>
          <cell r="H916" t="str">
            <v>Accessoires de Grues</v>
          </cell>
          <cell r="I916" t="str">
            <v>Panneaux rétro-éclairés</v>
          </cell>
          <cell r="J916" t="str">
            <v>MDT LEG</v>
          </cell>
          <cell r="K916" t="str">
            <v>MDT - 28</v>
          </cell>
          <cell r="L916" t="str">
            <v>MDT178 1C SM/DM - 20 (G1)</v>
          </cell>
          <cell r="M916" t="str">
            <v>MDT LEG28</v>
          </cell>
          <cell r="N916" t="str">
            <v>G1</v>
          </cell>
          <cell r="O916" t="b">
            <v>0</v>
          </cell>
          <cell r="P916" t="str">
            <v xml:space="preserve"> LEGENDRE MATERIEL</v>
          </cell>
          <cell r="Q916"/>
          <cell r="R916">
            <v>43380</v>
          </cell>
          <cell r="S916">
            <v>43686</v>
          </cell>
          <cell r="T916"/>
          <cell r="U916"/>
          <cell r="V916">
            <v>250</v>
          </cell>
          <cell r="W916"/>
          <cell r="X916" t="str">
            <v>ATG</v>
          </cell>
          <cell r="Y916" t="str">
            <v>OUI</v>
          </cell>
          <cell r="Z916" t="str">
            <v>LEGENDRE IDF - REHAB</v>
          </cell>
          <cell r="AA916" t="str">
            <v>ATG</v>
          </cell>
          <cell r="AB916" t="str">
            <v>NON</v>
          </cell>
        </row>
        <row r="917">
          <cell r="A917">
            <v>1203</v>
          </cell>
          <cell r="B917">
            <v>1192</v>
          </cell>
          <cell r="C917" t="str">
            <v>17-14051 G1</v>
          </cell>
          <cell r="D917" t="str">
            <v>17-14051</v>
          </cell>
          <cell r="E917" t="str">
            <v>911820</v>
          </cell>
          <cell r="F917" t="str">
            <v>Jeuneurs - PARIS</v>
          </cell>
          <cell r="G917" t="str">
            <v>BUREAUX 22-24 RUE DES JEUNEURS</v>
          </cell>
          <cell r="H917" t="str">
            <v>Accessoires de Grues</v>
          </cell>
          <cell r="I917" t="str">
            <v>Caméra</v>
          </cell>
          <cell r="J917" t="str">
            <v>ORLACO</v>
          </cell>
          <cell r="K917" t="str">
            <v>AMCS13</v>
          </cell>
          <cell r="L917" t="str">
            <v>MDT178 1C SM/DM - 20 (G1)</v>
          </cell>
          <cell r="M917" t="str">
            <v>CAM0159</v>
          </cell>
          <cell r="N917" t="str">
            <v>G1</v>
          </cell>
          <cell r="O917" t="b">
            <v>1</v>
          </cell>
          <cell r="P917" t="str">
            <v>A M C S TECHNOLOGIES</v>
          </cell>
          <cell r="Q917"/>
          <cell r="R917">
            <v>43385</v>
          </cell>
          <cell r="S917">
            <v>43686</v>
          </cell>
          <cell r="T917"/>
          <cell r="U917"/>
          <cell r="V917">
            <v>365</v>
          </cell>
          <cell r="W917"/>
          <cell r="X917" t="str">
            <v>AMCS</v>
          </cell>
          <cell r="Y917" t="str">
            <v>OUI</v>
          </cell>
          <cell r="Z917" t="str">
            <v>LEGENDRE IDF - REHAB</v>
          </cell>
          <cell r="AA917" t="str">
            <v>AMCS</v>
          </cell>
          <cell r="AB917" t="str">
            <v>NON</v>
          </cell>
        </row>
        <row r="918">
          <cell r="A918">
            <v>1703</v>
          </cell>
          <cell r="B918">
            <v>1192</v>
          </cell>
          <cell r="C918" t="str">
            <v>17-14051 G1</v>
          </cell>
          <cell r="D918" t="str">
            <v>17-14051</v>
          </cell>
          <cell r="E918" t="str">
            <v>911820</v>
          </cell>
          <cell r="F918" t="str">
            <v>Jeuneurs - PARIS</v>
          </cell>
          <cell r="G918" t="str">
            <v>BUREAUX 22-24 RUE DES JEUNEURS</v>
          </cell>
          <cell r="H918" t="str">
            <v>Accessoires de Grues</v>
          </cell>
          <cell r="I918" t="str">
            <v>Projecteurs</v>
          </cell>
          <cell r="J918" t="str">
            <v>4 Matures + 0 Flèche</v>
          </cell>
          <cell r="K918" t="str">
            <v>4M + 0F - 242</v>
          </cell>
          <cell r="L918" t="str">
            <v>MDT178 1C SM/DM - 20 (G1)</v>
          </cell>
          <cell r="M918" t="str">
            <v>IDF 242</v>
          </cell>
          <cell r="N918" t="str">
            <v>G1</v>
          </cell>
          <cell r="O918" t="b">
            <v>0</v>
          </cell>
          <cell r="P918" t="str">
            <v>LEGENDRE MATERIEL</v>
          </cell>
          <cell r="Q918"/>
          <cell r="R918">
            <v>43380</v>
          </cell>
          <cell r="S918">
            <v>43686</v>
          </cell>
          <cell r="T918"/>
          <cell r="U918"/>
          <cell r="V918">
            <v>0</v>
          </cell>
          <cell r="W918"/>
          <cell r="X918" t="str">
            <v>ATG</v>
          </cell>
          <cell r="Y918"/>
          <cell r="Z918" t="str">
            <v>LEGENDRE IDF - REHAB</v>
          </cell>
          <cell r="AA918" t="str">
            <v>ATG</v>
          </cell>
          <cell r="AB918"/>
        </row>
        <row r="919">
          <cell r="A919">
            <v>970</v>
          </cell>
          <cell r="B919">
            <v>970</v>
          </cell>
          <cell r="C919" t="str">
            <v>17-14055 G1</v>
          </cell>
          <cell r="D919" t="str">
            <v>17-14055</v>
          </cell>
          <cell r="E919" t="str">
            <v>8O1802</v>
          </cell>
          <cell r="F919" t="str">
            <v>Bacalan G1 - BORDEAUX</v>
          </cell>
          <cell r="G919" t="str">
            <v>BORDEAUX - HOTELS ILOT BACALAN</v>
          </cell>
          <cell r="H919" t="str">
            <v>Grues</v>
          </cell>
          <cell r="I919" t="str">
            <v>10T</v>
          </cell>
          <cell r="J919" t="str">
            <v>MDT218A J10 1C SM/DM</v>
          </cell>
          <cell r="K919" t="str">
            <v>MDT218A J10 1C SM/DM</v>
          </cell>
          <cell r="L919" t="str">
            <v>MDT218A J10 1C SM/DM (G1)</v>
          </cell>
          <cell r="M919" t="str">
            <v>601 250</v>
          </cell>
          <cell r="N919" t="str">
            <v>G1</v>
          </cell>
          <cell r="O919" t="b">
            <v>0</v>
          </cell>
          <cell r="P919" t="str">
            <v xml:space="preserve"> LEGENDRE MATERIEL</v>
          </cell>
          <cell r="Q919" t="str">
            <v>Mon May 30 00:00:00 CEST 2011</v>
          </cell>
          <cell r="R919">
            <v>43353</v>
          </cell>
          <cell r="S919">
            <v>43675</v>
          </cell>
          <cell r="T919"/>
          <cell r="U919" t="str">
            <v>2018 T2</v>
          </cell>
          <cell r="V919">
            <v>2900</v>
          </cell>
          <cell r="W919" t="str">
            <v>61</v>
          </cell>
          <cell r="X919" t="str">
            <v>MANITOWOC</v>
          </cell>
          <cell r="Y919" t="str">
            <v>OUI</v>
          </cell>
          <cell r="Z919" t="str">
            <v>LEGENDRE AQUITAINE</v>
          </cell>
          <cell r="AA919" t="str">
            <v>MANITOWOC</v>
          </cell>
          <cell r="AB919" t="str">
            <v>NON</v>
          </cell>
        </row>
        <row r="920">
          <cell r="A920">
            <v>1797</v>
          </cell>
          <cell r="B920">
            <v>970</v>
          </cell>
          <cell r="C920" t="str">
            <v>17-14055 G1</v>
          </cell>
          <cell r="D920" t="str">
            <v>17-14055</v>
          </cell>
          <cell r="E920" t="str">
            <v>8O1802</v>
          </cell>
          <cell r="F920"/>
          <cell r="G920" t="str">
            <v>BORDEAUX - HOTELS ILOT BACALAN</v>
          </cell>
          <cell r="H920" t="str">
            <v>Accessoires de Grues</v>
          </cell>
          <cell r="I920" t="str">
            <v>Caméra</v>
          </cell>
          <cell r="J920" t="str">
            <v>ORLACO</v>
          </cell>
          <cell r="K920" t="str">
            <v>AMCS en cours</v>
          </cell>
          <cell r="L920" t="str">
            <v>MDT218A J10 1C SM/DM (G1)</v>
          </cell>
          <cell r="M920" t="str">
            <v>ENCOURS 12</v>
          </cell>
          <cell r="N920" t="str">
            <v>G1</v>
          </cell>
          <cell r="O920" t="b">
            <v>0</v>
          </cell>
          <cell r="P920" t="str">
            <v>A M C S TECHNOLOGIES</v>
          </cell>
          <cell r="Q920"/>
          <cell r="R920">
            <v>43535</v>
          </cell>
          <cell r="S920">
            <v>43675</v>
          </cell>
          <cell r="T920"/>
          <cell r="U920"/>
          <cell r="V920">
            <v>320</v>
          </cell>
          <cell r="W920"/>
          <cell r="X920"/>
          <cell r="Y920"/>
          <cell r="Z920"/>
          <cell r="AA920"/>
          <cell r="AB920"/>
        </row>
        <row r="921">
          <cell r="A921">
            <v>971</v>
          </cell>
          <cell r="B921">
            <v>970</v>
          </cell>
          <cell r="C921" t="str">
            <v>17-14055 G1</v>
          </cell>
          <cell r="D921" t="str">
            <v>17-14055</v>
          </cell>
          <cell r="E921" t="str">
            <v>8O1802</v>
          </cell>
          <cell r="F921" t="str">
            <v>Bacalan G1 - BORDEAUX</v>
          </cell>
          <cell r="G921" t="str">
            <v>BORDEAUX - HOTELS ILOT BACALAN</v>
          </cell>
          <cell r="H921" t="str">
            <v>Accessoires de Grues</v>
          </cell>
          <cell r="I921" t="str">
            <v>Anti-collisions</v>
          </cell>
          <cell r="J921" t="str">
            <v>AMCS DCS60</v>
          </cell>
          <cell r="K921" t="str">
            <v>AMCS DCS60 - 13</v>
          </cell>
          <cell r="L921" t="str">
            <v>MDT218A J10 1C SM/DM (G1)</v>
          </cell>
          <cell r="M921" t="str">
            <v>LEG013 - 919</v>
          </cell>
          <cell r="N921" t="str">
            <v>G1</v>
          </cell>
          <cell r="O921" t="b">
            <v>0</v>
          </cell>
          <cell r="P921" t="str">
            <v xml:space="preserve"> LEGENDRE MATERIEL</v>
          </cell>
          <cell r="Q921" t="str">
            <v>Tue Dec 10 00:00:00 CET 2013</v>
          </cell>
          <cell r="R921">
            <v>43353</v>
          </cell>
          <cell r="S921">
            <v>43675</v>
          </cell>
          <cell r="T921"/>
          <cell r="U921"/>
          <cell r="V921">
            <v>300</v>
          </cell>
          <cell r="W921"/>
          <cell r="X921" t="str">
            <v>AMCS</v>
          </cell>
          <cell r="Y921" t="str">
            <v>OUI</v>
          </cell>
          <cell r="Z921" t="str">
            <v>LEGENDRE AQUITAINE</v>
          </cell>
          <cell r="AA921" t="str">
            <v>AMCS</v>
          </cell>
          <cell r="AB921" t="str">
            <v>NON</v>
          </cell>
        </row>
        <row r="922">
          <cell r="A922">
            <v>1704</v>
          </cell>
          <cell r="B922">
            <v>970</v>
          </cell>
          <cell r="C922" t="str">
            <v>17-14055 G1</v>
          </cell>
          <cell r="D922" t="str">
            <v>17-14055</v>
          </cell>
          <cell r="E922" t="str">
            <v>8O1802</v>
          </cell>
          <cell r="F922" t="str">
            <v>Bacalan G1 - BORDEAUX</v>
          </cell>
          <cell r="G922" t="str">
            <v>BORDEAUX - HOTELS ILOT BACALAN</v>
          </cell>
          <cell r="H922" t="str">
            <v>Accessoires de Grues</v>
          </cell>
          <cell r="I922" t="str">
            <v>Projecteurs</v>
          </cell>
          <cell r="J922" t="str">
            <v>4 Matures + 0 Flèche</v>
          </cell>
          <cell r="K922" t="str">
            <v>4M + 0F - 259</v>
          </cell>
          <cell r="L922" t="str">
            <v>MDT218A J10 1C SM/DM (G1)</v>
          </cell>
          <cell r="M922" t="str">
            <v>IDF 259</v>
          </cell>
          <cell r="N922" t="str">
            <v>G1</v>
          </cell>
          <cell r="O922" t="b">
            <v>0</v>
          </cell>
          <cell r="P922" t="str">
            <v>LEGENDRE MATERIEL</v>
          </cell>
          <cell r="Q922"/>
          <cell r="R922">
            <v>43353</v>
          </cell>
          <cell r="S922">
            <v>43675</v>
          </cell>
          <cell r="T922"/>
          <cell r="U922"/>
          <cell r="V922">
            <v>0</v>
          </cell>
          <cell r="W922"/>
          <cell r="X922"/>
          <cell r="Y922"/>
          <cell r="Z922" t="str">
            <v>LEGENDRE AQUITAINE</v>
          </cell>
          <cell r="AA922" t="str">
            <v>ATG</v>
          </cell>
          <cell r="AB922"/>
        </row>
        <row r="923">
          <cell r="A923">
            <v>1527</v>
          </cell>
          <cell r="B923">
            <v>970</v>
          </cell>
          <cell r="C923" t="str">
            <v>17-14055 G1</v>
          </cell>
          <cell r="D923" t="str">
            <v>17-14055</v>
          </cell>
          <cell r="E923" t="str">
            <v>8O1802</v>
          </cell>
          <cell r="F923" t="str">
            <v>Bacalan G1 - BORDEAUX</v>
          </cell>
          <cell r="G923" t="str">
            <v>BORDEAUX - HOTELS ILOT BACALAN</v>
          </cell>
          <cell r="H923" t="str">
            <v>Accessoires de Grues</v>
          </cell>
          <cell r="I923" t="str">
            <v>Panneaux standards</v>
          </cell>
          <cell r="J923" t="str">
            <v>Type MDT LEGENDRE</v>
          </cell>
          <cell r="K923" t="str">
            <v>Type MDT LEGENDRE - 25</v>
          </cell>
          <cell r="L923" t="str">
            <v>MDT218A J10 1C SM/DM (G1)</v>
          </cell>
          <cell r="M923" t="str">
            <v>MDT LEG25</v>
          </cell>
          <cell r="N923" t="str">
            <v>G1</v>
          </cell>
          <cell r="O923" t="b">
            <v>0</v>
          </cell>
          <cell r="P923" t="str">
            <v xml:space="preserve"> LEGENDRE MATERIEL</v>
          </cell>
          <cell r="Q923"/>
          <cell r="R923">
            <v>43353</v>
          </cell>
          <cell r="S923">
            <v>43675</v>
          </cell>
          <cell r="T923"/>
          <cell r="U923"/>
          <cell r="V923">
            <v>0</v>
          </cell>
          <cell r="W923"/>
          <cell r="X923"/>
          <cell r="Y923"/>
          <cell r="Z923" t="str">
            <v>LEGENDRE AQUITAINE</v>
          </cell>
          <cell r="AA923"/>
          <cell r="AB923"/>
        </row>
        <row r="924">
          <cell r="A924">
            <v>972</v>
          </cell>
          <cell r="B924">
            <v>972</v>
          </cell>
          <cell r="C924" t="str">
            <v>17-14055 G2</v>
          </cell>
          <cell r="D924" t="str">
            <v>17-14055</v>
          </cell>
          <cell r="E924" t="str">
            <v>8O1802</v>
          </cell>
          <cell r="F924" t="str">
            <v>Bacalan G2 - BORDEAUX</v>
          </cell>
          <cell r="G924" t="str">
            <v>BORDEAUX - HOTELS ILOT BACALAN</v>
          </cell>
          <cell r="H924" t="str">
            <v>Grues</v>
          </cell>
          <cell r="I924" t="str">
            <v>Grosses 12T</v>
          </cell>
          <cell r="J924" t="str">
            <v>MD365B L12 1C SM/DM</v>
          </cell>
          <cell r="K924" t="str">
            <v>MD365BL121CSM/DM - 2</v>
          </cell>
          <cell r="L924" t="str">
            <v>MD365BL121CSM/DM - 2 (G2)</v>
          </cell>
          <cell r="M924" t="str">
            <v>405 872</v>
          </cell>
          <cell r="N924" t="str">
            <v>G2</v>
          </cell>
          <cell r="O924" t="b">
            <v>0</v>
          </cell>
          <cell r="P924" t="str">
            <v xml:space="preserve"> LEGENDRE MATERIEL</v>
          </cell>
          <cell r="Q924" t="str">
            <v>Sun Apr 01 00:00:00 CEST 2007</v>
          </cell>
          <cell r="R924">
            <v>43346</v>
          </cell>
          <cell r="S924">
            <v>43689</v>
          </cell>
          <cell r="T924"/>
          <cell r="U924" t="str">
            <v>2018 T2</v>
          </cell>
          <cell r="V924">
            <v>4700</v>
          </cell>
          <cell r="W924" t="str">
            <v>56</v>
          </cell>
          <cell r="X924" t="str">
            <v>MANITOWOC</v>
          </cell>
          <cell r="Y924" t="str">
            <v>OUI</v>
          </cell>
          <cell r="Z924" t="str">
            <v>LEGENDRE AQUITAINE</v>
          </cell>
          <cell r="AA924" t="str">
            <v>MANITOWOC</v>
          </cell>
          <cell r="AB924" t="str">
            <v>NON</v>
          </cell>
        </row>
        <row r="925">
          <cell r="A925">
            <v>1705</v>
          </cell>
          <cell r="B925">
            <v>972</v>
          </cell>
          <cell r="C925" t="str">
            <v>17-14055 G2</v>
          </cell>
          <cell r="D925" t="str">
            <v>17-14055</v>
          </cell>
          <cell r="E925" t="str">
            <v>8O1802</v>
          </cell>
          <cell r="F925" t="str">
            <v>Bacalan G2 - BORDEAUX</v>
          </cell>
          <cell r="G925" t="str">
            <v>BORDEAUX - HOTELS ILOT BACALAN</v>
          </cell>
          <cell r="H925" t="str">
            <v>Accessoires de Grues</v>
          </cell>
          <cell r="I925" t="str">
            <v>Projecteurs</v>
          </cell>
          <cell r="J925" t="str">
            <v>4 Matures + 0 Flèche</v>
          </cell>
          <cell r="K925" t="str">
            <v>4M + 0F - 260</v>
          </cell>
          <cell r="L925" t="str">
            <v>MD365BL121CSM/DM - 2 (G2)</v>
          </cell>
          <cell r="M925" t="str">
            <v>IDF 260</v>
          </cell>
          <cell r="N925" t="str">
            <v>G2</v>
          </cell>
          <cell r="O925" t="b">
            <v>0</v>
          </cell>
          <cell r="P925" t="str">
            <v>LEGENDRE MATERIEL</v>
          </cell>
          <cell r="Q925"/>
          <cell r="R925">
            <v>43346</v>
          </cell>
          <cell r="S925">
            <v>43689</v>
          </cell>
          <cell r="T925"/>
          <cell r="U925"/>
          <cell r="V925">
            <v>0</v>
          </cell>
          <cell r="W925"/>
          <cell r="X925"/>
          <cell r="Y925"/>
          <cell r="Z925" t="str">
            <v>LEGENDRE AQUITAINE</v>
          </cell>
          <cell r="AA925" t="str">
            <v>ATG</v>
          </cell>
          <cell r="AB925"/>
        </row>
        <row r="926">
          <cell r="A926">
            <v>973</v>
          </cell>
          <cell r="B926">
            <v>972</v>
          </cell>
          <cell r="C926" t="str">
            <v>17-14055 G2</v>
          </cell>
          <cell r="D926" t="str">
            <v>17-14055</v>
          </cell>
          <cell r="E926" t="str">
            <v>8O1802</v>
          </cell>
          <cell r="F926" t="str">
            <v>Bacalan G2 - BORDEAUX</v>
          </cell>
          <cell r="G926" t="str">
            <v>BORDEAUX - HOTELS ILOT BACALAN</v>
          </cell>
          <cell r="H926" t="str">
            <v>Accessoires de Grues</v>
          </cell>
          <cell r="I926" t="str">
            <v>Anti-collisions</v>
          </cell>
          <cell r="J926" t="str">
            <v>AMCS DCS60</v>
          </cell>
          <cell r="K926" t="str">
            <v>AMCS DCS60 - 5</v>
          </cell>
          <cell r="L926" t="str">
            <v>MD365BL121CSM/DM - 2 (G2)</v>
          </cell>
          <cell r="M926" t="str">
            <v>LEG005 - 781</v>
          </cell>
          <cell r="N926" t="str">
            <v>G2</v>
          </cell>
          <cell r="O926" t="b">
            <v>0</v>
          </cell>
          <cell r="P926" t="str">
            <v xml:space="preserve"> LEGENDRE MATERIEL</v>
          </cell>
          <cell r="Q926" t="str">
            <v>Thu Aug 29 00:00:00 CEST 2013</v>
          </cell>
          <cell r="R926">
            <v>43346</v>
          </cell>
          <cell r="S926">
            <v>43689</v>
          </cell>
          <cell r="T926"/>
          <cell r="U926"/>
          <cell r="V926">
            <v>300</v>
          </cell>
          <cell r="W926"/>
          <cell r="X926" t="str">
            <v>AMCS</v>
          </cell>
          <cell r="Y926" t="str">
            <v>OUI</v>
          </cell>
          <cell r="Z926" t="str">
            <v>LEGENDRE AQUITAINE</v>
          </cell>
          <cell r="AA926" t="str">
            <v>AMCS</v>
          </cell>
          <cell r="AB926" t="str">
            <v>NON</v>
          </cell>
        </row>
        <row r="927">
          <cell r="A927">
            <v>978</v>
          </cell>
          <cell r="B927">
            <v>972</v>
          </cell>
          <cell r="C927" t="str">
            <v>17-14055 G2</v>
          </cell>
          <cell r="D927" t="str">
            <v>17-14055</v>
          </cell>
          <cell r="E927" t="str">
            <v>8O1802</v>
          </cell>
          <cell r="F927" t="str">
            <v>Bacalan G2 - BORDEAUX</v>
          </cell>
          <cell r="G927" t="str">
            <v>BORDEAUX - HOTELS ILOT BACALAN</v>
          </cell>
          <cell r="H927" t="str">
            <v>Accessoires de Grues</v>
          </cell>
          <cell r="I927" t="str">
            <v>Panneaux rétro-éclairés</v>
          </cell>
          <cell r="J927" t="str">
            <v>OSCILLANT LEG</v>
          </cell>
          <cell r="K927" t="str">
            <v>OSCILLANT LEG - 1</v>
          </cell>
          <cell r="L927" t="str">
            <v>MD365BL121CSM/DM - 2 (G2)</v>
          </cell>
          <cell r="M927" t="str">
            <v>OSC LEG1</v>
          </cell>
          <cell r="N927" t="str">
            <v>G2</v>
          </cell>
          <cell r="O927" t="b">
            <v>0</v>
          </cell>
          <cell r="P927" t="str">
            <v xml:space="preserve"> LEGENDRE MATERIEL</v>
          </cell>
          <cell r="Q927"/>
          <cell r="R927">
            <v>43346</v>
          </cell>
          <cell r="S927">
            <v>43689</v>
          </cell>
          <cell r="T927"/>
          <cell r="U927"/>
          <cell r="V927">
            <v>250</v>
          </cell>
          <cell r="W927"/>
          <cell r="X927" t="str">
            <v>ATG</v>
          </cell>
          <cell r="Y927" t="str">
            <v>OUI</v>
          </cell>
          <cell r="Z927" t="str">
            <v>LEGENDRE AQUITAINE</v>
          </cell>
          <cell r="AA927" t="str">
            <v>ATG</v>
          </cell>
          <cell r="AB927" t="str">
            <v>NON</v>
          </cell>
        </row>
        <row r="928">
          <cell r="A928">
            <v>1222</v>
          </cell>
          <cell r="B928">
            <v>972</v>
          </cell>
          <cell r="C928" t="str">
            <v>17-14055 G2</v>
          </cell>
          <cell r="D928" t="str">
            <v>17-14055</v>
          </cell>
          <cell r="E928" t="str">
            <v>8O1802</v>
          </cell>
          <cell r="F928" t="str">
            <v>Bacalan G2 - BORDEAUX</v>
          </cell>
          <cell r="G928" t="str">
            <v>BORDEAUX - HOTELS ILOT BACALAN</v>
          </cell>
          <cell r="H928" t="str">
            <v>Accessoires de Grues</v>
          </cell>
          <cell r="I928" t="str">
            <v>Monte-grutier</v>
          </cell>
          <cell r="J928" t="str">
            <v>GEDA 2PK</v>
          </cell>
          <cell r="K928" t="str">
            <v>GEDA 2PK - 7</v>
          </cell>
          <cell r="L928" t="str">
            <v>MD365BL121CSM/DM - 2 (G2)</v>
          </cell>
          <cell r="M928" t="str">
            <v>299800702</v>
          </cell>
          <cell r="N928" t="str">
            <v>G2</v>
          </cell>
          <cell r="O928" t="b">
            <v>1</v>
          </cell>
          <cell r="P928" t="str">
            <v>MATEBAT AQUITAINE</v>
          </cell>
          <cell r="Q928"/>
          <cell r="R928">
            <v>43348</v>
          </cell>
          <cell r="S928">
            <v>43689</v>
          </cell>
          <cell r="T928"/>
          <cell r="U928"/>
          <cell r="V928">
            <v>1300</v>
          </cell>
          <cell r="W928"/>
          <cell r="X928" t="str">
            <v>MATEBAT</v>
          </cell>
          <cell r="Y928" t="str">
            <v>OUI</v>
          </cell>
          <cell r="Z928" t="str">
            <v>LEGENDRE AQUITAINE</v>
          </cell>
          <cell r="AA928" t="str">
            <v>MATEBAT</v>
          </cell>
          <cell r="AB928" t="str">
            <v>NON</v>
          </cell>
        </row>
        <row r="929">
          <cell r="A929">
            <v>974</v>
          </cell>
          <cell r="B929">
            <v>974</v>
          </cell>
          <cell r="C929" t="str">
            <v>17-14055 G3</v>
          </cell>
          <cell r="D929" t="str">
            <v>17-14055</v>
          </cell>
          <cell r="E929" t="str">
            <v>8O1802</v>
          </cell>
          <cell r="F929" t="str">
            <v>Bacalan G3 - BORDEAUX</v>
          </cell>
          <cell r="G929" t="str">
            <v>BORDEAUX - HOTELS ILOT BACALAN</v>
          </cell>
          <cell r="H929" t="str">
            <v>Grues</v>
          </cell>
          <cell r="I929" t="str">
            <v>8T</v>
          </cell>
          <cell r="J929" t="str">
            <v>MDT178 1C SM/DM</v>
          </cell>
          <cell r="K929" t="str">
            <v>MDT178 1C SM/DM</v>
          </cell>
          <cell r="L929" t="str">
            <v>MDT178 1C SM/DM (G3)</v>
          </cell>
          <cell r="M929" t="str">
            <v>405 882</v>
          </cell>
          <cell r="N929" t="str">
            <v>G3</v>
          </cell>
          <cell r="O929" t="b">
            <v>0</v>
          </cell>
          <cell r="P929" t="str">
            <v xml:space="preserve"> LEGENDRE MATERIEL</v>
          </cell>
          <cell r="Q929" t="str">
            <v>Fri Jun 01 00:00:00 CEST 2007</v>
          </cell>
          <cell r="R929">
            <v>43362</v>
          </cell>
          <cell r="S929">
            <v>43615</v>
          </cell>
          <cell r="T929"/>
          <cell r="U929" t="str">
            <v>2018 T2</v>
          </cell>
          <cell r="V929">
            <v>2600</v>
          </cell>
          <cell r="W929" t="str">
            <v>65</v>
          </cell>
          <cell r="X929" t="str">
            <v>MATEBAT</v>
          </cell>
          <cell r="Y929" t="str">
            <v>OUI</v>
          </cell>
          <cell r="Z929" t="str">
            <v>LEGENDRE AQUITAINE</v>
          </cell>
          <cell r="AA929" t="str">
            <v>MATEBAT</v>
          </cell>
          <cell r="AB929" t="str">
            <v>NON</v>
          </cell>
        </row>
        <row r="930">
          <cell r="A930">
            <v>1518</v>
          </cell>
          <cell r="B930">
            <v>974</v>
          </cell>
          <cell r="C930" t="str">
            <v>17-14055 G3</v>
          </cell>
          <cell r="D930" t="str">
            <v>17-14055</v>
          </cell>
          <cell r="E930" t="str">
            <v>8O1802</v>
          </cell>
          <cell r="F930" t="str">
            <v>Bacalan G3 - BORDEAUX</v>
          </cell>
          <cell r="G930" t="str">
            <v>BORDEAUX - HOTELS ILOT BACALAN</v>
          </cell>
          <cell r="H930" t="str">
            <v>Accessoires de Grues</v>
          </cell>
          <cell r="I930" t="str">
            <v>Panneaux standards</v>
          </cell>
          <cell r="J930" t="str">
            <v>Type MDT LEGENDRE</v>
          </cell>
          <cell r="K930" t="str">
            <v>Type MDT LEGENDRE - 21</v>
          </cell>
          <cell r="L930" t="str">
            <v>MDT178 1C SM/DM (G3)</v>
          </cell>
          <cell r="M930" t="str">
            <v>MDT LEG21</v>
          </cell>
          <cell r="N930" t="str">
            <v>G3</v>
          </cell>
          <cell r="O930" t="b">
            <v>0</v>
          </cell>
          <cell r="P930" t="str">
            <v xml:space="preserve"> LEGENDRE MATERIEL</v>
          </cell>
          <cell r="Q930"/>
          <cell r="R930">
            <v>43362</v>
          </cell>
          <cell r="S930">
            <v>43615</v>
          </cell>
          <cell r="T930"/>
          <cell r="U930"/>
          <cell r="V930">
            <v>0</v>
          </cell>
          <cell r="W930"/>
          <cell r="X930"/>
          <cell r="Y930"/>
          <cell r="Z930" t="str">
            <v>LEGENDRE AQUITAINE</v>
          </cell>
          <cell r="AA930"/>
          <cell r="AB930"/>
        </row>
        <row r="931">
          <cell r="A931">
            <v>976</v>
          </cell>
          <cell r="B931">
            <v>974</v>
          </cell>
          <cell r="C931" t="str">
            <v>17-14055 G3</v>
          </cell>
          <cell r="D931" t="str">
            <v>17-14055</v>
          </cell>
          <cell r="E931" t="str">
            <v>8O1802</v>
          </cell>
          <cell r="F931" t="str">
            <v>Bacalan G3 - BORDEAUX</v>
          </cell>
          <cell r="G931" t="str">
            <v>BORDEAUX - HOTELS ILOT BACALAN</v>
          </cell>
          <cell r="H931" t="str">
            <v>Accessoires de Grues</v>
          </cell>
          <cell r="I931" t="str">
            <v>Anti-collisions</v>
          </cell>
          <cell r="J931" t="str">
            <v>AMCS DCS60</v>
          </cell>
          <cell r="K931" t="str">
            <v>AMCS DCS60 - 6</v>
          </cell>
          <cell r="L931" t="str">
            <v>MDT178 1C SM/DM (G3)</v>
          </cell>
          <cell r="M931" t="str">
            <v>LEG006 - 814</v>
          </cell>
          <cell r="N931" t="str">
            <v>G3</v>
          </cell>
          <cell r="O931" t="b">
            <v>0</v>
          </cell>
          <cell r="P931" t="str">
            <v xml:space="preserve"> LEGENDRE MATERIEL</v>
          </cell>
          <cell r="Q931" t="str">
            <v>Fri Sep 27 00:00:00 CEST 2013</v>
          </cell>
          <cell r="R931">
            <v>43362</v>
          </cell>
          <cell r="S931">
            <v>43616</v>
          </cell>
          <cell r="T931"/>
          <cell r="U931"/>
          <cell r="V931">
            <v>300</v>
          </cell>
          <cell r="W931"/>
          <cell r="X931" t="str">
            <v>AMCS</v>
          </cell>
          <cell r="Y931" t="str">
            <v>OUI</v>
          </cell>
          <cell r="Z931" t="str">
            <v>LEGENDRE AQUITAINE</v>
          </cell>
          <cell r="AA931" t="str">
            <v>AMCS</v>
          </cell>
          <cell r="AB931" t="str">
            <v>NON</v>
          </cell>
        </row>
        <row r="932">
          <cell r="A932">
            <v>1706</v>
          </cell>
          <cell r="B932">
            <v>974</v>
          </cell>
          <cell r="C932" t="str">
            <v>17-14055 G3</v>
          </cell>
          <cell r="D932" t="str">
            <v>17-14055</v>
          </cell>
          <cell r="E932" t="str">
            <v>8O1802</v>
          </cell>
          <cell r="F932" t="str">
            <v>Bacalan G3 - BORDEAUX</v>
          </cell>
          <cell r="G932" t="str">
            <v>BORDEAUX - HOTELS ILOT BACALAN</v>
          </cell>
          <cell r="H932" t="str">
            <v>Accessoires de Grues</v>
          </cell>
          <cell r="I932" t="str">
            <v>Projecteurs</v>
          </cell>
          <cell r="J932" t="str">
            <v>4 Matures + 0 Flèche</v>
          </cell>
          <cell r="K932" t="str">
            <v>4M + 0F - 262</v>
          </cell>
          <cell r="L932" t="str">
            <v>MDT178 1C SM/DM (G3)</v>
          </cell>
          <cell r="M932" t="str">
            <v>IDF 262</v>
          </cell>
          <cell r="N932" t="str">
            <v>G3</v>
          </cell>
          <cell r="O932" t="b">
            <v>1</v>
          </cell>
          <cell r="P932" t="str">
            <v>LEGENDRE MATERIEL</v>
          </cell>
          <cell r="Q932"/>
          <cell r="R932">
            <v>43362</v>
          </cell>
          <cell r="S932">
            <v>43615</v>
          </cell>
          <cell r="T932"/>
          <cell r="U932"/>
          <cell r="V932">
            <v>0</v>
          </cell>
          <cell r="W932"/>
          <cell r="X932"/>
          <cell r="Y932"/>
          <cell r="Z932" t="str">
            <v>LEGENDRE AQUITAINE</v>
          </cell>
          <cell r="AA932" t="str">
            <v>ATG</v>
          </cell>
          <cell r="AB932"/>
        </row>
        <row r="933">
          <cell r="A933">
            <v>1147</v>
          </cell>
          <cell r="B933">
            <v>1147</v>
          </cell>
          <cell r="C933" t="str">
            <v>17-14085 G1</v>
          </cell>
          <cell r="D933" t="str">
            <v>17-14085</v>
          </cell>
          <cell r="E933" t="str">
            <v>951820</v>
          </cell>
          <cell r="F933" t="str">
            <v xml:space="preserve">Ufba - CHATEAUBOURG </v>
          </cell>
          <cell r="G933" t="str">
            <v>CHATEAUBOURG-CONSTRUCTION DE SILOS-UFAB</v>
          </cell>
          <cell r="H933" t="str">
            <v>Grues</v>
          </cell>
          <cell r="I933" t="str">
            <v>Grosses GMA</v>
          </cell>
          <cell r="J933" t="str">
            <v>IGO T 130</v>
          </cell>
          <cell r="K933" t="str">
            <v>IGO T 130</v>
          </cell>
          <cell r="L933" t="str">
            <v>IGO T 130 (G1)</v>
          </cell>
          <cell r="M933" t="str">
            <v>415 166</v>
          </cell>
          <cell r="N933" t="str">
            <v>G1</v>
          </cell>
          <cell r="O933" t="b">
            <v>0</v>
          </cell>
          <cell r="P933" t="str">
            <v xml:space="preserve"> LEGENDRE MATERIEL</v>
          </cell>
          <cell r="Q933" t="str">
            <v>Thu Nov 17 00:00:00 CET 2011</v>
          </cell>
          <cell r="R933">
            <v>43300</v>
          </cell>
          <cell r="S933">
            <v>43418</v>
          </cell>
          <cell r="T933"/>
          <cell r="U933" t="str">
            <v>2018 T3</v>
          </cell>
          <cell r="V933">
            <v>2200</v>
          </cell>
          <cell r="W933" t="str">
            <v>50</v>
          </cell>
          <cell r="X933" t="str">
            <v>MANITOWOC</v>
          </cell>
          <cell r="Y933" t="str">
            <v>OUI</v>
          </cell>
          <cell r="Z933" t="str">
            <v>LEGENDRE OUEST - VITRE</v>
          </cell>
          <cell r="AA933" t="str">
            <v>MANITOWOC</v>
          </cell>
          <cell r="AB933" t="str">
            <v>OUI</v>
          </cell>
        </row>
        <row r="934">
          <cell r="A934">
            <v>1014</v>
          </cell>
          <cell r="B934">
            <v>1014</v>
          </cell>
          <cell r="C934" t="str">
            <v>17-14101 G2</v>
          </cell>
          <cell r="D934" t="str">
            <v>17-14101</v>
          </cell>
          <cell r="E934" t="str">
            <v>911807</v>
          </cell>
          <cell r="F934" t="str">
            <v>Panorama G2 - CLAMART</v>
          </cell>
          <cell r="G934" t="str">
            <v>CLAMART - ZAC DU PANORAMA</v>
          </cell>
          <cell r="H934" t="str">
            <v>Grues</v>
          </cell>
          <cell r="I934" t="str">
            <v>8T</v>
          </cell>
          <cell r="J934" t="str">
            <v>MDT178 2C</v>
          </cell>
          <cell r="K934" t="str">
            <v>MDT1782C</v>
          </cell>
          <cell r="L934" t="str">
            <v>MDT1782C (G2)</v>
          </cell>
          <cell r="M934" t="str">
            <v>96 125</v>
          </cell>
          <cell r="N934" t="str">
            <v>G2</v>
          </cell>
          <cell r="O934" t="b">
            <v>0</v>
          </cell>
          <cell r="P934" t="str">
            <v xml:space="preserve"> LEGENDRE MATERIEL</v>
          </cell>
          <cell r="Q934" t="str">
            <v>Thu Jan 01 00:00:00 CET 2004</v>
          </cell>
          <cell r="R934">
            <v>43276</v>
          </cell>
          <cell r="S934">
            <v>43600</v>
          </cell>
          <cell r="T934"/>
          <cell r="U934" t="str">
            <v>2018 T1</v>
          </cell>
          <cell r="V934">
            <v>2600</v>
          </cell>
          <cell r="W934" t="str">
            <v>39</v>
          </cell>
          <cell r="X934" t="str">
            <v>DOUS</v>
          </cell>
          <cell r="Y934" t="str">
            <v>OUI</v>
          </cell>
          <cell r="Z934" t="str">
            <v>LEGENDRE IDF - GO</v>
          </cell>
          <cell r="AA934" t="str">
            <v>DOUS</v>
          </cell>
          <cell r="AB934" t="str">
            <v>NON</v>
          </cell>
        </row>
        <row r="935">
          <cell r="A935">
            <v>1707</v>
          </cell>
          <cell r="B935">
            <v>1014</v>
          </cell>
          <cell r="C935" t="str">
            <v>17-14101 G2</v>
          </cell>
          <cell r="D935" t="str">
            <v>17-14101</v>
          </cell>
          <cell r="E935" t="str">
            <v>911807</v>
          </cell>
          <cell r="F935" t="str">
            <v>Panorama G2 - CLAMART</v>
          </cell>
          <cell r="G935" t="str">
            <v>CLAMART - ZAC DU PANORAMA</v>
          </cell>
          <cell r="H935" t="str">
            <v>Accessoires de Grues</v>
          </cell>
          <cell r="I935" t="str">
            <v>Projecteurs</v>
          </cell>
          <cell r="J935" t="str">
            <v>4 Matures + 0 Flèche</v>
          </cell>
          <cell r="K935" t="str">
            <v>4M + 0F - 243</v>
          </cell>
          <cell r="L935" t="str">
            <v>MDT1782C (G2)</v>
          </cell>
          <cell r="M935" t="str">
            <v>IDF 243</v>
          </cell>
          <cell r="N935" t="str">
            <v>G2</v>
          </cell>
          <cell r="O935" t="b">
            <v>0</v>
          </cell>
          <cell r="P935" t="str">
            <v>LEGENDRE MATERIEL</v>
          </cell>
          <cell r="Q935"/>
          <cell r="R935">
            <v>43276</v>
          </cell>
          <cell r="S935">
            <v>43600</v>
          </cell>
          <cell r="T935"/>
          <cell r="U935"/>
          <cell r="V935">
            <v>0</v>
          </cell>
          <cell r="W935"/>
          <cell r="X935" t="str">
            <v>ATG</v>
          </cell>
          <cell r="Y935"/>
          <cell r="Z935" t="str">
            <v>LEGENDRE IDF - GO</v>
          </cell>
          <cell r="AA935" t="str">
            <v>ATG</v>
          </cell>
          <cell r="AB935"/>
        </row>
        <row r="936">
          <cell r="A936">
            <v>1739</v>
          </cell>
          <cell r="B936">
            <v>1014</v>
          </cell>
          <cell r="C936" t="str">
            <v>17-14101 G2</v>
          </cell>
          <cell r="D936" t="str">
            <v>17-14101</v>
          </cell>
          <cell r="E936" t="str">
            <v>911807</v>
          </cell>
          <cell r="F936" t="str">
            <v>Panorama G2 - CLAMART</v>
          </cell>
          <cell r="G936" t="str">
            <v>CLAMART - ZAC DU PANORAMA</v>
          </cell>
          <cell r="H936" t="str">
            <v>Accessoires de Grues</v>
          </cell>
          <cell r="I936" t="str">
            <v>Caméra</v>
          </cell>
          <cell r="J936" t="str">
            <v>ORLACO</v>
          </cell>
          <cell r="K936" t="str">
            <v>AMCS16</v>
          </cell>
          <cell r="L936" t="str">
            <v>MDT1782C (G2)</v>
          </cell>
          <cell r="M936" t="str">
            <v>CAM0111</v>
          </cell>
          <cell r="N936" t="str">
            <v>G2</v>
          </cell>
          <cell r="O936" t="b">
            <v>1</v>
          </cell>
          <cell r="P936" t="str">
            <v>A M C S TECHNOLOGIES</v>
          </cell>
          <cell r="Q936"/>
          <cell r="R936">
            <v>43292</v>
          </cell>
          <cell r="S936">
            <v>43600</v>
          </cell>
          <cell r="T936"/>
          <cell r="U936"/>
          <cell r="V936">
            <v>320</v>
          </cell>
          <cell r="W936"/>
          <cell r="X936" t="str">
            <v>AMCS</v>
          </cell>
          <cell r="Y936"/>
          <cell r="Z936"/>
          <cell r="AA936" t="str">
            <v>AMCS</v>
          </cell>
          <cell r="AB936"/>
        </row>
        <row r="937">
          <cell r="A937">
            <v>1015</v>
          </cell>
          <cell r="B937">
            <v>1014</v>
          </cell>
          <cell r="C937" t="str">
            <v>17-14101 G2</v>
          </cell>
          <cell r="D937" t="str">
            <v>17-14101</v>
          </cell>
          <cell r="E937" t="str">
            <v>911807</v>
          </cell>
          <cell r="F937" t="str">
            <v>Panorama G2 - CLAMART</v>
          </cell>
          <cell r="G937" t="str">
            <v>CLAMART - ZAC DU PANORAMA</v>
          </cell>
          <cell r="H937" t="str">
            <v>Accessoires de Grues</v>
          </cell>
          <cell r="I937" t="str">
            <v>Anti-collisions</v>
          </cell>
          <cell r="J937" t="str">
            <v>AMCS DCS60</v>
          </cell>
          <cell r="K937" t="str">
            <v>AMCS DCS60 - 1</v>
          </cell>
          <cell r="L937" t="str">
            <v>MDT1782C (G2)</v>
          </cell>
          <cell r="M937" t="str">
            <v>LEG001 - 735</v>
          </cell>
          <cell r="N937" t="str">
            <v>G2</v>
          </cell>
          <cell r="O937" t="b">
            <v>0</v>
          </cell>
          <cell r="P937" t="str">
            <v xml:space="preserve"> LEGENDRE MATERIEL</v>
          </cell>
          <cell r="Q937" t="str">
            <v>Fri Jul 05 00:00:00 CEST 2013</v>
          </cell>
          <cell r="R937">
            <v>43276</v>
          </cell>
          <cell r="S937">
            <v>43600</v>
          </cell>
          <cell r="T937"/>
          <cell r="U937"/>
          <cell r="V937">
            <v>300</v>
          </cell>
          <cell r="W937"/>
          <cell r="X937" t="str">
            <v>AMCS</v>
          </cell>
          <cell r="Y937" t="str">
            <v>OUI</v>
          </cell>
          <cell r="Z937" t="str">
            <v>LEGENDRE IDF - GO</v>
          </cell>
          <cell r="AA937" t="str">
            <v>AMCS</v>
          </cell>
          <cell r="AB937" t="str">
            <v>NON</v>
          </cell>
        </row>
        <row r="938">
          <cell r="A938">
            <v>1086</v>
          </cell>
          <cell r="B938">
            <v>1014</v>
          </cell>
          <cell r="C938" t="str">
            <v>17-14101 G2</v>
          </cell>
          <cell r="D938" t="str">
            <v>17-14101</v>
          </cell>
          <cell r="E938" t="str">
            <v>911807</v>
          </cell>
          <cell r="F938" t="str">
            <v>Panorama G2 - CLAMART</v>
          </cell>
          <cell r="G938" t="str">
            <v>CLAMART - ZAC DU PANORAMA</v>
          </cell>
          <cell r="H938" t="str">
            <v>Accessoires de Grues</v>
          </cell>
          <cell r="I938" t="str">
            <v>Panneaux rétro-éclairés</v>
          </cell>
          <cell r="J938" t="str">
            <v>MDT LEG</v>
          </cell>
          <cell r="K938" t="str">
            <v>MDT - 21</v>
          </cell>
          <cell r="L938" t="str">
            <v>MDT1782C (G2)</v>
          </cell>
          <cell r="M938" t="str">
            <v>MDT LEG21</v>
          </cell>
          <cell r="N938" t="str">
            <v>G2</v>
          </cell>
          <cell r="O938" t="b">
            <v>0</v>
          </cell>
          <cell r="P938" t="str">
            <v xml:space="preserve"> LEGENDRE MATERIEL</v>
          </cell>
          <cell r="Q938"/>
          <cell r="R938">
            <v>43276</v>
          </cell>
          <cell r="S938">
            <v>43600</v>
          </cell>
          <cell r="T938"/>
          <cell r="U938" t="str">
            <v>2018 T2</v>
          </cell>
          <cell r="V938">
            <v>150</v>
          </cell>
          <cell r="W938"/>
          <cell r="X938" t="str">
            <v>ATG</v>
          </cell>
          <cell r="Y938" t="str">
            <v>OUI</v>
          </cell>
          <cell r="Z938" t="str">
            <v>LEGENDRE IDF - GO</v>
          </cell>
          <cell r="AA938" t="str">
            <v>ATG</v>
          </cell>
          <cell r="AB938" t="str">
            <v>NON</v>
          </cell>
        </row>
        <row r="939">
          <cell r="A939">
            <v>1019</v>
          </cell>
          <cell r="B939">
            <v>1019</v>
          </cell>
          <cell r="C939" t="str">
            <v>17-14101 G1</v>
          </cell>
          <cell r="D939" t="str">
            <v>17-14101</v>
          </cell>
          <cell r="E939" t="str">
            <v>911807</v>
          </cell>
          <cell r="F939" t="str">
            <v>Panorama G1 - CLAMART</v>
          </cell>
          <cell r="G939" t="str">
            <v>CLAMART - ZAC DU PANORAMA</v>
          </cell>
          <cell r="H939" t="str">
            <v>Grues</v>
          </cell>
          <cell r="I939" t="str">
            <v>8T</v>
          </cell>
          <cell r="J939" t="str">
            <v>MDT218 J8 2C</v>
          </cell>
          <cell r="K939" t="str">
            <v>MDT218 J8 2C - 2</v>
          </cell>
          <cell r="L939" t="str">
            <v>MDT218 J8 2C - 2 (G1)</v>
          </cell>
          <cell r="M939" t="str">
            <v>413 364</v>
          </cell>
          <cell r="N939" t="str">
            <v>G1</v>
          </cell>
          <cell r="O939" t="b">
            <v>1</v>
          </cell>
          <cell r="P939" t="str">
            <v>SAINT YVES SERVICES</v>
          </cell>
          <cell r="Q939"/>
          <cell r="R939">
            <v>43255</v>
          </cell>
          <cell r="S939">
            <v>43600</v>
          </cell>
          <cell r="T939"/>
          <cell r="U939" t="str">
            <v>2018 T1</v>
          </cell>
          <cell r="V939">
            <v>2800</v>
          </cell>
          <cell r="W939" t="str">
            <v>33</v>
          </cell>
          <cell r="X939" t="str">
            <v>SYS</v>
          </cell>
          <cell r="Y939" t="str">
            <v>OUI</v>
          </cell>
          <cell r="Z939" t="str">
            <v>LEGENDRE IDF - GO</v>
          </cell>
          <cell r="AA939" t="str">
            <v>SYS</v>
          </cell>
          <cell r="AB939" t="str">
            <v>NON</v>
          </cell>
        </row>
        <row r="940">
          <cell r="A940">
            <v>1507</v>
          </cell>
          <cell r="B940">
            <v>1019</v>
          </cell>
          <cell r="C940" t="str">
            <v>17-14101 G1</v>
          </cell>
          <cell r="D940" t="str">
            <v>17-14101</v>
          </cell>
          <cell r="E940" t="str">
            <v>911807</v>
          </cell>
          <cell r="F940" t="str">
            <v>Panorama G1 - CLAMART</v>
          </cell>
          <cell r="G940" t="str">
            <v>CLAMART - ZAC DU PANORAMA</v>
          </cell>
          <cell r="H940" t="str">
            <v>Accessoires de Grues</v>
          </cell>
          <cell r="I940" t="str">
            <v>Panneaux standards</v>
          </cell>
          <cell r="J940" t="str">
            <v>Type MDT LEGENDRE</v>
          </cell>
          <cell r="K940" t="str">
            <v>Type MDT LEGENDRE - 52</v>
          </cell>
          <cell r="L940" t="str">
            <v>MDT218 J8 2C - 2 (G1)</v>
          </cell>
          <cell r="M940" t="str">
            <v>MDT LEG52</v>
          </cell>
          <cell r="N940" t="str">
            <v>G1</v>
          </cell>
          <cell r="O940" t="b">
            <v>0</v>
          </cell>
          <cell r="P940" t="str">
            <v xml:space="preserve"> LEGENDRE MATERIEL</v>
          </cell>
          <cell r="Q940"/>
          <cell r="R940">
            <v>43255</v>
          </cell>
          <cell r="S940">
            <v>43600</v>
          </cell>
          <cell r="T940"/>
          <cell r="U940"/>
          <cell r="V940">
            <v>0</v>
          </cell>
          <cell r="W940"/>
          <cell r="X940" t="str">
            <v>SYS</v>
          </cell>
          <cell r="Y940" t="str">
            <v>SYS</v>
          </cell>
          <cell r="Z940" t="str">
            <v>LEGENDRE IDF - GO</v>
          </cell>
          <cell r="AA940" t="str">
            <v>SYS</v>
          </cell>
          <cell r="AB940" t="str">
            <v>SYS</v>
          </cell>
        </row>
        <row r="941">
          <cell r="A941">
            <v>1020</v>
          </cell>
          <cell r="B941">
            <v>1019</v>
          </cell>
          <cell r="C941" t="str">
            <v>17-14101 G1</v>
          </cell>
          <cell r="D941" t="str">
            <v>17-14101</v>
          </cell>
          <cell r="E941" t="str">
            <v>911807</v>
          </cell>
          <cell r="F941" t="str">
            <v>Panorama G1 - CLAMART</v>
          </cell>
          <cell r="G941" t="str">
            <v>CLAMART - ZAC DU PANORAMA</v>
          </cell>
          <cell r="H941" t="str">
            <v>Accessoires de Grues</v>
          </cell>
          <cell r="I941" t="str">
            <v>Anti-collisions</v>
          </cell>
          <cell r="J941" t="str">
            <v>AMCS DCS60</v>
          </cell>
          <cell r="K941" t="str">
            <v>AMCS DCS60 - 14</v>
          </cell>
          <cell r="L941" t="str">
            <v>MDT218 J8 2C - 2 (G1)</v>
          </cell>
          <cell r="M941" t="str">
            <v>LEG014 - 815</v>
          </cell>
          <cell r="N941" t="str">
            <v>G1</v>
          </cell>
          <cell r="O941" t="b">
            <v>0</v>
          </cell>
          <cell r="P941" t="str">
            <v xml:space="preserve"> LEGENDRE MATERIEL</v>
          </cell>
          <cell r="Q941" t="str">
            <v>Mon Sep 30 00:00:00 CEST 2013</v>
          </cell>
          <cell r="R941">
            <v>43255</v>
          </cell>
          <cell r="S941">
            <v>43600</v>
          </cell>
          <cell r="T941"/>
          <cell r="U941"/>
          <cell r="V941">
            <v>300</v>
          </cell>
          <cell r="W941"/>
          <cell r="X941" t="str">
            <v>AMCS</v>
          </cell>
          <cell r="Y941" t="str">
            <v>OUI</v>
          </cell>
          <cell r="Z941" t="str">
            <v>LEGENDRE IDF - GO</v>
          </cell>
          <cell r="AA941" t="str">
            <v>AMCS</v>
          </cell>
          <cell r="AB941" t="str">
            <v>NON</v>
          </cell>
        </row>
        <row r="942">
          <cell r="A942">
            <v>1708</v>
          </cell>
          <cell r="B942">
            <v>1019</v>
          </cell>
          <cell r="C942" t="str">
            <v>17-14101 G1</v>
          </cell>
          <cell r="D942" t="str">
            <v>17-14101</v>
          </cell>
          <cell r="E942" t="str">
            <v>911807</v>
          </cell>
          <cell r="F942" t="str">
            <v>Panorama G1 - CLAMART</v>
          </cell>
          <cell r="G942" t="str">
            <v>CLAMART - ZAC DU PANORAMA</v>
          </cell>
          <cell r="H942" t="str">
            <v>Accessoires de Grues</v>
          </cell>
          <cell r="I942" t="str">
            <v>Projecteurs</v>
          </cell>
          <cell r="J942" t="str">
            <v>4 Matures + 0 Flèche</v>
          </cell>
          <cell r="K942" t="str">
            <v>4M + 0F - 263</v>
          </cell>
          <cell r="L942" t="str">
            <v>MDT218 J8 2C - 2 (G1)</v>
          </cell>
          <cell r="M942" t="str">
            <v>IDF 263</v>
          </cell>
          <cell r="N942" t="str">
            <v>G1</v>
          </cell>
          <cell r="O942" t="b">
            <v>1</v>
          </cell>
          <cell r="P942" t="str">
            <v>LEGENDRE MATERIEL</v>
          </cell>
          <cell r="Q942"/>
          <cell r="R942">
            <v>43255</v>
          </cell>
          <cell r="S942">
            <v>43600</v>
          </cell>
          <cell r="T942"/>
          <cell r="U942"/>
          <cell r="V942">
            <v>0</v>
          </cell>
          <cell r="W942"/>
          <cell r="X942" t="str">
            <v>ATG</v>
          </cell>
          <cell r="Y942"/>
          <cell r="Z942" t="str">
            <v>LEGENDRE IDF - GO</v>
          </cell>
          <cell r="AA942" t="str">
            <v>ATG</v>
          </cell>
          <cell r="AB942"/>
        </row>
        <row r="943">
          <cell r="A943">
            <v>984</v>
          </cell>
          <cell r="B943">
            <v>984</v>
          </cell>
          <cell r="C943" t="str">
            <v>17-14146 G1</v>
          </cell>
          <cell r="D943" t="str">
            <v>17-14146</v>
          </cell>
          <cell r="E943" t="str">
            <v>951731</v>
          </cell>
          <cell r="F943" t="str">
            <v>Bureaux LEGENDRE - VANNES</v>
          </cell>
          <cell r="G943" t="str">
            <v>BUREAUX LEGENDRE VANNES</v>
          </cell>
          <cell r="H943" t="str">
            <v>Grues</v>
          </cell>
          <cell r="I943" t="str">
            <v>Grosses GMA</v>
          </cell>
          <cell r="J943" t="str">
            <v>IGO T 130</v>
          </cell>
          <cell r="K943" t="str">
            <v>IGO T 130 - 5</v>
          </cell>
          <cell r="L943" t="str">
            <v>IGO T 130 - 5 (G1)</v>
          </cell>
          <cell r="M943" t="str">
            <v/>
          </cell>
          <cell r="N943" t="str">
            <v>G1</v>
          </cell>
          <cell r="O943" t="b">
            <v>1</v>
          </cell>
          <cell r="P943" t="str">
            <v xml:space="preserve"> ETABLISSEMENT DUPONCHEL</v>
          </cell>
          <cell r="Q943"/>
          <cell r="R943">
            <v>43111</v>
          </cell>
          <cell r="S943">
            <v>43166</v>
          </cell>
          <cell r="T943">
            <v>43060</v>
          </cell>
          <cell r="U943" t="str">
            <v>2017 T4</v>
          </cell>
          <cell r="V943">
            <v>2200</v>
          </cell>
          <cell r="W943" t="str">
            <v>2</v>
          </cell>
          <cell r="X943" t="str">
            <v>DUPONCHEL</v>
          </cell>
          <cell r="Y943" t="str">
            <v>OUI</v>
          </cell>
          <cell r="Z943" t="str">
            <v>LEGENDRE OUEST - VANNES</v>
          </cell>
          <cell r="AA943" t="str">
            <v>DUPONCHEL</v>
          </cell>
          <cell r="AB943" t="str">
            <v>OUI</v>
          </cell>
        </row>
        <row r="944">
          <cell r="A944">
            <v>1109</v>
          </cell>
          <cell r="B944">
            <v>1109</v>
          </cell>
          <cell r="C944" t="str">
            <v>18-14188 G2</v>
          </cell>
          <cell r="D944" t="str">
            <v>18-14188</v>
          </cell>
          <cell r="E944" t="str">
            <v>911811</v>
          </cell>
          <cell r="F944" t="str">
            <v>Convention Vaugirard G2 - PARIS 15</v>
          </cell>
          <cell r="G944" t="str">
            <v>PARIS 15 - 310, RUE DE VAUGIRARD</v>
          </cell>
          <cell r="H944" t="str">
            <v>Grues</v>
          </cell>
          <cell r="I944" t="str">
            <v>12T</v>
          </cell>
          <cell r="J944" t="str">
            <v>MDT308A 1C SM/DM</v>
          </cell>
          <cell r="K944" t="str">
            <v>MDT308A 1C SM/DM - 1</v>
          </cell>
          <cell r="L944" t="str">
            <v>MDT308A 1C SM/DM - 1 (G2)</v>
          </cell>
          <cell r="M944" t="str">
            <v>605 905</v>
          </cell>
          <cell r="N944" t="str">
            <v>G2</v>
          </cell>
          <cell r="O944" t="b">
            <v>0</v>
          </cell>
          <cell r="P944" t="str">
            <v xml:space="preserve"> LEGENDRE MATERIEL</v>
          </cell>
          <cell r="Q944" t="str">
            <v>Mon Dec 07 00:00:00 CET 2015</v>
          </cell>
          <cell r="R944">
            <v>43285</v>
          </cell>
          <cell r="S944">
            <v>43889</v>
          </cell>
          <cell r="T944">
            <v>43202</v>
          </cell>
          <cell r="U944" t="str">
            <v>2018 T2</v>
          </cell>
          <cell r="V944">
            <v>4300</v>
          </cell>
          <cell r="W944" t="str">
            <v>43</v>
          </cell>
          <cell r="X944" t="str">
            <v>MANITOWOC</v>
          </cell>
          <cell r="Y944" t="str">
            <v>OUI</v>
          </cell>
          <cell r="Z944" t="str">
            <v>LEGENDRE IDF - GO</v>
          </cell>
          <cell r="AA944" t="str">
            <v>MANITOWOC</v>
          </cell>
          <cell r="AB944" t="str">
            <v>NON</v>
          </cell>
        </row>
        <row r="945">
          <cell r="A945">
            <v>1709</v>
          </cell>
          <cell r="B945">
            <v>1109</v>
          </cell>
          <cell r="C945" t="str">
            <v>18-14188 G2</v>
          </cell>
          <cell r="D945" t="str">
            <v>18-14188</v>
          </cell>
          <cell r="E945" t="str">
            <v>911811</v>
          </cell>
          <cell r="F945" t="str">
            <v>Convention Vaugirard G2 - PARIS 15</v>
          </cell>
          <cell r="G945" t="str">
            <v>PARIS 15 - 310, RUE DE VAUGIRARD</v>
          </cell>
          <cell r="H945" t="str">
            <v>Accessoires de Grues</v>
          </cell>
          <cell r="I945" t="str">
            <v>Projecteurs</v>
          </cell>
          <cell r="J945" t="str">
            <v>4 Matures + 0 Flèche</v>
          </cell>
          <cell r="K945" t="str">
            <v>4M + 0F - 245</v>
          </cell>
          <cell r="L945" t="str">
            <v>MDT308A 1C SM/DM - 1 (G2)</v>
          </cell>
          <cell r="M945" t="str">
            <v>IDF 245</v>
          </cell>
          <cell r="N945" t="str">
            <v>G2</v>
          </cell>
          <cell r="O945" t="b">
            <v>0</v>
          </cell>
          <cell r="P945" t="str">
            <v>LEGENDRE MATERIEL</v>
          </cell>
          <cell r="Q945"/>
          <cell r="R945">
            <v>43285</v>
          </cell>
          <cell r="S945">
            <v>43889</v>
          </cell>
          <cell r="T945"/>
          <cell r="U945"/>
          <cell r="V945">
            <v>0</v>
          </cell>
          <cell r="W945"/>
          <cell r="X945" t="str">
            <v>ATG</v>
          </cell>
          <cell r="Y945"/>
          <cell r="Z945" t="str">
            <v>LEGENDRE IDF - GO</v>
          </cell>
          <cell r="AA945" t="str">
            <v>ATG</v>
          </cell>
          <cell r="AB945"/>
        </row>
        <row r="946">
          <cell r="A946">
            <v>1110</v>
          </cell>
          <cell r="B946">
            <v>1109</v>
          </cell>
          <cell r="C946" t="str">
            <v>18-14188 G2</v>
          </cell>
          <cell r="D946" t="str">
            <v>18-14188</v>
          </cell>
          <cell r="E946" t="str">
            <v>911811</v>
          </cell>
          <cell r="F946" t="str">
            <v>Convention Vaugirard G2 - PARIS 15</v>
          </cell>
          <cell r="G946" t="str">
            <v>PARIS 15 - 310, RUE DE VAUGIRARD</v>
          </cell>
          <cell r="H946" t="str">
            <v>Accessoires de Grues</v>
          </cell>
          <cell r="I946" t="str">
            <v>Anti-collisions</v>
          </cell>
          <cell r="J946" t="str">
            <v>AMCS DCS60</v>
          </cell>
          <cell r="K946" t="str">
            <v>AMCS DCS60 - 89</v>
          </cell>
          <cell r="L946" t="str">
            <v>MDT308A 1C SM/DM - 1 (G2)</v>
          </cell>
          <cell r="M946" t="str">
            <v>1507-4310</v>
          </cell>
          <cell r="N946" t="str">
            <v>G2</v>
          </cell>
          <cell r="O946" t="b">
            <v>1</v>
          </cell>
          <cell r="P946" t="str">
            <v>A M C S TECHNOLOGIES</v>
          </cell>
          <cell r="Q946"/>
          <cell r="R946">
            <v>43285</v>
          </cell>
          <cell r="S946">
            <v>43889</v>
          </cell>
          <cell r="T946"/>
          <cell r="U946"/>
          <cell r="V946">
            <v>365</v>
          </cell>
          <cell r="W946"/>
          <cell r="X946" t="str">
            <v>AMCS</v>
          </cell>
          <cell r="Y946" t="str">
            <v>OUI</v>
          </cell>
          <cell r="Z946" t="str">
            <v>LEGENDRE IDF - GO</v>
          </cell>
          <cell r="AA946" t="str">
            <v>AMCS</v>
          </cell>
          <cell r="AB946" t="str">
            <v>NON</v>
          </cell>
        </row>
        <row r="947">
          <cell r="A947">
            <v>1111</v>
          </cell>
          <cell r="B947">
            <v>1109</v>
          </cell>
          <cell r="C947" t="str">
            <v>18-14188 G2</v>
          </cell>
          <cell r="D947" t="str">
            <v>18-14188</v>
          </cell>
          <cell r="E947" t="str">
            <v>911811</v>
          </cell>
          <cell r="F947" t="str">
            <v>Convention Vaugirard G2 - PARIS 15</v>
          </cell>
          <cell r="G947" t="str">
            <v>PARIS 15 - 310, RUE DE VAUGIRARD</v>
          </cell>
          <cell r="H947" t="str">
            <v>Accessoires de Grues</v>
          </cell>
          <cell r="I947" t="str">
            <v>Caméra</v>
          </cell>
          <cell r="J947" t="str">
            <v>ORLACO</v>
          </cell>
          <cell r="K947" t="str">
            <v>ORLACO - 3</v>
          </cell>
          <cell r="L947" t="str">
            <v>MDT308A 1C SM/DM - 1 (G2)</v>
          </cell>
          <cell r="M947" t="str">
            <v>CAM3</v>
          </cell>
          <cell r="N947" t="str">
            <v>G2</v>
          </cell>
          <cell r="O947" t="b">
            <v>0</v>
          </cell>
          <cell r="P947" t="str">
            <v xml:space="preserve"> LEGENDRE MATERIEL</v>
          </cell>
          <cell r="Q947" t="str">
            <v>Fri Jun 07 00:00:00 CEST 2013</v>
          </cell>
          <cell r="R947">
            <v>43285</v>
          </cell>
          <cell r="S947">
            <v>43889</v>
          </cell>
          <cell r="T947"/>
          <cell r="U947"/>
          <cell r="V947">
            <v>320</v>
          </cell>
          <cell r="W947"/>
          <cell r="X947" t="str">
            <v>AMCS</v>
          </cell>
          <cell r="Y947" t="str">
            <v>OUI</v>
          </cell>
          <cell r="Z947" t="str">
            <v>LEGENDRE IDF - GO</v>
          </cell>
          <cell r="AA947" t="str">
            <v>AMCS</v>
          </cell>
          <cell r="AB947" t="str">
            <v>NON</v>
          </cell>
        </row>
        <row r="948">
          <cell r="A948">
            <v>1262</v>
          </cell>
          <cell r="B948">
            <v>1109</v>
          </cell>
          <cell r="C948" t="str">
            <v>18-14188 G2</v>
          </cell>
          <cell r="D948" t="str">
            <v>18-14188</v>
          </cell>
          <cell r="E948" t="str">
            <v>911811</v>
          </cell>
          <cell r="F948" t="str">
            <v>Convention Vaugirard G2 - PARIS 15</v>
          </cell>
          <cell r="G948" t="str">
            <v>PARIS 15 - 310, RUE DE VAUGIRARD</v>
          </cell>
          <cell r="H948" t="str">
            <v>Accessoires de Grues</v>
          </cell>
          <cell r="I948" t="str">
            <v>Panneaux rétro-éclairés</v>
          </cell>
          <cell r="J948" t="str">
            <v>MDT LEG</v>
          </cell>
          <cell r="K948" t="str">
            <v>MDT - 19</v>
          </cell>
          <cell r="L948" t="str">
            <v>MDT308A 1C SM/DM - 1 (G2)</v>
          </cell>
          <cell r="M948" t="str">
            <v>MDT LEG19</v>
          </cell>
          <cell r="N948" t="str">
            <v>G2</v>
          </cell>
          <cell r="O948" t="b">
            <v>0</v>
          </cell>
          <cell r="P948" t="str">
            <v xml:space="preserve"> LEGENDRE MATERIEL</v>
          </cell>
          <cell r="Q948"/>
          <cell r="R948">
            <v>43285</v>
          </cell>
          <cell r="S948">
            <v>43889</v>
          </cell>
          <cell r="T948"/>
          <cell r="U948"/>
          <cell r="V948">
            <v>250</v>
          </cell>
          <cell r="W948"/>
          <cell r="X948" t="str">
            <v>ATG</v>
          </cell>
          <cell r="Y948" t="str">
            <v>OUI</v>
          </cell>
          <cell r="Z948" t="str">
            <v>LEGENDRE IDF - GO</v>
          </cell>
          <cell r="AA948" t="str">
            <v>ATG</v>
          </cell>
          <cell r="AB948" t="str">
            <v>NON</v>
          </cell>
        </row>
        <row r="949">
          <cell r="A949">
            <v>1112</v>
          </cell>
          <cell r="B949">
            <v>1112</v>
          </cell>
          <cell r="C949" t="str">
            <v>18-14188 G1</v>
          </cell>
          <cell r="D949" t="str">
            <v>18-14188</v>
          </cell>
          <cell r="E949" t="str">
            <v>911811</v>
          </cell>
          <cell r="F949" t="str">
            <v>Convention Vaugirard G1 - PARIS 15</v>
          </cell>
          <cell r="G949" t="str">
            <v>PARIS 15 - 310, RUE DE VAUGIRARD</v>
          </cell>
          <cell r="H949" t="str">
            <v>Grues</v>
          </cell>
          <cell r="I949" t="str">
            <v>Grosses GMA</v>
          </cell>
          <cell r="J949" t="str">
            <v>IGO T 130</v>
          </cell>
          <cell r="K949" t="str">
            <v>IGO T 130 - 8</v>
          </cell>
          <cell r="L949" t="str">
            <v>IGO T 130 - 8 (G1)</v>
          </cell>
          <cell r="M949" t="str">
            <v>911 811</v>
          </cell>
          <cell r="N949" t="str">
            <v>G1</v>
          </cell>
          <cell r="O949" t="b">
            <v>1</v>
          </cell>
          <cell r="P949" t="str">
            <v>SOGEMONT</v>
          </cell>
          <cell r="Q949"/>
          <cell r="R949">
            <v>43287</v>
          </cell>
          <cell r="S949">
            <v>43636</v>
          </cell>
          <cell r="T949">
            <v>43202</v>
          </cell>
          <cell r="U949" t="str">
            <v>2018 T2</v>
          </cell>
          <cell r="V949">
            <v>3200</v>
          </cell>
          <cell r="W949" t="str">
            <v>44</v>
          </cell>
          <cell r="X949" t="str">
            <v>SOGEMONT</v>
          </cell>
          <cell r="Y949" t="str">
            <v>OUI</v>
          </cell>
          <cell r="Z949" t="str">
            <v>LEGENDRE IDF - GO</v>
          </cell>
          <cell r="AA949" t="str">
            <v>SOGEMONT</v>
          </cell>
          <cell r="AB949" t="str">
            <v>NON</v>
          </cell>
        </row>
        <row r="950">
          <cell r="A950">
            <v>1513</v>
          </cell>
          <cell r="B950">
            <v>1112</v>
          </cell>
          <cell r="C950" t="str">
            <v>18-14188 G1</v>
          </cell>
          <cell r="D950" t="str">
            <v>18-14188</v>
          </cell>
          <cell r="E950" t="str">
            <v>911811</v>
          </cell>
          <cell r="F950" t="str">
            <v>Convention Vaugirard G1 - PARIS 15</v>
          </cell>
          <cell r="G950" t="str">
            <v>PARIS 15 - 310, RUE DE VAUGIRARD</v>
          </cell>
          <cell r="H950" t="str">
            <v>Accessoires de Grues</v>
          </cell>
          <cell r="I950" t="str">
            <v>Panneaux standards</v>
          </cell>
          <cell r="J950" t="str">
            <v>Panneau GTMR et IGO</v>
          </cell>
          <cell r="K950" t="str">
            <v>Panneau GTMR et IGO - 1</v>
          </cell>
          <cell r="L950" t="str">
            <v>IGO T 130 - 8 (G1)</v>
          </cell>
          <cell r="M950" t="str">
            <v>IGGT LEG1</v>
          </cell>
          <cell r="N950" t="str">
            <v>G1</v>
          </cell>
          <cell r="O950" t="b">
            <v>0</v>
          </cell>
          <cell r="P950" t="str">
            <v xml:space="preserve"> LEGENDRE MATERIEL</v>
          </cell>
          <cell r="Q950"/>
          <cell r="R950">
            <v>43287</v>
          </cell>
          <cell r="S950">
            <v>43636</v>
          </cell>
          <cell r="T950"/>
          <cell r="U950"/>
          <cell r="V950">
            <v>0</v>
          </cell>
          <cell r="W950"/>
          <cell r="X950"/>
          <cell r="Y950"/>
          <cell r="Z950" t="str">
            <v>LEGENDRE IDF - GO</v>
          </cell>
          <cell r="AA950"/>
          <cell r="AB950"/>
        </row>
        <row r="951">
          <cell r="A951">
            <v>1113</v>
          </cell>
          <cell r="B951">
            <v>1112</v>
          </cell>
          <cell r="C951" t="str">
            <v>18-14188 G1</v>
          </cell>
          <cell r="D951" t="str">
            <v>18-14188</v>
          </cell>
          <cell r="E951" t="str">
            <v>911811</v>
          </cell>
          <cell r="F951" t="str">
            <v>Convention Vaugirard G1 - PARIS 15</v>
          </cell>
          <cell r="G951" t="str">
            <v>PARIS 15 - 310, RUE DE VAUGIRARD</v>
          </cell>
          <cell r="H951" t="str">
            <v>Accessoires de Grues</v>
          </cell>
          <cell r="I951" t="str">
            <v>Anti-collisions</v>
          </cell>
          <cell r="J951" t="str">
            <v>AMCS DCS60</v>
          </cell>
          <cell r="K951" t="str">
            <v>AMCS DCS60 - 105</v>
          </cell>
          <cell r="L951" t="str">
            <v>IGO T 130 - 8 (G1)</v>
          </cell>
          <cell r="M951" t="str">
            <v>1706-014916</v>
          </cell>
          <cell r="N951" t="str">
            <v>G1</v>
          </cell>
          <cell r="O951" t="b">
            <v>1</v>
          </cell>
          <cell r="P951" t="str">
            <v>A M C S TECHNOLOGIES</v>
          </cell>
          <cell r="Q951"/>
          <cell r="R951">
            <v>43287</v>
          </cell>
          <cell r="S951">
            <v>43636</v>
          </cell>
          <cell r="T951"/>
          <cell r="U951"/>
          <cell r="V951">
            <v>365</v>
          </cell>
          <cell r="W951"/>
          <cell r="X951" t="str">
            <v>AMCS</v>
          </cell>
          <cell r="Y951" t="str">
            <v>OUI</v>
          </cell>
          <cell r="Z951" t="str">
            <v>LEGENDRE IDF - GO</v>
          </cell>
          <cell r="AA951" t="str">
            <v>AMCS</v>
          </cell>
          <cell r="AB951" t="str">
            <v>NON</v>
          </cell>
        </row>
        <row r="952">
          <cell r="A952">
            <v>1710</v>
          </cell>
          <cell r="B952">
            <v>1112</v>
          </cell>
          <cell r="C952" t="str">
            <v>18-14188 G1</v>
          </cell>
          <cell r="D952" t="str">
            <v>18-14188</v>
          </cell>
          <cell r="E952" t="str">
            <v>911811</v>
          </cell>
          <cell r="F952" t="str">
            <v>Convention Vaugirard G1 - PARIS 15</v>
          </cell>
          <cell r="G952" t="str">
            <v>PARIS 15 - 310, RUE DE VAUGIRARD</v>
          </cell>
          <cell r="H952" t="str">
            <v>Accessoires de Grues</v>
          </cell>
          <cell r="I952" t="str">
            <v>Projecteurs</v>
          </cell>
          <cell r="J952" t="str">
            <v>4 Matures + 0 Flèche</v>
          </cell>
          <cell r="K952" t="str">
            <v>4M + 0F - 246</v>
          </cell>
          <cell r="L952" t="str">
            <v>IGO T 130 - 8 (G1)</v>
          </cell>
          <cell r="M952" t="str">
            <v>IDF 246</v>
          </cell>
          <cell r="N952" t="str">
            <v>G1</v>
          </cell>
          <cell r="O952" t="b">
            <v>0</v>
          </cell>
          <cell r="P952" t="str">
            <v>LEGENDRE MATERIEL</v>
          </cell>
          <cell r="Q952"/>
          <cell r="R952">
            <v>43287</v>
          </cell>
          <cell r="S952">
            <v>43636</v>
          </cell>
          <cell r="T952"/>
          <cell r="U952"/>
          <cell r="V952">
            <v>0</v>
          </cell>
          <cell r="W952"/>
          <cell r="X952" t="str">
            <v>ATG</v>
          </cell>
          <cell r="Y952"/>
          <cell r="Z952" t="str">
            <v>LEGENDRE IDF - GO</v>
          </cell>
          <cell r="AA952" t="str">
            <v>ATG</v>
          </cell>
          <cell r="AB952"/>
        </row>
        <row r="953">
          <cell r="A953">
            <v>986</v>
          </cell>
          <cell r="B953">
            <v>986</v>
          </cell>
          <cell r="C953" t="str">
            <v>18-14193 G1</v>
          </cell>
          <cell r="D953" t="str">
            <v>18-14193</v>
          </cell>
          <cell r="E953" t="str">
            <v>951809</v>
          </cell>
          <cell r="F953" t="str">
            <v>Quai Marceau - LE HAVRE</v>
          </cell>
          <cell r="G953" t="str">
            <v>QUAI MARCEAU</v>
          </cell>
          <cell r="H953" t="str">
            <v>Grues</v>
          </cell>
          <cell r="I953" t="str">
            <v>Grosses 12T</v>
          </cell>
          <cell r="J953" t="str">
            <v>280 ECH 12</v>
          </cell>
          <cell r="K953" t="str">
            <v>280ECH12 - 1</v>
          </cell>
          <cell r="L953" t="str">
            <v>280ECH12 - 1 (G1)</v>
          </cell>
          <cell r="M953" t="str">
            <v>51 586</v>
          </cell>
          <cell r="N953" t="str">
            <v>G1</v>
          </cell>
          <cell r="O953" t="b">
            <v>0</v>
          </cell>
          <cell r="P953" t="str">
            <v xml:space="preserve"> LEGENDRE MATERIEL</v>
          </cell>
          <cell r="Q953" t="str">
            <v>Thu Oct 03 00:00:00 CEST 2013</v>
          </cell>
          <cell r="R953">
            <v>43250</v>
          </cell>
          <cell r="S953">
            <v>43556</v>
          </cell>
          <cell r="T953">
            <v>43117</v>
          </cell>
          <cell r="U953" t="str">
            <v>2018 T1</v>
          </cell>
          <cell r="V953">
            <v>4700</v>
          </cell>
          <cell r="W953" t="str">
            <v>30</v>
          </cell>
          <cell r="X953" t="str">
            <v>SYS</v>
          </cell>
          <cell r="Y953" t="str">
            <v>OUI</v>
          </cell>
          <cell r="Z953" t="str">
            <v>LEGENDRE OUEST - ROUEN</v>
          </cell>
          <cell r="AA953" t="str">
            <v>SYS</v>
          </cell>
          <cell r="AB953" t="str">
            <v>NON</v>
          </cell>
        </row>
        <row r="954">
          <cell r="A954">
            <v>1711</v>
          </cell>
          <cell r="B954">
            <v>986</v>
          </cell>
          <cell r="C954" t="str">
            <v>18-14193 G1</v>
          </cell>
          <cell r="D954" t="str">
            <v>18-14193</v>
          </cell>
          <cell r="E954" t="str">
            <v>951809</v>
          </cell>
          <cell r="F954" t="str">
            <v>Quai Marceau - LE HAVRE</v>
          </cell>
          <cell r="G954" t="str">
            <v>QUAI MARCEAU</v>
          </cell>
          <cell r="H954" t="str">
            <v>Accessoires de Grues</v>
          </cell>
          <cell r="I954" t="str">
            <v>Projecteurs</v>
          </cell>
          <cell r="J954" t="str">
            <v>4 Matures + 2 Flèches</v>
          </cell>
          <cell r="K954" t="str">
            <v>4M + 2F - 133</v>
          </cell>
          <cell r="L954" t="str">
            <v>280ECH12 - 1 (G1)</v>
          </cell>
          <cell r="M954" t="str">
            <v>BOU 133</v>
          </cell>
          <cell r="N954" t="str">
            <v>G1</v>
          </cell>
          <cell r="O954" t="b">
            <v>0</v>
          </cell>
          <cell r="P954" t="str">
            <v xml:space="preserve"> LEGENDRE MATERIEL</v>
          </cell>
          <cell r="Q954"/>
          <cell r="R954">
            <v>43250</v>
          </cell>
          <cell r="S954">
            <v>43556</v>
          </cell>
          <cell r="T954"/>
          <cell r="U954"/>
          <cell r="V954">
            <v>0</v>
          </cell>
          <cell r="W954"/>
          <cell r="X954" t="str">
            <v>SYS</v>
          </cell>
          <cell r="Y954"/>
          <cell r="Z954" t="str">
            <v>LEGENDRE OUEST - ROUEN</v>
          </cell>
          <cell r="AA954" t="str">
            <v>SYS</v>
          </cell>
          <cell r="AB954"/>
        </row>
        <row r="955">
          <cell r="A955">
            <v>1743</v>
          </cell>
          <cell r="B955">
            <v>986</v>
          </cell>
          <cell r="C955" t="str">
            <v>18-14193 G1</v>
          </cell>
          <cell r="D955" t="str">
            <v>18-14193</v>
          </cell>
          <cell r="E955" t="str">
            <v>951809</v>
          </cell>
          <cell r="F955" t="str">
            <v>Quai Marceau - LE HAVRE</v>
          </cell>
          <cell r="G955" t="str">
            <v>QUAI MARCEAU</v>
          </cell>
          <cell r="H955" t="str">
            <v>Accessoires de Grues</v>
          </cell>
          <cell r="I955" t="str">
            <v>Caméra</v>
          </cell>
          <cell r="J955" t="str">
            <v>ORLACO</v>
          </cell>
          <cell r="K955" t="str">
            <v>AMCS30</v>
          </cell>
          <cell r="L955" t="str">
            <v>280ECH12 - 1 (G1)</v>
          </cell>
          <cell r="M955" t="str">
            <v>CAM0031</v>
          </cell>
          <cell r="N955" t="str">
            <v>G1</v>
          </cell>
          <cell r="O955" t="b">
            <v>1</v>
          </cell>
          <cell r="P955" t="str">
            <v>A M C S TECHNOLOGIES</v>
          </cell>
          <cell r="Q955"/>
          <cell r="R955">
            <v>43347</v>
          </cell>
          <cell r="S955">
            <v>43556</v>
          </cell>
          <cell r="T955"/>
          <cell r="U955"/>
          <cell r="V955">
            <v>320</v>
          </cell>
          <cell r="W955"/>
          <cell r="X955" t="str">
            <v>AMCS</v>
          </cell>
          <cell r="Y955"/>
          <cell r="Z955"/>
          <cell r="AA955" t="str">
            <v>AMCS</v>
          </cell>
          <cell r="AB955"/>
        </row>
        <row r="956">
          <cell r="A956">
            <v>1505</v>
          </cell>
          <cell r="B956">
            <v>986</v>
          </cell>
          <cell r="C956" t="str">
            <v>18-14193 G1</v>
          </cell>
          <cell r="D956" t="str">
            <v>18-14193</v>
          </cell>
          <cell r="E956" t="str">
            <v>951809</v>
          </cell>
          <cell r="F956" t="str">
            <v>Quai Marceau - LE HAVRE</v>
          </cell>
          <cell r="G956" t="str">
            <v>QUAI MARCEAU</v>
          </cell>
          <cell r="H956" t="str">
            <v>Accessoires de Grues</v>
          </cell>
          <cell r="I956" t="str">
            <v>Panneaux standards</v>
          </cell>
          <cell r="J956" t="str">
            <v>Type OSCILLANT LEGENDRE</v>
          </cell>
          <cell r="K956" t="str">
            <v>Type OSCILLANT LEG - 9</v>
          </cell>
          <cell r="L956" t="str">
            <v>280ECH12 - 1 (G1)</v>
          </cell>
          <cell r="M956" t="str">
            <v>OSC LEG9</v>
          </cell>
          <cell r="N956" t="str">
            <v>G1</v>
          </cell>
          <cell r="O956" t="b">
            <v>0</v>
          </cell>
          <cell r="P956" t="str">
            <v xml:space="preserve"> LEGENDRE MATERIEL</v>
          </cell>
          <cell r="Q956"/>
          <cell r="R956">
            <v>43250</v>
          </cell>
          <cell r="S956">
            <v>43556</v>
          </cell>
          <cell r="T956"/>
          <cell r="U956"/>
          <cell r="V956">
            <v>0</v>
          </cell>
          <cell r="W956"/>
          <cell r="X956" t="str">
            <v>SYS</v>
          </cell>
          <cell r="Y956"/>
          <cell r="Z956" t="str">
            <v>LEGENDRE OUEST - ROUEN</v>
          </cell>
          <cell r="AA956" t="str">
            <v>SYS</v>
          </cell>
          <cell r="AB956"/>
        </row>
        <row r="957">
          <cell r="A957">
            <v>1243</v>
          </cell>
          <cell r="B957">
            <v>1243</v>
          </cell>
          <cell r="C957" t="str">
            <v>18-14210 G3</v>
          </cell>
          <cell r="D957" t="str">
            <v>18-14210</v>
          </cell>
          <cell r="E957" t="str">
            <v>941806</v>
          </cell>
          <cell r="F957" t="str">
            <v>Les 5 ponts G3 - NANTES</v>
          </cell>
          <cell r="G957" t="str">
            <v xml:space="preserve">LES 5 PONTS </v>
          </cell>
          <cell r="H957" t="str">
            <v>Grues</v>
          </cell>
          <cell r="I957" t="str">
            <v>8T</v>
          </cell>
          <cell r="J957" t="str">
            <v>MDT178 2C</v>
          </cell>
          <cell r="K957" t="str">
            <v>MDT1782C</v>
          </cell>
          <cell r="L957" t="str">
            <v>MDT1782C (G3)</v>
          </cell>
          <cell r="M957" t="str">
            <v>96 126</v>
          </cell>
          <cell r="N957" t="str">
            <v>G3</v>
          </cell>
          <cell r="O957" t="b">
            <v>0</v>
          </cell>
          <cell r="P957" t="str">
            <v xml:space="preserve"> LEGENDRE MATERIEL</v>
          </cell>
          <cell r="Q957" t="str">
            <v>Sun Feb 01 00:00:00 CET 2004</v>
          </cell>
          <cell r="R957">
            <v>43510</v>
          </cell>
          <cell r="S957">
            <v>43756</v>
          </cell>
          <cell r="T957"/>
          <cell r="U957"/>
          <cell r="V957">
            <v>2600</v>
          </cell>
          <cell r="W957"/>
          <cell r="X957" t="str">
            <v>MANITOWOC</v>
          </cell>
          <cell r="Y957" t="str">
            <v>OUI</v>
          </cell>
          <cell r="Z957" t="str">
            <v>LEGENDRE LOIRE</v>
          </cell>
          <cell r="AA957"/>
          <cell r="AB957" t="str">
            <v>NON</v>
          </cell>
        </row>
        <row r="958">
          <cell r="A958">
            <v>1441</v>
          </cell>
          <cell r="B958">
            <v>1243</v>
          </cell>
          <cell r="C958" t="str">
            <v>18-14210 G3</v>
          </cell>
          <cell r="D958" t="str">
            <v>18-14210</v>
          </cell>
          <cell r="E958" t="str">
            <v>941806</v>
          </cell>
          <cell r="F958" t="str">
            <v>Les 5 ponts G3 - NANTES</v>
          </cell>
          <cell r="G958" t="str">
            <v xml:space="preserve">LES 5 PONTS </v>
          </cell>
          <cell r="H958" t="str">
            <v>Accessoires de Grues</v>
          </cell>
          <cell r="I958" t="str">
            <v>Caméra</v>
          </cell>
          <cell r="J958" t="str">
            <v>ORLACO</v>
          </cell>
          <cell r="K958" t="str">
            <v>ORLACO - 47</v>
          </cell>
          <cell r="L958" t="str">
            <v>MDT1782C (G3)</v>
          </cell>
          <cell r="M958" t="str">
            <v/>
          </cell>
          <cell r="N958" t="str">
            <v>G3</v>
          </cell>
          <cell r="O958" t="b">
            <v>1</v>
          </cell>
          <cell r="P958" t="str">
            <v>A M C S TECHNOLOGIES</v>
          </cell>
          <cell r="Q958"/>
          <cell r="R958">
            <v>43554</v>
          </cell>
          <cell r="S958">
            <v>43756</v>
          </cell>
          <cell r="T958"/>
          <cell r="U958"/>
          <cell r="V958">
            <v>0</v>
          </cell>
          <cell r="W958"/>
          <cell r="X958" t="str">
            <v>AMCS</v>
          </cell>
          <cell r="Y958"/>
          <cell r="Z958" t="str">
            <v>LEGENDRE LOIRE</v>
          </cell>
          <cell r="AA958" t="str">
            <v>AMCS</v>
          </cell>
          <cell r="AB958"/>
        </row>
        <row r="959">
          <cell r="A959">
            <v>1712</v>
          </cell>
          <cell r="B959">
            <v>1243</v>
          </cell>
          <cell r="C959" t="str">
            <v>18-14210 G3</v>
          </cell>
          <cell r="D959" t="str">
            <v>18-14210</v>
          </cell>
          <cell r="E959" t="str">
            <v>941806</v>
          </cell>
          <cell r="F959" t="str">
            <v>Les 5 ponts G3 - NANTES</v>
          </cell>
          <cell r="G959" t="str">
            <v xml:space="preserve">LES 5 PONTS </v>
          </cell>
          <cell r="H959" t="str">
            <v>Accessoires de Grues</v>
          </cell>
          <cell r="I959" t="str">
            <v>Projecteurs</v>
          </cell>
          <cell r="J959" t="str">
            <v>4 Matures + 2 Flèches</v>
          </cell>
          <cell r="K959" t="str">
            <v>4M + 2F - 128</v>
          </cell>
          <cell r="L959" t="str">
            <v>MDT1782C (G3)</v>
          </cell>
          <cell r="M959" t="str">
            <v>BOU 128</v>
          </cell>
          <cell r="N959" t="str">
            <v>G3</v>
          </cell>
          <cell r="O959" t="b">
            <v>0</v>
          </cell>
          <cell r="P959" t="str">
            <v xml:space="preserve"> LEGENDRE MATERIEL</v>
          </cell>
          <cell r="Q959"/>
          <cell r="R959">
            <v>43510</v>
          </cell>
          <cell r="S959">
            <v>43756</v>
          </cell>
          <cell r="T959"/>
          <cell r="U959"/>
          <cell r="V959">
            <v>0</v>
          </cell>
          <cell r="W959"/>
          <cell r="X959" t="str">
            <v>MANITOWOC</v>
          </cell>
          <cell r="Y959"/>
          <cell r="Z959" t="str">
            <v>LEGENDRE LOIRE</v>
          </cell>
          <cell r="AA959"/>
          <cell r="AB959"/>
        </row>
        <row r="960">
          <cell r="A960">
            <v>1246</v>
          </cell>
          <cell r="B960">
            <v>1243</v>
          </cell>
          <cell r="C960" t="str">
            <v>18-14210 G3</v>
          </cell>
          <cell r="D960" t="str">
            <v>18-14210</v>
          </cell>
          <cell r="E960" t="str">
            <v>941806</v>
          </cell>
          <cell r="F960" t="str">
            <v>Les 5 ponts G3 - NANTES</v>
          </cell>
          <cell r="G960" t="str">
            <v xml:space="preserve">LES 5 PONTS </v>
          </cell>
          <cell r="H960" t="str">
            <v>Accessoires de Grues</v>
          </cell>
          <cell r="I960" t="str">
            <v>Anti-collisions</v>
          </cell>
          <cell r="J960" t="str">
            <v>AMCS DCS60</v>
          </cell>
          <cell r="K960" t="str">
            <v>AMCS DCS60 - 41</v>
          </cell>
          <cell r="L960" t="str">
            <v>MDT1782C (G3)</v>
          </cell>
          <cell r="M960" t="str">
            <v/>
          </cell>
          <cell r="N960" t="str">
            <v>G3</v>
          </cell>
          <cell r="O960" t="b">
            <v>1</v>
          </cell>
          <cell r="P960" t="str">
            <v>A M C S TECHNOLOGIES</v>
          </cell>
          <cell r="Q960"/>
          <cell r="R960">
            <v>43510</v>
          </cell>
          <cell r="S960">
            <v>43738</v>
          </cell>
          <cell r="T960"/>
          <cell r="U960"/>
          <cell r="V960">
            <v>365</v>
          </cell>
          <cell r="W960"/>
          <cell r="X960" t="str">
            <v>AMCS</v>
          </cell>
          <cell r="Y960" t="str">
            <v>OUI</v>
          </cell>
          <cell r="Z960" t="str">
            <v>LEGENDRE LOIRE</v>
          </cell>
          <cell r="AA960" t="str">
            <v>AMCS</v>
          </cell>
          <cell r="AB960" t="str">
            <v>NON</v>
          </cell>
        </row>
        <row r="961">
          <cell r="A961">
            <v>1549</v>
          </cell>
          <cell r="B961">
            <v>1243</v>
          </cell>
          <cell r="C961" t="str">
            <v>18-14210 G3</v>
          </cell>
          <cell r="D961" t="str">
            <v>18-14210</v>
          </cell>
          <cell r="E961" t="str">
            <v>941806</v>
          </cell>
          <cell r="F961" t="str">
            <v>Les 5 ponts G3 - NANTES</v>
          </cell>
          <cell r="G961" t="str">
            <v xml:space="preserve">LES 5 PONTS </v>
          </cell>
          <cell r="H961" t="str">
            <v>Accessoires de Grues</v>
          </cell>
          <cell r="I961" t="str">
            <v>Panneaux standards</v>
          </cell>
          <cell r="J961" t="str">
            <v>Type MDT LEGENDRE</v>
          </cell>
          <cell r="K961" t="str">
            <v>Type MDT LEGENDRE - 8</v>
          </cell>
          <cell r="L961" t="str">
            <v>MDT1782C (G3)</v>
          </cell>
          <cell r="M961" t="str">
            <v>MDT LEG8</v>
          </cell>
          <cell r="N961" t="str">
            <v>G3</v>
          </cell>
          <cell r="O961" t="b">
            <v>0</v>
          </cell>
          <cell r="P961" t="str">
            <v xml:space="preserve"> LEGENDRE MATERIEL</v>
          </cell>
          <cell r="Q961"/>
          <cell r="R961">
            <v>43510</v>
          </cell>
          <cell r="S961">
            <v>43756</v>
          </cell>
          <cell r="T961"/>
          <cell r="U961"/>
          <cell r="V961">
            <v>0</v>
          </cell>
          <cell r="W961"/>
          <cell r="X961" t="str">
            <v>MANITOWOC</v>
          </cell>
          <cell r="Y961"/>
          <cell r="Z961" t="str">
            <v>LEGENDRE LOIRE</v>
          </cell>
          <cell r="AA961"/>
          <cell r="AB961"/>
        </row>
        <row r="962">
          <cell r="A962">
            <v>1251</v>
          </cell>
          <cell r="B962">
            <v>1251</v>
          </cell>
          <cell r="C962" t="str">
            <v>18-14210 G4</v>
          </cell>
          <cell r="D962" t="str">
            <v>18-14210</v>
          </cell>
          <cell r="E962" t="str">
            <v>941806</v>
          </cell>
          <cell r="F962" t="str">
            <v>Les 5 ponts G4 - NANTES</v>
          </cell>
          <cell r="G962" t="str">
            <v xml:space="preserve">LES 5 PONTS </v>
          </cell>
          <cell r="H962" t="str">
            <v>Grues</v>
          </cell>
          <cell r="I962" t="str">
            <v>10T</v>
          </cell>
          <cell r="J962" t="str">
            <v>MDT219 J10 1C SM/DM</v>
          </cell>
          <cell r="K962" t="str">
            <v>MDT219 J10 1C SM/DM</v>
          </cell>
          <cell r="L962" t="str">
            <v>MDT219 J10 1C SM/DM (G4)</v>
          </cell>
          <cell r="M962" t="str">
            <v>605 925</v>
          </cell>
          <cell r="N962" t="str">
            <v>G4</v>
          </cell>
          <cell r="O962" t="b">
            <v>0</v>
          </cell>
          <cell r="P962" t="str">
            <v xml:space="preserve"> LEGENDRE MATERIEL</v>
          </cell>
          <cell r="Q962" t="str">
            <v>Wed Apr 13 00:00:00 CEST 2016</v>
          </cell>
          <cell r="R962">
            <v>43500</v>
          </cell>
          <cell r="S962">
            <v>43738</v>
          </cell>
          <cell r="T962"/>
          <cell r="U962"/>
          <cell r="V962">
            <v>2900</v>
          </cell>
          <cell r="W962"/>
          <cell r="X962" t="str">
            <v>MANITOWOC</v>
          </cell>
          <cell r="Y962" t="str">
            <v>OUI</v>
          </cell>
          <cell r="Z962" t="str">
            <v>LEGENDRE LOIRE</v>
          </cell>
          <cell r="AA962" t="str">
            <v>MANITOWOC</v>
          </cell>
          <cell r="AB962" t="str">
            <v>NON</v>
          </cell>
        </row>
        <row r="963">
          <cell r="A963">
            <v>1550</v>
          </cell>
          <cell r="B963">
            <v>1251</v>
          </cell>
          <cell r="C963" t="str">
            <v>18-14210 G4</v>
          </cell>
          <cell r="D963" t="str">
            <v>18-14210</v>
          </cell>
          <cell r="E963" t="str">
            <v>941806</v>
          </cell>
          <cell r="F963" t="str">
            <v>Les 5 ponts G4 - NANTES</v>
          </cell>
          <cell r="G963" t="str">
            <v xml:space="preserve">LES 5 PONTS </v>
          </cell>
          <cell r="H963" t="str">
            <v>Accessoires de Grues</v>
          </cell>
          <cell r="I963" t="str">
            <v>Panneaux standards</v>
          </cell>
          <cell r="J963" t="str">
            <v>Type MDT LEGENDRE</v>
          </cell>
          <cell r="K963" t="str">
            <v>Type MDT LEGENDRE - 35</v>
          </cell>
          <cell r="L963" t="str">
            <v>MDT219 J10 1C SM/DM (G4)</v>
          </cell>
          <cell r="M963" t="str">
            <v>MDT LEG35</v>
          </cell>
          <cell r="N963" t="str">
            <v>G4</v>
          </cell>
          <cell r="O963" t="b">
            <v>0</v>
          </cell>
          <cell r="P963" t="str">
            <v xml:space="preserve"> LEGENDRE MATERIEL</v>
          </cell>
          <cell r="Q963"/>
          <cell r="R963">
            <v>43500</v>
          </cell>
          <cell r="S963">
            <v>43738</v>
          </cell>
          <cell r="T963"/>
          <cell r="U963"/>
          <cell r="V963">
            <v>0</v>
          </cell>
          <cell r="W963"/>
          <cell r="X963"/>
          <cell r="Y963"/>
          <cell r="Z963" t="str">
            <v>LEGENDRE LOIRE</v>
          </cell>
          <cell r="AA963"/>
          <cell r="AB963"/>
        </row>
        <row r="964">
          <cell r="A964">
            <v>1443</v>
          </cell>
          <cell r="B964">
            <v>1251</v>
          </cell>
          <cell r="C964" t="str">
            <v>18-14210 G4</v>
          </cell>
          <cell r="D964" t="str">
            <v>18-14210</v>
          </cell>
          <cell r="E964" t="str">
            <v>941806</v>
          </cell>
          <cell r="F964" t="str">
            <v>Les 5 ponts G4 - NANTES</v>
          </cell>
          <cell r="G964" t="str">
            <v xml:space="preserve">LES 5 PONTS </v>
          </cell>
          <cell r="H964" t="str">
            <v>Accessoires de Grues</v>
          </cell>
          <cell r="I964" t="str">
            <v>Caméra</v>
          </cell>
          <cell r="J964" t="str">
            <v>ORLACO</v>
          </cell>
          <cell r="K964" t="str">
            <v>ORLACO - 49</v>
          </cell>
          <cell r="L964" t="str">
            <v>MDT219 J10 1C SM/DM (G4)</v>
          </cell>
          <cell r="M964" t="str">
            <v/>
          </cell>
          <cell r="N964" t="str">
            <v>G4</v>
          </cell>
          <cell r="O964" t="b">
            <v>1</v>
          </cell>
          <cell r="P964" t="str">
            <v>A M C S TECHNOLOGIES</v>
          </cell>
          <cell r="Q964"/>
          <cell r="R964">
            <v>43585</v>
          </cell>
          <cell r="S964">
            <v>43738</v>
          </cell>
          <cell r="T964"/>
          <cell r="U964"/>
          <cell r="V964">
            <v>0</v>
          </cell>
          <cell r="W964"/>
          <cell r="X964" t="str">
            <v>AMCS</v>
          </cell>
          <cell r="Y964"/>
          <cell r="Z964" t="str">
            <v>LEGENDRE LOIRE</v>
          </cell>
          <cell r="AA964" t="str">
            <v>AMCS</v>
          </cell>
          <cell r="AB964"/>
        </row>
        <row r="965">
          <cell r="A965">
            <v>1252</v>
          </cell>
          <cell r="B965">
            <v>1251</v>
          </cell>
          <cell r="C965" t="str">
            <v>18-14210 G4</v>
          </cell>
          <cell r="D965" t="str">
            <v>18-14210</v>
          </cell>
          <cell r="E965" t="str">
            <v>941806</v>
          </cell>
          <cell r="F965" t="str">
            <v>Les 5 ponts G4 - NANTES</v>
          </cell>
          <cell r="G965" t="str">
            <v xml:space="preserve">LES 5 PONTS </v>
          </cell>
          <cell r="H965" t="str">
            <v>Accessoires de Grues</v>
          </cell>
          <cell r="I965" t="str">
            <v>Anti-collisions</v>
          </cell>
          <cell r="J965" t="str">
            <v>AMCS DCS60</v>
          </cell>
          <cell r="K965" t="str">
            <v>AMCS DCS60 - 81</v>
          </cell>
          <cell r="L965" t="str">
            <v>MDT219 J10 1C SM/DM (G4)</v>
          </cell>
          <cell r="M965" t="str">
            <v/>
          </cell>
          <cell r="N965" t="str">
            <v>G4</v>
          </cell>
          <cell r="O965" t="b">
            <v>1</v>
          </cell>
          <cell r="P965" t="str">
            <v>A M C S TECHNOLOGIES</v>
          </cell>
          <cell r="Q965"/>
          <cell r="R965">
            <v>43500</v>
          </cell>
          <cell r="S965">
            <v>43738</v>
          </cell>
          <cell r="T965"/>
          <cell r="U965"/>
          <cell r="V965">
            <v>365</v>
          </cell>
          <cell r="W965"/>
          <cell r="X965" t="str">
            <v>AMCS</v>
          </cell>
          <cell r="Y965" t="str">
            <v>OUI</v>
          </cell>
          <cell r="Z965" t="str">
            <v>LEGENDRE LOIRE</v>
          </cell>
          <cell r="AA965" t="str">
            <v>AMCS</v>
          </cell>
          <cell r="AB965" t="str">
            <v>NON</v>
          </cell>
        </row>
        <row r="966">
          <cell r="A966">
            <v>1713</v>
          </cell>
          <cell r="B966">
            <v>1251</v>
          </cell>
          <cell r="C966" t="str">
            <v>18-14210 G4</v>
          </cell>
          <cell r="D966" t="str">
            <v>18-14210</v>
          </cell>
          <cell r="E966" t="str">
            <v>941806</v>
          </cell>
          <cell r="F966" t="str">
            <v>Les 5 ponts G4 - NANTES</v>
          </cell>
          <cell r="G966" t="str">
            <v xml:space="preserve">LES 5 PONTS </v>
          </cell>
          <cell r="H966" t="str">
            <v>Accessoires de Grues</v>
          </cell>
          <cell r="I966" t="str">
            <v>Projecteurs</v>
          </cell>
          <cell r="J966" t="str">
            <v>4 Matures + 2 Flèches</v>
          </cell>
          <cell r="K966" t="str">
            <v>4M + 2F - 134</v>
          </cell>
          <cell r="L966" t="str">
            <v>MDT219 J10 1C SM/DM (G4)</v>
          </cell>
          <cell r="M966" t="str">
            <v>BOU 134</v>
          </cell>
          <cell r="N966" t="str">
            <v>G4</v>
          </cell>
          <cell r="O966" t="b">
            <v>0</v>
          </cell>
          <cell r="P966" t="str">
            <v xml:space="preserve"> LEGENDRE MATERIEL</v>
          </cell>
          <cell r="Q966"/>
          <cell r="R966">
            <v>43500</v>
          </cell>
          <cell r="S966">
            <v>43738</v>
          </cell>
          <cell r="T966"/>
          <cell r="U966"/>
          <cell r="V966">
            <v>0</v>
          </cell>
          <cell r="W966"/>
          <cell r="X966"/>
          <cell r="Y966"/>
          <cell r="Z966" t="str">
            <v>LEGENDRE LOIRE</v>
          </cell>
          <cell r="AA966"/>
          <cell r="AB966"/>
        </row>
        <row r="967">
          <cell r="A967">
            <v>1013</v>
          </cell>
          <cell r="B967">
            <v>1013</v>
          </cell>
          <cell r="C967" t="str">
            <v>18-14222 G1</v>
          </cell>
          <cell r="D967" t="str">
            <v>18-14222</v>
          </cell>
          <cell r="E967" t="str">
            <v>951805</v>
          </cell>
          <cell r="F967" t="str">
            <v>L'Eveil du rohig - ST NOLFF</v>
          </cell>
          <cell r="G967" t="str">
            <v>L'EVEIL DU ROHIG</v>
          </cell>
          <cell r="H967" t="str">
            <v>Grues</v>
          </cell>
          <cell r="I967" t="str">
            <v>Petites GMA</v>
          </cell>
          <cell r="J967" t="str">
            <v>IGO 50</v>
          </cell>
          <cell r="K967" t="str">
            <v>IGO 50</v>
          </cell>
          <cell r="L967" t="str">
            <v>IGO 50 (G1)</v>
          </cell>
          <cell r="M967" t="str">
            <v>405 871</v>
          </cell>
          <cell r="N967" t="str">
            <v>G1</v>
          </cell>
          <cell r="O967" t="b">
            <v>0</v>
          </cell>
          <cell r="P967" t="str">
            <v xml:space="preserve"> LEGENDRE MATERIEL</v>
          </cell>
          <cell r="Q967" t="str">
            <v>Fri Dec 15 00:00:00 CET 2006</v>
          </cell>
          <cell r="R967">
            <v>43202</v>
          </cell>
          <cell r="S967">
            <v>43262</v>
          </cell>
          <cell r="T967"/>
          <cell r="U967" t="str">
            <v>2018 T1</v>
          </cell>
          <cell r="V967">
            <v>1500</v>
          </cell>
          <cell r="W967" t="str">
            <v>26</v>
          </cell>
          <cell r="X967" t="str">
            <v>DUPONCHEL</v>
          </cell>
          <cell r="Y967" t="str">
            <v>OUI</v>
          </cell>
          <cell r="Z967" t="str">
            <v>LEGENDRE OUEST - VANNES</v>
          </cell>
          <cell r="AA967" t="str">
            <v>DUPONCHEL</v>
          </cell>
          <cell r="AB967" t="str">
            <v>OUI</v>
          </cell>
        </row>
        <row r="968">
          <cell r="A968">
            <v>1324</v>
          </cell>
          <cell r="B968">
            <v>1324</v>
          </cell>
          <cell r="C968" t="str">
            <v>18-14227 G1</v>
          </cell>
          <cell r="D968" t="str">
            <v>18-14227</v>
          </cell>
          <cell r="E968" t="str">
            <v>911808</v>
          </cell>
          <cell r="F968" t="str">
            <v xml:space="preserve">FAM G1 - SEVRAN </v>
          </cell>
          <cell r="G968" t="str">
            <v xml:space="preserve">SEVRAN - 3 RUE CHAPLIN </v>
          </cell>
          <cell r="H968" t="str">
            <v>Grues</v>
          </cell>
          <cell r="I968" t="str">
            <v>8T</v>
          </cell>
          <cell r="J968" t="str">
            <v>160ECB</v>
          </cell>
          <cell r="K968" t="str">
            <v>160ECB - 3</v>
          </cell>
          <cell r="L968" t="str">
            <v>160ECB - 3 (G1)</v>
          </cell>
          <cell r="M968" t="str">
            <v>53 147 342</v>
          </cell>
          <cell r="N968" t="str">
            <v>G1</v>
          </cell>
          <cell r="O968" t="b">
            <v>1</v>
          </cell>
          <cell r="P968" t="str">
            <v>SARL  DOUS</v>
          </cell>
          <cell r="Q968"/>
          <cell r="R968">
            <v>43336</v>
          </cell>
          <cell r="S968">
            <v>43417</v>
          </cell>
          <cell r="T968"/>
          <cell r="U968" t="str">
            <v>2018 T1</v>
          </cell>
          <cell r="V968">
            <v>3200</v>
          </cell>
          <cell r="W968" t="str">
            <v>54</v>
          </cell>
          <cell r="X968" t="str">
            <v>DOUS</v>
          </cell>
          <cell r="Y968" t="str">
            <v>OUI</v>
          </cell>
          <cell r="Z968" t="str">
            <v>LEGENDRE IDF TCE</v>
          </cell>
          <cell r="AA968" t="str">
            <v>DOUS</v>
          </cell>
          <cell r="AB968" t="str">
            <v>NON</v>
          </cell>
        </row>
        <row r="969">
          <cell r="A969">
            <v>1132</v>
          </cell>
          <cell r="B969">
            <v>1132</v>
          </cell>
          <cell r="C969" t="str">
            <v>18-14231 G1</v>
          </cell>
          <cell r="D969" t="str">
            <v>18-14231</v>
          </cell>
          <cell r="E969" t="str">
            <v>911814</v>
          </cell>
          <cell r="F969" t="str">
            <v>Ilot Touquet - NEUILLY SUR MARNE</v>
          </cell>
          <cell r="G969" t="str">
            <v>NEUILLY SUR MARNE</v>
          </cell>
          <cell r="H969" t="str">
            <v>Grues</v>
          </cell>
          <cell r="I969" t="str">
            <v>8T</v>
          </cell>
          <cell r="J969" t="str">
            <v>MDT178 1C SM/DM</v>
          </cell>
          <cell r="K969" t="str">
            <v>MDT178 1C SM/DM</v>
          </cell>
          <cell r="L969" t="str">
            <v>MDT178 1C SM/DM (G1)</v>
          </cell>
          <cell r="M969" t="str">
            <v>601 239</v>
          </cell>
          <cell r="N969" t="str">
            <v>G1</v>
          </cell>
          <cell r="O969" t="b">
            <v>0</v>
          </cell>
          <cell r="P969" t="str">
            <v xml:space="preserve"> LEGENDRE MATERIEL</v>
          </cell>
          <cell r="Q969" t="str">
            <v>Wed Mar 30 00:00:00 CEST 2011</v>
          </cell>
          <cell r="R969">
            <v>43278</v>
          </cell>
          <cell r="S969">
            <v>43600</v>
          </cell>
          <cell r="T969"/>
          <cell r="U969" t="str">
            <v>2018 T2</v>
          </cell>
          <cell r="V969">
            <v>2600</v>
          </cell>
          <cell r="W969" t="str">
            <v>41</v>
          </cell>
          <cell r="X969" t="str">
            <v>DOUS</v>
          </cell>
          <cell r="Y969" t="str">
            <v>OUI</v>
          </cell>
          <cell r="Z969" t="str">
            <v>LEGENDRE IDF TCE</v>
          </cell>
          <cell r="AA969" t="str">
            <v>DOUS</v>
          </cell>
          <cell r="AB969" t="str">
            <v>NON</v>
          </cell>
        </row>
        <row r="970">
          <cell r="A970">
            <v>1133</v>
          </cell>
          <cell r="B970">
            <v>1132</v>
          </cell>
          <cell r="C970" t="str">
            <v>18-14231 G1</v>
          </cell>
          <cell r="D970" t="str">
            <v>18-14231</v>
          </cell>
          <cell r="E970" t="str">
            <v>911814</v>
          </cell>
          <cell r="F970" t="str">
            <v>Ilot Touquet - NEUILLY SUR MARNE</v>
          </cell>
          <cell r="G970" t="str">
            <v>NEUILLY SUR MARNE</v>
          </cell>
          <cell r="H970" t="str">
            <v>Accessoires de Grues</v>
          </cell>
          <cell r="I970" t="str">
            <v>Anti-collisions</v>
          </cell>
          <cell r="J970" t="str">
            <v>AGS ID4</v>
          </cell>
          <cell r="K970" t="str">
            <v>AGS - 2</v>
          </cell>
          <cell r="L970" t="str">
            <v>MDT178 1C SM/DM (G1)</v>
          </cell>
          <cell r="M970" t="str">
            <v/>
          </cell>
          <cell r="N970" t="str">
            <v>G1</v>
          </cell>
          <cell r="O970" t="b">
            <v>1</v>
          </cell>
          <cell r="P970" t="str">
            <v>AUTOMATISME-GRUE-SECURITE</v>
          </cell>
          <cell r="Q970"/>
          <cell r="R970">
            <v>43278</v>
          </cell>
          <cell r="S970">
            <v>43600</v>
          </cell>
          <cell r="T970"/>
          <cell r="U970"/>
          <cell r="V970">
            <v>0</v>
          </cell>
          <cell r="W970"/>
          <cell r="X970" t="str">
            <v>SMI</v>
          </cell>
          <cell r="Y970" t="str">
            <v>OUI</v>
          </cell>
          <cell r="Z970" t="str">
            <v>LEGENDRE IDF TCE</v>
          </cell>
          <cell r="AA970" t="str">
            <v>SMI</v>
          </cell>
          <cell r="AB970" t="str">
            <v>NON</v>
          </cell>
        </row>
        <row r="971">
          <cell r="A971">
            <v>1511</v>
          </cell>
          <cell r="B971">
            <v>1132</v>
          </cell>
          <cell r="C971" t="str">
            <v>18-14231 G1</v>
          </cell>
          <cell r="D971" t="str">
            <v>18-14231</v>
          </cell>
          <cell r="E971" t="str">
            <v>911814</v>
          </cell>
          <cell r="F971" t="str">
            <v>Ilot Touquet - NEUILLY SUR MARNE</v>
          </cell>
          <cell r="G971" t="str">
            <v>NEUILLY SUR MARNE</v>
          </cell>
          <cell r="H971" t="str">
            <v>Accessoires de Grues</v>
          </cell>
          <cell r="I971" t="str">
            <v>Panneaux standards</v>
          </cell>
          <cell r="J971" t="str">
            <v>Type MDT LEGENDRE</v>
          </cell>
          <cell r="K971" t="str">
            <v>Type MDT LEGENDRE - 17</v>
          </cell>
          <cell r="L971" t="str">
            <v>MDT178 1C SM/DM (G1)</v>
          </cell>
          <cell r="M971" t="str">
            <v>MDT LEG17</v>
          </cell>
          <cell r="N971" t="str">
            <v>G1</v>
          </cell>
          <cell r="O971" t="b">
            <v>0</v>
          </cell>
          <cell r="P971" t="str">
            <v xml:space="preserve"> LEGENDRE MATERIEL</v>
          </cell>
          <cell r="Q971"/>
          <cell r="R971">
            <v>43278</v>
          </cell>
          <cell r="S971">
            <v>43600</v>
          </cell>
          <cell r="T971"/>
          <cell r="U971"/>
          <cell r="V971">
            <v>0</v>
          </cell>
          <cell r="W971"/>
          <cell r="X971" t="str">
            <v>DOUS</v>
          </cell>
          <cell r="Y971" t="str">
            <v>DOUS</v>
          </cell>
          <cell r="Z971" t="str">
            <v>LEGENDRE IDF TCE</v>
          </cell>
          <cell r="AA971" t="str">
            <v>DOUS</v>
          </cell>
          <cell r="AB971"/>
        </row>
        <row r="972">
          <cell r="A972">
            <v>1135</v>
          </cell>
          <cell r="B972">
            <v>1132</v>
          </cell>
          <cell r="C972" t="str">
            <v>18-14231 G1</v>
          </cell>
          <cell r="D972" t="str">
            <v>18-14231</v>
          </cell>
          <cell r="E972" t="str">
            <v>911814</v>
          </cell>
          <cell r="F972" t="str">
            <v>Ilot Touquet - NEUILLY SUR MARNE</v>
          </cell>
          <cell r="G972" t="str">
            <v>NEUILLY SUR MARNE</v>
          </cell>
          <cell r="H972" t="str">
            <v>Accessoires de Grues</v>
          </cell>
          <cell r="I972" t="str">
            <v>Balisag</v>
          </cell>
          <cell r="J972" t="str">
            <v>NOCTURNE</v>
          </cell>
          <cell r="K972" t="str">
            <v>NOCTURNE - 19</v>
          </cell>
          <cell r="L972" t="str">
            <v>MDT178 1C SM/DM (G1)</v>
          </cell>
          <cell r="M972" t="str">
            <v/>
          </cell>
          <cell r="N972" t="str">
            <v>G1</v>
          </cell>
          <cell r="O972" t="b">
            <v>1</v>
          </cell>
          <cell r="P972" t="str">
            <v>A M C S TECHNOLOGIES</v>
          </cell>
          <cell r="Q972"/>
          <cell r="R972">
            <v>43278</v>
          </cell>
          <cell r="S972">
            <v>43600</v>
          </cell>
          <cell r="T972"/>
          <cell r="U972"/>
          <cell r="V972">
            <v>0</v>
          </cell>
          <cell r="W972"/>
          <cell r="X972" t="str">
            <v>AMCS</v>
          </cell>
          <cell r="Y972" t="str">
            <v>OUI</v>
          </cell>
          <cell r="Z972" t="str">
            <v>LEGENDRE IDF TCE</v>
          </cell>
          <cell r="AA972" t="str">
            <v>AMCS</v>
          </cell>
          <cell r="AB972" t="str">
            <v>NON</v>
          </cell>
        </row>
        <row r="973">
          <cell r="A973">
            <v>1714</v>
          </cell>
          <cell r="B973">
            <v>1132</v>
          </cell>
          <cell r="C973" t="str">
            <v>18-14231 G1</v>
          </cell>
          <cell r="D973" t="str">
            <v>18-14231</v>
          </cell>
          <cell r="E973" t="str">
            <v>911814</v>
          </cell>
          <cell r="F973" t="str">
            <v>Ilot Touquet - NEUILLY SUR MARNE</v>
          </cell>
          <cell r="G973" t="str">
            <v>NEUILLY SUR MARNE</v>
          </cell>
          <cell r="H973" t="str">
            <v>Accessoires de Grues</v>
          </cell>
          <cell r="I973" t="str">
            <v>Projecteurs</v>
          </cell>
          <cell r="J973" t="str">
            <v>4 Matures + 0 Flèche</v>
          </cell>
          <cell r="K973" t="str">
            <v>4M + 0F - 247</v>
          </cell>
          <cell r="L973" t="str">
            <v>MDT178 1C SM/DM (G1)</v>
          </cell>
          <cell r="M973" t="str">
            <v>IDF 247</v>
          </cell>
          <cell r="N973" t="str">
            <v>G1</v>
          </cell>
          <cell r="O973" t="b">
            <v>0</v>
          </cell>
          <cell r="P973" t="str">
            <v>LEGENDRE MATERIEL</v>
          </cell>
          <cell r="Q973"/>
          <cell r="R973">
            <v>43278</v>
          </cell>
          <cell r="S973">
            <v>43600</v>
          </cell>
          <cell r="T973"/>
          <cell r="U973"/>
          <cell r="V973">
            <v>0</v>
          </cell>
          <cell r="W973"/>
          <cell r="X973" t="str">
            <v>ATG</v>
          </cell>
          <cell r="Y973"/>
          <cell r="Z973" t="str">
            <v>LEGENDRE IDF TCE</v>
          </cell>
          <cell r="AA973" t="str">
            <v>ATG</v>
          </cell>
          <cell r="AB973"/>
        </row>
        <row r="974">
          <cell r="A974">
            <v>1134</v>
          </cell>
          <cell r="B974">
            <v>1132</v>
          </cell>
          <cell r="C974" t="str">
            <v>18-14231 G1</v>
          </cell>
          <cell r="D974" t="str">
            <v>18-14231</v>
          </cell>
          <cell r="E974" t="str">
            <v>911814</v>
          </cell>
          <cell r="F974" t="str">
            <v>Ilot Touquet - NEUILLY SUR MARNE</v>
          </cell>
          <cell r="G974" t="str">
            <v>NEUILLY SUR MARNE</v>
          </cell>
          <cell r="H974" t="str">
            <v>Accessoires de Grues</v>
          </cell>
          <cell r="I974" t="str">
            <v>Caméra</v>
          </cell>
          <cell r="J974" t="str">
            <v>ORLACO</v>
          </cell>
          <cell r="K974" t="str">
            <v>AMCS21</v>
          </cell>
          <cell r="L974" t="str">
            <v>MDT178 1C SM/DM (G1)</v>
          </cell>
          <cell r="M974" t="str">
            <v/>
          </cell>
          <cell r="N974" t="str">
            <v>G1</v>
          </cell>
          <cell r="O974" t="b">
            <v>1</v>
          </cell>
          <cell r="P974" t="str">
            <v>A M C S TECHNOLOGIES</v>
          </cell>
          <cell r="Q974"/>
          <cell r="R974">
            <v>43376</v>
          </cell>
          <cell r="S974">
            <v>43600</v>
          </cell>
          <cell r="T974"/>
          <cell r="U974"/>
          <cell r="V974">
            <v>365</v>
          </cell>
          <cell r="W974"/>
          <cell r="X974" t="str">
            <v>AMCS</v>
          </cell>
          <cell r="Y974" t="str">
            <v>OUI</v>
          </cell>
          <cell r="Z974" t="str">
            <v>LEGENDRE IDF TCE</v>
          </cell>
          <cell r="AA974" t="str">
            <v>AMCS</v>
          </cell>
          <cell r="AB974" t="str">
            <v>NON</v>
          </cell>
        </row>
        <row r="975">
          <cell r="A975">
            <v>1344</v>
          </cell>
          <cell r="B975">
            <v>1344</v>
          </cell>
          <cell r="C975" t="str">
            <v>18-14232 G1</v>
          </cell>
          <cell r="D975" t="str">
            <v>18-14232</v>
          </cell>
          <cell r="E975" t="str">
            <v>911823</v>
          </cell>
          <cell r="F975" t="str">
            <v>ZA République  G1 - BONNEUIL/MARNE</v>
          </cell>
          <cell r="G975" t="str">
            <v>BONNEUIL SUR MARNE</v>
          </cell>
          <cell r="H975" t="str">
            <v>Grues</v>
          </cell>
          <cell r="I975" t="str">
            <v>8T</v>
          </cell>
          <cell r="J975" t="str">
            <v>MDT178 2C</v>
          </cell>
          <cell r="K975" t="str">
            <v>MDT178 2C - 14</v>
          </cell>
          <cell r="L975" t="str">
            <v>MDT178 2C - 14 (G1)</v>
          </cell>
          <cell r="M975" t="str">
            <v>407 691</v>
          </cell>
          <cell r="N975" t="str">
            <v>G1</v>
          </cell>
          <cell r="O975" t="b">
            <v>1</v>
          </cell>
          <cell r="P975" t="str">
            <v>SAINT YVES SERVICES</v>
          </cell>
          <cell r="Q975"/>
          <cell r="R975">
            <v>43409</v>
          </cell>
          <cell r="S975">
            <v>43629</v>
          </cell>
          <cell r="T975">
            <v>43375</v>
          </cell>
          <cell r="U975" t="str">
            <v>2018 T4</v>
          </cell>
          <cell r="V975">
            <v>2900</v>
          </cell>
          <cell r="W975" t="str">
            <v>78</v>
          </cell>
          <cell r="X975" t="str">
            <v>SYS</v>
          </cell>
          <cell r="Y975" t="str">
            <v>OUI</v>
          </cell>
          <cell r="Z975" t="str">
            <v>LEGENDRE IDF TCE</v>
          </cell>
          <cell r="AA975" t="str">
            <v>SYS</v>
          </cell>
          <cell r="AB975"/>
        </row>
        <row r="976">
          <cell r="A976">
            <v>1578</v>
          </cell>
          <cell r="B976">
            <v>1344</v>
          </cell>
          <cell r="C976" t="str">
            <v>18-14232 G1</v>
          </cell>
          <cell r="D976" t="str">
            <v>18-14232</v>
          </cell>
          <cell r="E976" t="str">
            <v>911823</v>
          </cell>
          <cell r="F976" t="str">
            <v>ZA République  G1 - BONNEUIL/MARNE</v>
          </cell>
          <cell r="G976" t="str">
            <v>BONNEUIL SUR MARNE</v>
          </cell>
          <cell r="H976" t="str">
            <v>Accessoires de Grues</v>
          </cell>
          <cell r="I976" t="str">
            <v>Projecteurs</v>
          </cell>
          <cell r="J976" t="str">
            <v>4 Matures + 0 Flèche</v>
          </cell>
          <cell r="K976" t="str">
            <v>4M + 0F - 201</v>
          </cell>
          <cell r="L976" t="str">
            <v>MDT178 2C - 14 (G1)</v>
          </cell>
          <cell r="M976" t="str">
            <v>IDF 201</v>
          </cell>
          <cell r="N976" t="str">
            <v>G1</v>
          </cell>
          <cell r="O976" t="b">
            <v>0</v>
          </cell>
          <cell r="P976" t="str">
            <v>LEGENDRE MATERIEL</v>
          </cell>
          <cell r="Q976"/>
          <cell r="R976">
            <v>43409</v>
          </cell>
          <cell r="S976">
            <v>43629</v>
          </cell>
          <cell r="T976"/>
          <cell r="U976"/>
          <cell r="V976">
            <v>0</v>
          </cell>
          <cell r="W976"/>
          <cell r="X976" t="str">
            <v>ATG</v>
          </cell>
          <cell r="Y976"/>
          <cell r="Z976" t="str">
            <v>LEGENDRE IDF TCE</v>
          </cell>
          <cell r="AA976" t="str">
            <v>ATG</v>
          </cell>
          <cell r="AB976"/>
        </row>
        <row r="977">
          <cell r="A977">
            <v>1374</v>
          </cell>
          <cell r="B977">
            <v>1344</v>
          </cell>
          <cell r="C977" t="str">
            <v>18-14232 G1</v>
          </cell>
          <cell r="D977" t="str">
            <v>18-14232</v>
          </cell>
          <cell r="E977" t="str">
            <v>911823</v>
          </cell>
          <cell r="F977" t="str">
            <v>ZA République  G1 - BONNEUIL/MARNE</v>
          </cell>
          <cell r="G977" t="str">
            <v>BONNEUIL SUR MARNE</v>
          </cell>
          <cell r="H977" t="str">
            <v>Accessoires de Grues</v>
          </cell>
          <cell r="I977" t="str">
            <v>Balisag</v>
          </cell>
          <cell r="J977" t="str">
            <v>NOCTURNE</v>
          </cell>
          <cell r="K977" t="str">
            <v>NOCTURNE - 3</v>
          </cell>
          <cell r="L977" t="str">
            <v>MDT178 2C - 14 (G1)</v>
          </cell>
          <cell r="M977" t="str">
            <v>359</v>
          </cell>
          <cell r="N977" t="str">
            <v>G1</v>
          </cell>
          <cell r="O977" t="b">
            <v>1</v>
          </cell>
          <cell r="P977" t="str">
            <v>A M C S TECHNOLOGIES</v>
          </cell>
          <cell r="Q977"/>
          <cell r="R977">
            <v>43409</v>
          </cell>
          <cell r="S977">
            <v>43629</v>
          </cell>
          <cell r="T977"/>
          <cell r="U977"/>
          <cell r="V977">
            <v>0</v>
          </cell>
          <cell r="W977"/>
          <cell r="X977" t="str">
            <v>AMCS</v>
          </cell>
          <cell r="Y977"/>
          <cell r="Z977" t="str">
            <v>LEGENDRE IDF TCE</v>
          </cell>
          <cell r="AA977" t="str">
            <v>AMCS</v>
          </cell>
          <cell r="AB977"/>
        </row>
        <row r="978">
          <cell r="A978">
            <v>1345</v>
          </cell>
          <cell r="B978">
            <v>1344</v>
          </cell>
          <cell r="C978" t="str">
            <v>18-14232 G1</v>
          </cell>
          <cell r="D978" t="str">
            <v>18-14232</v>
          </cell>
          <cell r="E978" t="str">
            <v>911823</v>
          </cell>
          <cell r="F978" t="str">
            <v>ZA République  G1 - BONNEUIL/MARNE</v>
          </cell>
          <cell r="G978" t="str">
            <v>BONNEUIL SUR MARNE</v>
          </cell>
          <cell r="H978" t="str">
            <v>Accessoires de Grues</v>
          </cell>
          <cell r="I978" t="str">
            <v>Anti-collisions</v>
          </cell>
          <cell r="J978" t="str">
            <v>AMCS DCS60</v>
          </cell>
          <cell r="K978" t="str">
            <v>AMCS DCS60 - 39</v>
          </cell>
          <cell r="L978" t="str">
            <v>MDT178 2C - 14 (G1)</v>
          </cell>
          <cell r="M978" t="str">
            <v xml:space="preserve"> 1411-2227</v>
          </cell>
          <cell r="N978" t="str">
            <v>G1</v>
          </cell>
          <cell r="O978" t="b">
            <v>1</v>
          </cell>
          <cell r="P978" t="str">
            <v>A M C S TECHNOLOGIES</v>
          </cell>
          <cell r="Q978"/>
          <cell r="R978">
            <v>43409</v>
          </cell>
          <cell r="S978">
            <v>43629</v>
          </cell>
          <cell r="T978"/>
          <cell r="U978"/>
          <cell r="V978">
            <v>365</v>
          </cell>
          <cell r="W978"/>
          <cell r="X978" t="str">
            <v>AMCS</v>
          </cell>
          <cell r="Y978"/>
          <cell r="Z978" t="str">
            <v>LEGENDRE IDF TCE</v>
          </cell>
          <cell r="AA978" t="str">
            <v>AMCS</v>
          </cell>
          <cell r="AB978"/>
        </row>
        <row r="979">
          <cell r="A979">
            <v>1534</v>
          </cell>
          <cell r="B979">
            <v>1344</v>
          </cell>
          <cell r="C979" t="str">
            <v>18-14232 G1</v>
          </cell>
          <cell r="D979" t="str">
            <v>18-14232</v>
          </cell>
          <cell r="E979" t="str">
            <v>911823</v>
          </cell>
          <cell r="F979" t="str">
            <v>ZA République  G1 - BONNEUIL/MARNE</v>
          </cell>
          <cell r="G979" t="str">
            <v>BONNEUIL SUR MARNE</v>
          </cell>
          <cell r="H979" t="str">
            <v>Accessoires de Grues</v>
          </cell>
          <cell r="I979" t="str">
            <v>Panneaux standards</v>
          </cell>
          <cell r="J979" t="str">
            <v>Type MDT LEGENDRE</v>
          </cell>
          <cell r="K979" t="str">
            <v>Type MDT LEGENDRE - 29</v>
          </cell>
          <cell r="L979" t="str">
            <v>MDT178 2C - 14 (G1)</v>
          </cell>
          <cell r="M979" t="str">
            <v>MDT LEG29</v>
          </cell>
          <cell r="N979" t="str">
            <v>G1</v>
          </cell>
          <cell r="O979" t="b">
            <v>0</v>
          </cell>
          <cell r="P979" t="str">
            <v xml:space="preserve"> LEGENDRE MATERIEL</v>
          </cell>
          <cell r="Q979"/>
          <cell r="R979">
            <v>43409</v>
          </cell>
          <cell r="S979">
            <v>43629</v>
          </cell>
          <cell r="T979"/>
          <cell r="U979"/>
          <cell r="V979">
            <v>0</v>
          </cell>
          <cell r="W979"/>
          <cell r="X979"/>
          <cell r="Y979"/>
          <cell r="Z979" t="str">
            <v>LEGENDRE IDF TCE</v>
          </cell>
          <cell r="AA979"/>
          <cell r="AB979"/>
        </row>
        <row r="980">
          <cell r="A980">
            <v>1346</v>
          </cell>
          <cell r="B980">
            <v>1346</v>
          </cell>
          <cell r="C980" t="str">
            <v>18-14232 G2</v>
          </cell>
          <cell r="D980" t="str">
            <v>18-14232</v>
          </cell>
          <cell r="E980" t="str">
            <v>911823</v>
          </cell>
          <cell r="F980" t="str">
            <v>ZA République G2 - BONNEUIL/MARNE</v>
          </cell>
          <cell r="G980" t="str">
            <v>BONNEUIL SUR MARNE</v>
          </cell>
          <cell r="H980" t="str">
            <v>Grues</v>
          </cell>
          <cell r="I980" t="str">
            <v>8T</v>
          </cell>
          <cell r="J980" t="str">
            <v>MDT178 1C SM/DM</v>
          </cell>
          <cell r="K980" t="str">
            <v>MDT178 1C SM/DM</v>
          </cell>
          <cell r="L980" t="str">
            <v>MDT178 1C SM/DM (G2)</v>
          </cell>
          <cell r="M980" t="str">
            <v>601 237</v>
          </cell>
          <cell r="N980" t="str">
            <v>G2</v>
          </cell>
          <cell r="O980" t="b">
            <v>0</v>
          </cell>
          <cell r="P980" t="str">
            <v xml:space="preserve"> LEGENDRE MATERIEL</v>
          </cell>
          <cell r="Q980" t="str">
            <v>Thu Mar 17 00:00:00 CET 2011</v>
          </cell>
          <cell r="R980">
            <v>43488</v>
          </cell>
          <cell r="S980">
            <v>43713</v>
          </cell>
          <cell r="T980"/>
          <cell r="U980"/>
          <cell r="V980">
            <v>2600</v>
          </cell>
          <cell r="W980"/>
          <cell r="X980" t="str">
            <v>DOUS</v>
          </cell>
          <cell r="Y980" t="str">
            <v>OUI</v>
          </cell>
          <cell r="Z980" t="str">
            <v>LEGENDRE IDF TCE</v>
          </cell>
          <cell r="AA980" t="str">
            <v>-</v>
          </cell>
          <cell r="AB980" t="str">
            <v>NON</v>
          </cell>
        </row>
        <row r="981">
          <cell r="A981">
            <v>1535</v>
          </cell>
          <cell r="B981">
            <v>1346</v>
          </cell>
          <cell r="C981" t="str">
            <v>18-14232 G2</v>
          </cell>
          <cell r="D981" t="str">
            <v>18-14232</v>
          </cell>
          <cell r="E981" t="str">
            <v>911823</v>
          </cell>
          <cell r="F981" t="str">
            <v>ZA République G2 - BONNEUIL/MARNE</v>
          </cell>
          <cell r="G981" t="str">
            <v>BONNEUIL SUR MARNE</v>
          </cell>
          <cell r="H981" t="str">
            <v>Accessoires de Grues</v>
          </cell>
          <cell r="I981" t="str">
            <v>Panneaux standards</v>
          </cell>
          <cell r="J981" t="str">
            <v>Type MDT LEGENDRE</v>
          </cell>
          <cell r="K981" t="str">
            <v>Type MDT LEGENDRE - 30</v>
          </cell>
          <cell r="L981" t="str">
            <v>MDT178 1C SM/DM (G2)</v>
          </cell>
          <cell r="M981" t="str">
            <v>MDT LEG30</v>
          </cell>
          <cell r="N981" t="str">
            <v>G2</v>
          </cell>
          <cell r="O981" t="b">
            <v>0</v>
          </cell>
          <cell r="P981" t="str">
            <v xml:space="preserve"> LEGENDRE MATERIEL</v>
          </cell>
          <cell r="Q981"/>
          <cell r="R981">
            <v>43488</v>
          </cell>
          <cell r="S981">
            <v>43713</v>
          </cell>
          <cell r="T981"/>
          <cell r="U981"/>
          <cell r="V981">
            <v>0</v>
          </cell>
          <cell r="W981"/>
          <cell r="X981"/>
          <cell r="Y981"/>
          <cell r="Z981" t="str">
            <v>LEGENDRE IDF TCE</v>
          </cell>
          <cell r="AA981"/>
          <cell r="AB981"/>
        </row>
        <row r="982">
          <cell r="A982">
            <v>1434</v>
          </cell>
          <cell r="B982">
            <v>1346</v>
          </cell>
          <cell r="C982" t="str">
            <v>18-14232 G2</v>
          </cell>
          <cell r="D982" t="str">
            <v>18-14232</v>
          </cell>
          <cell r="E982" t="str">
            <v>911823</v>
          </cell>
          <cell r="F982" t="str">
            <v>ZA République G2 - BONNEUIL/MARNE</v>
          </cell>
          <cell r="G982" t="str">
            <v>BONNEUIL SUR MARNE</v>
          </cell>
          <cell r="H982" t="str">
            <v>Accessoires de Grues</v>
          </cell>
          <cell r="I982" t="str">
            <v>Balisag</v>
          </cell>
          <cell r="J982" t="str">
            <v>NOCTURNE</v>
          </cell>
          <cell r="K982" t="str">
            <v>NOCTURNE - 28</v>
          </cell>
          <cell r="L982" t="str">
            <v>MDT178 1C SM/DM (G2)</v>
          </cell>
          <cell r="M982" t="str">
            <v/>
          </cell>
          <cell r="N982" t="str">
            <v>G2</v>
          </cell>
          <cell r="O982" t="b">
            <v>1</v>
          </cell>
          <cell r="P982" t="str">
            <v>A M C S TECHNOLOGIES</v>
          </cell>
          <cell r="Q982"/>
          <cell r="R982">
            <v>43488</v>
          </cell>
          <cell r="S982">
            <v>43713</v>
          </cell>
          <cell r="T982"/>
          <cell r="U982"/>
          <cell r="V982">
            <v>0</v>
          </cell>
          <cell r="W982"/>
          <cell r="X982" t="str">
            <v>AMCS</v>
          </cell>
          <cell r="Y982" t="str">
            <v>OUI</v>
          </cell>
          <cell r="Z982" t="str">
            <v>LEGENDRE IDF TCE</v>
          </cell>
          <cell r="AA982" t="str">
            <v>AMCS</v>
          </cell>
          <cell r="AB982"/>
        </row>
        <row r="983">
          <cell r="A983">
            <v>1347</v>
          </cell>
          <cell r="B983">
            <v>1346</v>
          </cell>
          <cell r="C983" t="str">
            <v>18-14232 G2</v>
          </cell>
          <cell r="D983" t="str">
            <v>18-14232</v>
          </cell>
          <cell r="E983" t="str">
            <v>911823</v>
          </cell>
          <cell r="F983" t="str">
            <v>ZA République G2 - BONNEUIL/MARNE</v>
          </cell>
          <cell r="G983" t="str">
            <v>BONNEUIL SUR MARNE</v>
          </cell>
          <cell r="H983" t="str">
            <v>Accessoires de Grues</v>
          </cell>
          <cell r="I983" t="str">
            <v>Anti-collisions</v>
          </cell>
          <cell r="J983" t="str">
            <v>AMCS DCS60</v>
          </cell>
          <cell r="K983" t="str">
            <v>AMCS DCS60 - 7</v>
          </cell>
          <cell r="L983" t="str">
            <v>MDT178 1C SM/DM (G2)</v>
          </cell>
          <cell r="M983" t="str">
            <v>LEG007 - 777</v>
          </cell>
          <cell r="N983" t="str">
            <v>G2</v>
          </cell>
          <cell r="O983" t="b">
            <v>0</v>
          </cell>
          <cell r="P983" t="str">
            <v xml:space="preserve"> LEGENDRE MATERIEL</v>
          </cell>
          <cell r="Q983" t="str">
            <v>Wed Aug 28 00:00:00 CEST 2013</v>
          </cell>
          <cell r="R983">
            <v>43488</v>
          </cell>
          <cell r="S983">
            <v>43713</v>
          </cell>
          <cell r="T983"/>
          <cell r="U983"/>
          <cell r="V983">
            <v>300</v>
          </cell>
          <cell r="W983"/>
          <cell r="X983" t="str">
            <v>AMCS</v>
          </cell>
          <cell r="Y983" t="str">
            <v>OUI</v>
          </cell>
          <cell r="Z983" t="str">
            <v>LEGENDRE IDF TCE</v>
          </cell>
          <cell r="AA983" t="str">
            <v>AMCS</v>
          </cell>
          <cell r="AB983"/>
        </row>
        <row r="984">
          <cell r="A984">
            <v>1577</v>
          </cell>
          <cell r="B984">
            <v>1346</v>
          </cell>
          <cell r="C984" t="str">
            <v>18-14232 G2</v>
          </cell>
          <cell r="D984" t="str">
            <v>18-14232</v>
          </cell>
          <cell r="E984" t="str">
            <v>911823</v>
          </cell>
          <cell r="F984" t="str">
            <v>ZA République G2 - BONNEUIL/MARNE</v>
          </cell>
          <cell r="G984" t="str">
            <v>BONNEUIL SUR MARNE</v>
          </cell>
          <cell r="H984" t="str">
            <v>Accessoires de Grues</v>
          </cell>
          <cell r="I984" t="str">
            <v>Projecteurs</v>
          </cell>
          <cell r="J984" t="str">
            <v>4 Matures + 0 Flèche</v>
          </cell>
          <cell r="K984" t="str">
            <v>4M + 0F - 200</v>
          </cell>
          <cell r="L984" t="str">
            <v>MDT178 1C SM/DM (G2)</v>
          </cell>
          <cell r="M984" t="str">
            <v>IDF 200</v>
          </cell>
          <cell r="N984" t="str">
            <v>G2</v>
          </cell>
          <cell r="O984" t="b">
            <v>0</v>
          </cell>
          <cell r="P984" t="str">
            <v>LEGENDRE MATERIEL</v>
          </cell>
          <cell r="Q984"/>
          <cell r="R984">
            <v>43488</v>
          </cell>
          <cell r="S984">
            <v>43713</v>
          </cell>
          <cell r="T984"/>
          <cell r="U984"/>
          <cell r="V984">
            <v>0</v>
          </cell>
          <cell r="W984"/>
          <cell r="X984" t="str">
            <v>ATG</v>
          </cell>
          <cell r="Y984"/>
          <cell r="Z984" t="str">
            <v>LEGENDRE IDF TCE</v>
          </cell>
          <cell r="AA984" t="str">
            <v>ATG</v>
          </cell>
          <cell r="AB984"/>
        </row>
        <row r="985">
          <cell r="A985">
            <v>1144</v>
          </cell>
          <cell r="B985">
            <v>1144</v>
          </cell>
          <cell r="C985" t="str">
            <v>18-14238 G1</v>
          </cell>
          <cell r="D985" t="str">
            <v>18-14238</v>
          </cell>
          <cell r="E985" t="str">
            <v>951817</v>
          </cell>
          <cell r="F985" t="str">
            <v>OGEC Sainte Croix - CHATEAUGIRON</v>
          </cell>
          <cell r="G985" t="str">
            <v>CHATEAUGIRON - GROUPE SCOLAIRE SAINTE CROIX</v>
          </cell>
          <cell r="H985" t="str">
            <v>Grues</v>
          </cell>
          <cell r="I985" t="str">
            <v>Petites GMA</v>
          </cell>
          <cell r="J985" t="str">
            <v>IGO 50</v>
          </cell>
          <cell r="K985" t="str">
            <v>IGO 50</v>
          </cell>
          <cell r="L985" t="str">
            <v>IGO 50 (G1)</v>
          </cell>
          <cell r="M985" t="str">
            <v>405 871</v>
          </cell>
          <cell r="N985" t="str">
            <v>G1</v>
          </cell>
          <cell r="O985" t="b">
            <v>0</v>
          </cell>
          <cell r="P985" t="str">
            <v xml:space="preserve"> LEGENDRE MATERIEL</v>
          </cell>
          <cell r="Q985" t="str">
            <v>Fri Dec 15 00:00:00 CET 2006</v>
          </cell>
          <cell r="R985">
            <v>43304</v>
          </cell>
          <cell r="S985">
            <v>43453</v>
          </cell>
          <cell r="T985"/>
          <cell r="U985" t="str">
            <v>2018 T3</v>
          </cell>
          <cell r="V985">
            <v>1500</v>
          </cell>
          <cell r="W985" t="str">
            <v>51</v>
          </cell>
          <cell r="X985" t="str">
            <v>MANITOWOC</v>
          </cell>
          <cell r="Y985" t="str">
            <v>OUI</v>
          </cell>
          <cell r="Z985" t="str">
            <v>LEGENDRE OUEST - VITRE</v>
          </cell>
          <cell r="AA985" t="str">
            <v>MANITOWOC</v>
          </cell>
          <cell r="AB985" t="str">
            <v>OUI</v>
          </cell>
        </row>
        <row r="986">
          <cell r="A986">
            <v>1145</v>
          </cell>
          <cell r="B986">
            <v>1144</v>
          </cell>
          <cell r="C986" t="str">
            <v>18-14238 G1</v>
          </cell>
          <cell r="D986" t="str">
            <v>18-14238</v>
          </cell>
          <cell r="E986" t="str">
            <v>951817</v>
          </cell>
          <cell r="F986" t="str">
            <v>OGEC Sainte Croix - CHATEAUGIRON</v>
          </cell>
          <cell r="G986" t="str">
            <v>CHATEAUGIRON - GROUPE SCOLAIRE SAINTE CROIX</v>
          </cell>
          <cell r="H986" t="str">
            <v>Accessoires de Grues</v>
          </cell>
          <cell r="I986" t="str">
            <v>Anti-collisions</v>
          </cell>
          <cell r="J986" t="str">
            <v>ASCOREL MC602</v>
          </cell>
          <cell r="K986" t="str">
            <v>ASCOREL MC602 - 11</v>
          </cell>
          <cell r="L986" t="str">
            <v>IGO 50 (G1)</v>
          </cell>
          <cell r="M986" t="str">
            <v/>
          </cell>
          <cell r="N986" t="str">
            <v>G1</v>
          </cell>
          <cell r="O986" t="b">
            <v>1</v>
          </cell>
          <cell r="P986" t="str">
            <v>MANITOWOC CRANE GROUP FRANCE MCG FCE</v>
          </cell>
          <cell r="Q986"/>
          <cell r="R986">
            <v>43304</v>
          </cell>
          <cell r="S986">
            <v>43453</v>
          </cell>
          <cell r="T986"/>
          <cell r="U986"/>
          <cell r="V986">
            <v>0</v>
          </cell>
          <cell r="W986"/>
          <cell r="X986" t="str">
            <v>MANITOWOC</v>
          </cell>
          <cell r="Y986" t="str">
            <v>OUI</v>
          </cell>
          <cell r="Z986" t="str">
            <v>LEGENDRE OUEST - VITRE</v>
          </cell>
          <cell r="AA986" t="str">
            <v>MANITOWOC</v>
          </cell>
          <cell r="AB986" t="str">
            <v>OUI</v>
          </cell>
        </row>
        <row r="987">
          <cell r="A987">
            <v>1027</v>
          </cell>
          <cell r="B987">
            <v>1027</v>
          </cell>
          <cell r="C987" t="str">
            <v>18-14259 G1</v>
          </cell>
          <cell r="D987" t="str">
            <v>18-14259</v>
          </cell>
          <cell r="E987" t="str">
            <v>891806</v>
          </cell>
          <cell r="F987" t="str">
            <v>Erena CHU St Jacques G1 - NANTES</v>
          </cell>
          <cell r="G987" t="str">
            <v>ERENA SAINT JACQUES</v>
          </cell>
          <cell r="H987" t="str">
            <v>Grues</v>
          </cell>
          <cell r="I987" t="str">
            <v>Grosses GMA</v>
          </cell>
          <cell r="J987" t="str">
            <v>GTMR 386B</v>
          </cell>
          <cell r="K987" t="str">
            <v>GTMR 386B - 5</v>
          </cell>
          <cell r="L987" t="str">
            <v>GTMR 386B - 5 (G1)</v>
          </cell>
          <cell r="M987" t="str">
            <v/>
          </cell>
          <cell r="N987" t="str">
            <v>G1</v>
          </cell>
          <cell r="O987" t="b">
            <v>1</v>
          </cell>
          <cell r="P987" t="str">
            <v>MATEBAT OUEST</v>
          </cell>
          <cell r="Q987"/>
          <cell r="R987">
            <v>43166</v>
          </cell>
          <cell r="S987">
            <v>43244</v>
          </cell>
          <cell r="T987">
            <v>43153</v>
          </cell>
          <cell r="U987" t="str">
            <v>2018 T1</v>
          </cell>
          <cell r="V987">
            <v>2750</v>
          </cell>
          <cell r="W987" t="str">
            <v>20</v>
          </cell>
          <cell r="X987" t="str">
            <v>MATEBAT</v>
          </cell>
          <cell r="Y987" t="str">
            <v>OUI</v>
          </cell>
          <cell r="Z987" t="str">
            <v>LEGENDRE GENIE CIVIL</v>
          </cell>
          <cell r="AA987" t="str">
            <v>MATEBAT</v>
          </cell>
          <cell r="AB987" t="str">
            <v>OUI</v>
          </cell>
        </row>
        <row r="988">
          <cell r="A988">
            <v>1028</v>
          </cell>
          <cell r="B988">
            <v>1027</v>
          </cell>
          <cell r="C988" t="str">
            <v>18-14259 G1</v>
          </cell>
          <cell r="D988" t="str">
            <v>18-14259</v>
          </cell>
          <cell r="E988" t="str">
            <v>891806</v>
          </cell>
          <cell r="F988" t="str">
            <v>Erena CHU St Jacques G1 - NANTES</v>
          </cell>
          <cell r="G988" t="str">
            <v>ERENA SAINT JACQUES</v>
          </cell>
          <cell r="H988" t="str">
            <v>Accessoires de Grues</v>
          </cell>
          <cell r="I988" t="str">
            <v>Anti-collisions</v>
          </cell>
          <cell r="J988" t="str">
            <v>AMCS DCS60</v>
          </cell>
          <cell r="K988" t="str">
            <v>AMCS DCS60 - 74</v>
          </cell>
          <cell r="L988" t="str">
            <v>GTMR 386B - 5 (G1)</v>
          </cell>
          <cell r="M988" t="str">
            <v>1606-8903</v>
          </cell>
          <cell r="N988" t="str">
            <v>G1</v>
          </cell>
          <cell r="O988" t="b">
            <v>1</v>
          </cell>
          <cell r="P988" t="str">
            <v>A M C S TECHNOLOGIES</v>
          </cell>
          <cell r="Q988"/>
          <cell r="R988">
            <v>43166</v>
          </cell>
          <cell r="S988">
            <v>43244</v>
          </cell>
          <cell r="T988"/>
          <cell r="U988"/>
          <cell r="V988">
            <v>365</v>
          </cell>
          <cell r="W988"/>
          <cell r="X988" t="str">
            <v>AMCS</v>
          </cell>
          <cell r="Y988" t="str">
            <v>OUI</v>
          </cell>
          <cell r="Z988" t="str">
            <v>LEGENDRE GENIE CIVIL</v>
          </cell>
          <cell r="AA988" t="str">
            <v>AMCS</v>
          </cell>
          <cell r="AB988" t="str">
            <v>OUI</v>
          </cell>
        </row>
        <row r="989">
          <cell r="A989">
            <v>1607</v>
          </cell>
          <cell r="B989">
            <v>1607</v>
          </cell>
          <cell r="C989" t="str">
            <v>18-14410 G1</v>
          </cell>
          <cell r="D989" t="str">
            <v>18-14410</v>
          </cell>
          <cell r="E989" t="str">
            <v>951908</v>
          </cell>
          <cell r="F989" t="str">
            <v>Conservatoire G1 - RENNES</v>
          </cell>
          <cell r="G989" t="str">
            <v>CONSERVATOIRE DE RENNES</v>
          </cell>
          <cell r="H989" t="str">
            <v>Grues</v>
          </cell>
          <cell r="I989" t="str">
            <v>10T</v>
          </cell>
          <cell r="J989" t="str">
            <v>MD 265B1 J10 2C</v>
          </cell>
          <cell r="K989" t="str">
            <v>MD 265B1 J10 - 11</v>
          </cell>
          <cell r="L989" t="str">
            <v>MD 265B1 J10 - 11 (G1)</v>
          </cell>
          <cell r="M989" t="str">
            <v/>
          </cell>
          <cell r="N989" t="str">
            <v>G1</v>
          </cell>
          <cell r="O989" t="b">
            <v>1</v>
          </cell>
          <cell r="P989" t="str">
            <v>SAINT YVES SERVICES</v>
          </cell>
          <cell r="Q989"/>
          <cell r="R989">
            <v>43552</v>
          </cell>
          <cell r="S989">
            <v>43819</v>
          </cell>
          <cell r="T989">
            <v>43510</v>
          </cell>
          <cell r="U989" t="str">
            <v>2019 T1</v>
          </cell>
          <cell r="V989">
            <v>4600</v>
          </cell>
          <cell r="W989"/>
          <cell r="X989"/>
          <cell r="Y989"/>
          <cell r="Z989" t="str">
            <v>LEGENDRE OUEST - RENNES</v>
          </cell>
          <cell r="AA989"/>
          <cell r="AB989"/>
        </row>
        <row r="990">
          <cell r="A990">
            <v>1611</v>
          </cell>
          <cell r="B990">
            <v>1607</v>
          </cell>
          <cell r="C990" t="str">
            <v>18-14410 G1</v>
          </cell>
          <cell r="D990" t="str">
            <v>18-14410</v>
          </cell>
          <cell r="E990" t="str">
            <v>951908</v>
          </cell>
          <cell r="F990" t="str">
            <v>Conservatoire G1 - RENNES</v>
          </cell>
          <cell r="G990" t="str">
            <v>CONSERVATOIRE DE RENNES</v>
          </cell>
          <cell r="H990" t="str">
            <v>Accessoires de Grues</v>
          </cell>
          <cell r="I990" t="str">
            <v>Projecteurs</v>
          </cell>
          <cell r="J990" t="str">
            <v>4 Matures + 2 Flèches</v>
          </cell>
          <cell r="K990" t="str">
            <v>4M + 2F - 120</v>
          </cell>
          <cell r="L990" t="str">
            <v>MD 265B1 J10 - 11 (G1)</v>
          </cell>
          <cell r="M990" t="str">
            <v>BOU 120</v>
          </cell>
          <cell r="N990" t="str">
            <v>G1</v>
          </cell>
          <cell r="O990" t="b">
            <v>0</v>
          </cell>
          <cell r="P990" t="str">
            <v xml:space="preserve"> LEGENDRE MATERIEL</v>
          </cell>
          <cell r="Q990"/>
          <cell r="R990">
            <v>43552</v>
          </cell>
          <cell r="S990">
            <v>43819</v>
          </cell>
          <cell r="T990"/>
          <cell r="U990"/>
          <cell r="V990">
            <v>0</v>
          </cell>
          <cell r="W990"/>
          <cell r="X990"/>
          <cell r="Y990"/>
          <cell r="Z990" t="str">
            <v>LEGENDRE OUEST - RENNES</v>
          </cell>
          <cell r="AA990"/>
          <cell r="AB990"/>
        </row>
        <row r="991">
          <cell r="A991">
            <v>1793</v>
          </cell>
          <cell r="B991">
            <v>1607</v>
          </cell>
          <cell r="C991" t="str">
            <v>18-14410 G1</v>
          </cell>
          <cell r="D991" t="str">
            <v>18-14410</v>
          </cell>
          <cell r="E991" t="str">
            <v>951908</v>
          </cell>
          <cell r="F991" t="str">
            <v>Conservatoire G1 - RENNES</v>
          </cell>
          <cell r="G991" t="str">
            <v>CONSERVATOIRE DE RENNES</v>
          </cell>
          <cell r="H991" t="str">
            <v>Accessoires de Grues</v>
          </cell>
          <cell r="I991" t="str">
            <v>Panneaux standards</v>
          </cell>
          <cell r="J991" t="str">
            <v>Mature Standard LEGENDRE</v>
          </cell>
          <cell r="K991" t="str">
            <v>Mature Standard LEG - 02</v>
          </cell>
          <cell r="L991" t="str">
            <v>MD 265B1 J10 - 11 (G1)</v>
          </cell>
          <cell r="M991" t="str">
            <v/>
          </cell>
          <cell r="N991" t="str">
            <v>G1</v>
          </cell>
          <cell r="O991" t="b">
            <v>0</v>
          </cell>
          <cell r="P991" t="str">
            <v xml:space="preserve"> LEGENDRE MATERIEL</v>
          </cell>
          <cell r="Q991"/>
          <cell r="R991">
            <v>43552</v>
          </cell>
          <cell r="S991">
            <v>43819</v>
          </cell>
          <cell r="T991"/>
          <cell r="U991"/>
          <cell r="V991">
            <v>0</v>
          </cell>
          <cell r="W991"/>
          <cell r="X991"/>
          <cell r="Y991"/>
          <cell r="Z991"/>
          <cell r="AA991"/>
          <cell r="AB991"/>
        </row>
        <row r="992">
          <cell r="A992">
            <v>1612</v>
          </cell>
          <cell r="B992">
            <v>1607</v>
          </cell>
          <cell r="C992" t="str">
            <v>18-14410 G1</v>
          </cell>
          <cell r="D992" t="str">
            <v>18-14410</v>
          </cell>
          <cell r="E992" t="str">
            <v>951908</v>
          </cell>
          <cell r="F992" t="str">
            <v>Conservatoire G1 - RENNES</v>
          </cell>
          <cell r="G992" t="str">
            <v>CONSERVATOIRE DE RENNES</v>
          </cell>
          <cell r="H992" t="str">
            <v>Accessoires de Grues</v>
          </cell>
          <cell r="I992" t="str">
            <v>Panneaux rétro-éclairés</v>
          </cell>
          <cell r="J992" t="str">
            <v>OSCILLANT LEG</v>
          </cell>
          <cell r="K992" t="str">
            <v>OSCILLANT LEG - 5</v>
          </cell>
          <cell r="L992" t="str">
            <v>MD 265B1 J10 - 11 (G1)</v>
          </cell>
          <cell r="M992" t="str">
            <v>OSC LEG5</v>
          </cell>
          <cell r="N992" t="str">
            <v>G1</v>
          </cell>
          <cell r="O992" t="b">
            <v>0</v>
          </cell>
          <cell r="P992" t="str">
            <v xml:space="preserve"> LEGENDRE MATERIEL</v>
          </cell>
          <cell r="Q992"/>
          <cell r="R992">
            <v>43552</v>
          </cell>
          <cell r="S992">
            <v>43819</v>
          </cell>
          <cell r="T992"/>
          <cell r="U992"/>
          <cell r="V992">
            <v>150</v>
          </cell>
          <cell r="W992"/>
          <cell r="X992" t="str">
            <v>ATG</v>
          </cell>
          <cell r="Y992" t="str">
            <v>ATG</v>
          </cell>
          <cell r="Z992" t="str">
            <v>LEGENDRE OUEST - RENNES</v>
          </cell>
          <cell r="AA992" t="str">
            <v>ATG</v>
          </cell>
          <cell r="AB992"/>
        </row>
        <row r="993">
          <cell r="A993">
            <v>1609</v>
          </cell>
          <cell r="B993">
            <v>1607</v>
          </cell>
          <cell r="C993" t="str">
            <v>18-14410 G1</v>
          </cell>
          <cell r="D993" t="str">
            <v>18-14410</v>
          </cell>
          <cell r="E993" t="str">
            <v>951908</v>
          </cell>
          <cell r="F993" t="str">
            <v>Conservatoire G1 - RENNES</v>
          </cell>
          <cell r="G993" t="str">
            <v>CONSERVATOIRE DE RENNES</v>
          </cell>
          <cell r="H993" t="str">
            <v>Accessoires de Grues</v>
          </cell>
          <cell r="I993" t="str">
            <v>Anti-collisions</v>
          </cell>
          <cell r="J993" t="str">
            <v>AMCS DCS60</v>
          </cell>
          <cell r="K993" t="str">
            <v>AMCS DCS60 - 42</v>
          </cell>
          <cell r="L993" t="str">
            <v>MD 265B1 J10 - 11 (G1)</v>
          </cell>
          <cell r="M993" t="str">
            <v/>
          </cell>
          <cell r="N993" t="str">
            <v>G1</v>
          </cell>
          <cell r="O993" t="b">
            <v>1</v>
          </cell>
          <cell r="P993" t="str">
            <v>A M C S TECHNOLOGIES</v>
          </cell>
          <cell r="Q993"/>
          <cell r="R993">
            <v>43552</v>
          </cell>
          <cell r="S993">
            <v>43819</v>
          </cell>
          <cell r="T993"/>
          <cell r="U993"/>
          <cell r="V993">
            <v>300</v>
          </cell>
          <cell r="W993"/>
          <cell r="X993" t="str">
            <v>AMCS</v>
          </cell>
          <cell r="Y993"/>
          <cell r="Z993" t="str">
            <v>LEGENDRE OUEST - RENNES</v>
          </cell>
          <cell r="AA993" t="str">
            <v>AMCS</v>
          </cell>
          <cell r="AB993"/>
        </row>
        <row r="994">
          <cell r="A994">
            <v>1610</v>
          </cell>
          <cell r="B994">
            <v>1607</v>
          </cell>
          <cell r="C994" t="str">
            <v>18-14410 G1</v>
          </cell>
          <cell r="D994" t="str">
            <v>18-14410</v>
          </cell>
          <cell r="E994" t="str">
            <v>951908</v>
          </cell>
          <cell r="F994" t="str">
            <v>Conservatoire G1 - RENNES</v>
          </cell>
          <cell r="G994" t="str">
            <v>CONSERVATOIRE DE RENNES</v>
          </cell>
          <cell r="H994" t="str">
            <v>Accessoires de Grues</v>
          </cell>
          <cell r="I994" t="str">
            <v>Caméra</v>
          </cell>
          <cell r="J994" t="str">
            <v>ORLACO</v>
          </cell>
          <cell r="K994" t="str">
            <v>AMCS en cours</v>
          </cell>
          <cell r="L994" t="str">
            <v>MD 265B1 J10 - 11 (G1)</v>
          </cell>
          <cell r="M994" t="str">
            <v>ENCOURS 11</v>
          </cell>
          <cell r="N994" t="str">
            <v>G1</v>
          </cell>
          <cell r="O994" t="b">
            <v>1</v>
          </cell>
          <cell r="P994" t="str">
            <v>A M C S TECHNOLOGIES</v>
          </cell>
          <cell r="Q994"/>
          <cell r="R994">
            <v>43584</v>
          </cell>
          <cell r="S994">
            <v>43816</v>
          </cell>
          <cell r="T994"/>
          <cell r="U994"/>
          <cell r="V994">
            <v>0</v>
          </cell>
          <cell r="W994"/>
          <cell r="X994" t="str">
            <v>AMCS</v>
          </cell>
          <cell r="Y994"/>
          <cell r="Z994" t="str">
            <v>LEGENDRE OUEST - RENNES</v>
          </cell>
          <cell r="AA994" t="str">
            <v>AMCS</v>
          </cell>
          <cell r="AB994"/>
        </row>
        <row r="995">
          <cell r="A995">
            <v>1608</v>
          </cell>
          <cell r="B995">
            <v>1608</v>
          </cell>
          <cell r="C995" t="str">
            <v>18-14410 G2</v>
          </cell>
          <cell r="D995" t="str">
            <v>18-14410</v>
          </cell>
          <cell r="E995" t="str">
            <v>951908</v>
          </cell>
          <cell r="F995" t="str">
            <v>Conservatoire G2 - RENNES</v>
          </cell>
          <cell r="G995" t="str">
            <v>CONSERVATOIRE DE RENNES</v>
          </cell>
          <cell r="H995" t="str">
            <v>Grues</v>
          </cell>
          <cell r="I995" t="str">
            <v>12T</v>
          </cell>
          <cell r="J995" t="str">
            <v>MDT268 J12 1C SM/DM</v>
          </cell>
          <cell r="K995" t="str">
            <v>MDT268 J12 1C SM/DM - 1</v>
          </cell>
          <cell r="L995" t="str">
            <v>MDT268 J12 1C SM/DM - 1 (G2)</v>
          </cell>
          <cell r="M995" t="str">
            <v>415 167</v>
          </cell>
          <cell r="N995" t="str">
            <v>G2</v>
          </cell>
          <cell r="O995" t="b">
            <v>0</v>
          </cell>
          <cell r="P995" t="str">
            <v xml:space="preserve"> LEGENDRE MATERIEL</v>
          </cell>
          <cell r="Q995"/>
          <cell r="R995">
            <v>43556</v>
          </cell>
          <cell r="S995">
            <v>43861</v>
          </cell>
          <cell r="T995"/>
          <cell r="U995"/>
          <cell r="V995">
            <v>3900</v>
          </cell>
          <cell r="W995"/>
          <cell r="X995"/>
          <cell r="Y995"/>
          <cell r="Z995" t="str">
            <v>LEGENDRE OUEST - RENNES</v>
          </cell>
          <cell r="AA995"/>
          <cell r="AB995"/>
        </row>
        <row r="996">
          <cell r="A996">
            <v>1613</v>
          </cell>
          <cell r="B996">
            <v>1608</v>
          </cell>
          <cell r="C996" t="str">
            <v>18-14410 G2</v>
          </cell>
          <cell r="D996" t="str">
            <v>18-14410</v>
          </cell>
          <cell r="E996" t="str">
            <v>951908</v>
          </cell>
          <cell r="F996" t="str">
            <v>Conservatoire G2 - RENNES</v>
          </cell>
          <cell r="G996" t="str">
            <v>CONSERVATOIRE DE RENNES</v>
          </cell>
          <cell r="H996" t="str">
            <v>Accessoires de Grues</v>
          </cell>
          <cell r="I996" t="str">
            <v>Anti-collisions</v>
          </cell>
          <cell r="J996" t="str">
            <v>AMCS DCS60</v>
          </cell>
          <cell r="K996" t="str">
            <v>AMCS DCS60 - 52</v>
          </cell>
          <cell r="L996" t="str">
            <v>MDT268 J12 1C SM/DM - 1 (G2)</v>
          </cell>
          <cell r="M996" t="str">
            <v/>
          </cell>
          <cell r="N996" t="str">
            <v>G2</v>
          </cell>
          <cell r="O996" t="b">
            <v>1</v>
          </cell>
          <cell r="P996" t="str">
            <v>A M C S TECHNOLOGIES</v>
          </cell>
          <cell r="Q996"/>
          <cell r="R996">
            <v>43556</v>
          </cell>
          <cell r="S996">
            <v>43861</v>
          </cell>
          <cell r="T996"/>
          <cell r="U996"/>
          <cell r="V996">
            <v>300</v>
          </cell>
          <cell r="W996"/>
          <cell r="X996" t="str">
            <v>AMCS</v>
          </cell>
          <cell r="Y996"/>
          <cell r="Z996" t="str">
            <v>LEGENDRE OUEST - RENNES</v>
          </cell>
          <cell r="AA996" t="str">
            <v>AMCS</v>
          </cell>
          <cell r="AB996"/>
        </row>
        <row r="997">
          <cell r="A997">
            <v>1794</v>
          </cell>
          <cell r="B997">
            <v>1608</v>
          </cell>
          <cell r="C997" t="str">
            <v>18-14410 G2</v>
          </cell>
          <cell r="D997" t="str">
            <v>18-14410</v>
          </cell>
          <cell r="E997" t="str">
            <v>951908</v>
          </cell>
          <cell r="F997" t="str">
            <v>Conservatoire G2 - RENNES</v>
          </cell>
          <cell r="G997" t="str">
            <v>CONSERVATOIRE DE RENNES</v>
          </cell>
          <cell r="H997" t="str">
            <v>Accessoires de Grues</v>
          </cell>
          <cell r="I997" t="str">
            <v>Panneaux standards</v>
          </cell>
          <cell r="J997" t="str">
            <v>Mature Standard LEGENDRE</v>
          </cell>
          <cell r="K997" t="str">
            <v xml:space="preserve">Mature Standard LEG - 03 </v>
          </cell>
          <cell r="L997" t="str">
            <v>MDT268 J12 1C SM/DM - 1 (G2)</v>
          </cell>
          <cell r="M997" t="str">
            <v/>
          </cell>
          <cell r="N997" t="str">
            <v>G2</v>
          </cell>
          <cell r="O997" t="b">
            <v>0</v>
          </cell>
          <cell r="P997" t="str">
            <v xml:space="preserve"> LEGENDRE MATERIEL</v>
          </cell>
          <cell r="Q997"/>
          <cell r="R997">
            <v>43556</v>
          </cell>
          <cell r="S997">
            <v>43861</v>
          </cell>
          <cell r="T997"/>
          <cell r="U997"/>
          <cell r="V997">
            <v>0</v>
          </cell>
          <cell r="W997"/>
          <cell r="X997"/>
          <cell r="Y997"/>
          <cell r="Z997"/>
          <cell r="AA997"/>
          <cell r="AB997"/>
        </row>
        <row r="998">
          <cell r="A998">
            <v>1616</v>
          </cell>
          <cell r="B998">
            <v>1608</v>
          </cell>
          <cell r="C998" t="str">
            <v>18-14410 G2</v>
          </cell>
          <cell r="D998" t="str">
            <v>18-14410</v>
          </cell>
          <cell r="E998" t="str">
            <v>951908</v>
          </cell>
          <cell r="F998" t="str">
            <v>Conservatoire G2 - RENNES</v>
          </cell>
          <cell r="G998" t="str">
            <v>CONSERVATOIRE DE RENNES</v>
          </cell>
          <cell r="H998" t="str">
            <v>Accessoires de Grues</v>
          </cell>
          <cell r="I998" t="str">
            <v>Projecteurs</v>
          </cell>
          <cell r="J998" t="str">
            <v>4 Matures + 2 Flèches</v>
          </cell>
          <cell r="K998" t="str">
            <v>4M + 2F - 121</v>
          </cell>
          <cell r="L998" t="str">
            <v>MDT268 J12 1C SM/DM - 1 (G2)</v>
          </cell>
          <cell r="M998" t="str">
            <v>BOU 121</v>
          </cell>
          <cell r="N998" t="str">
            <v>G2</v>
          </cell>
          <cell r="O998" t="b">
            <v>0</v>
          </cell>
          <cell r="P998" t="str">
            <v xml:space="preserve"> LEGENDRE MATERIEL</v>
          </cell>
          <cell r="Q998"/>
          <cell r="R998">
            <v>43556</v>
          </cell>
          <cell r="S998">
            <v>43830</v>
          </cell>
          <cell r="T998"/>
          <cell r="U998"/>
          <cell r="V998">
            <v>0</v>
          </cell>
          <cell r="W998"/>
          <cell r="X998"/>
          <cell r="Y998"/>
          <cell r="Z998" t="str">
            <v>LEGENDRE OUEST - RENNES</v>
          </cell>
          <cell r="AA998"/>
          <cell r="AB998"/>
        </row>
        <row r="999">
          <cell r="A999">
            <v>1615</v>
          </cell>
          <cell r="B999">
            <v>1608</v>
          </cell>
          <cell r="C999" t="str">
            <v>18-14410 G2</v>
          </cell>
          <cell r="D999" t="str">
            <v>18-14410</v>
          </cell>
          <cell r="E999" t="str">
            <v>951908</v>
          </cell>
          <cell r="F999" t="str">
            <v>Conservatoire G2 - RENNES</v>
          </cell>
          <cell r="G999" t="str">
            <v>CONSERVATOIRE DE RENNES</v>
          </cell>
          <cell r="H999" t="str">
            <v>Accessoires de Grues</v>
          </cell>
          <cell r="I999" t="str">
            <v>Caméra</v>
          </cell>
          <cell r="J999" t="str">
            <v>ORLACO</v>
          </cell>
          <cell r="K999" t="str">
            <v>AMCS30</v>
          </cell>
          <cell r="L999" t="str">
            <v>MDT268 J12 1C SM/DM - 1 (G2)</v>
          </cell>
          <cell r="M999" t="str">
            <v>CAM0031</v>
          </cell>
          <cell r="N999" t="str">
            <v>G2</v>
          </cell>
          <cell r="O999" t="b">
            <v>1</v>
          </cell>
          <cell r="P999" t="str">
            <v>A M C S TECHNOLOGIES</v>
          </cell>
          <cell r="Q999"/>
          <cell r="R999">
            <v>43584</v>
          </cell>
          <cell r="S999">
            <v>43858</v>
          </cell>
          <cell r="T999"/>
          <cell r="U999"/>
          <cell r="V999">
            <v>320</v>
          </cell>
          <cell r="W999"/>
          <cell r="X999" t="str">
            <v>AMCS</v>
          </cell>
          <cell r="Y999"/>
          <cell r="Z999" t="str">
            <v>LEGENDRE OUEST - RENNES</v>
          </cell>
          <cell r="AA999" t="str">
            <v>AMCS</v>
          </cell>
          <cell r="AB999"/>
        </row>
        <row r="1000">
          <cell r="A1000">
            <v>1618</v>
          </cell>
          <cell r="B1000">
            <v>1608</v>
          </cell>
          <cell r="C1000" t="str">
            <v>18-14410 G2</v>
          </cell>
          <cell r="D1000" t="str">
            <v>18-14410</v>
          </cell>
          <cell r="E1000" t="str">
            <v>951908</v>
          </cell>
          <cell r="F1000" t="str">
            <v>Conservatoire G2 - RENNES</v>
          </cell>
          <cell r="G1000" t="str">
            <v>CONSERVATOIRE DE RENNES</v>
          </cell>
          <cell r="H1000" t="str">
            <v>Accessoires de Grues</v>
          </cell>
          <cell r="I1000" t="str">
            <v>Panneaux rétro-éclairés</v>
          </cell>
          <cell r="J1000" t="str">
            <v>MDT LEG</v>
          </cell>
          <cell r="K1000" t="str">
            <v>MDT - 24</v>
          </cell>
          <cell r="L1000" t="str">
            <v>MDT268 J12 1C SM/DM - 1 (G2)</v>
          </cell>
          <cell r="M1000" t="str">
            <v>MDT LEG24</v>
          </cell>
          <cell r="N1000" t="str">
            <v>G2</v>
          </cell>
          <cell r="O1000" t="b">
            <v>0</v>
          </cell>
          <cell r="P1000" t="str">
            <v xml:space="preserve"> LEGENDRE MATERIEL</v>
          </cell>
          <cell r="Q1000"/>
          <cell r="R1000">
            <v>43556</v>
          </cell>
          <cell r="S1000">
            <v>43861</v>
          </cell>
          <cell r="T1000"/>
          <cell r="U1000"/>
          <cell r="V1000">
            <v>150</v>
          </cell>
          <cell r="W1000"/>
          <cell r="X1000" t="str">
            <v>ATG</v>
          </cell>
          <cell r="Y1000"/>
          <cell r="Z1000" t="str">
            <v>LEGENDRE OUEST - RENNES</v>
          </cell>
          <cell r="AA1000" t="str">
            <v>ATG</v>
          </cell>
          <cell r="AB1000"/>
        </row>
        <row r="1001">
          <cell r="A1001">
            <v>1407</v>
          </cell>
          <cell r="B1001">
            <v>1407</v>
          </cell>
          <cell r="C1001" t="str">
            <v>18-14452 G1</v>
          </cell>
          <cell r="D1001" t="str">
            <v>18-14452</v>
          </cell>
          <cell r="E1001" t="str">
            <v>911830</v>
          </cell>
          <cell r="F1001" t="str">
            <v>Europequipement G1 - NOISY LE GRAND</v>
          </cell>
          <cell r="G1001" t="str">
            <v>EUROPE EQUIPEMENT</v>
          </cell>
          <cell r="H1001" t="str">
            <v>Grues</v>
          </cell>
          <cell r="I1001" t="str">
            <v>12T</v>
          </cell>
          <cell r="J1001" t="str">
            <v>MDT308A 1C SM/DM</v>
          </cell>
          <cell r="K1001" t="str">
            <v>MDT308A 1C SM/DM - 7</v>
          </cell>
          <cell r="L1001" t="str">
            <v>MDT308A 1C SM/DM - 7 (G1)</v>
          </cell>
          <cell r="M1001" t="str">
            <v>413 811</v>
          </cell>
          <cell r="N1001" t="str">
            <v>G1</v>
          </cell>
          <cell r="O1001" t="b">
            <v>1</v>
          </cell>
          <cell r="P1001" t="str">
            <v>SAINT YVES SERVICES</v>
          </cell>
          <cell r="Q1001"/>
          <cell r="R1001">
            <v>43507</v>
          </cell>
          <cell r="S1001">
            <v>43922</v>
          </cell>
          <cell r="T1001"/>
          <cell r="U1001"/>
          <cell r="V1001">
            <v>5000</v>
          </cell>
          <cell r="W1001"/>
          <cell r="X1001" t="str">
            <v>SYS</v>
          </cell>
          <cell r="Y1001" t="str">
            <v>NON</v>
          </cell>
          <cell r="Z1001" t="str">
            <v>LEGENDRE IDF TCE</v>
          </cell>
          <cell r="AA1001"/>
          <cell r="AB1001" t="str">
            <v>NON</v>
          </cell>
        </row>
        <row r="1002">
          <cell r="A1002">
            <v>1408</v>
          </cell>
          <cell r="B1002">
            <v>1407</v>
          </cell>
          <cell r="C1002" t="str">
            <v>18-14452 G1</v>
          </cell>
          <cell r="D1002" t="str">
            <v>18-14452</v>
          </cell>
          <cell r="E1002" t="str">
            <v>911830</v>
          </cell>
          <cell r="F1002" t="str">
            <v>Europequipement G1 - NOISY LE GRAND</v>
          </cell>
          <cell r="G1002" t="str">
            <v>EUROPE EQUIPEMENT</v>
          </cell>
          <cell r="H1002" t="str">
            <v>Accessoires de Grues</v>
          </cell>
          <cell r="I1002" t="str">
            <v>Anti-collisions</v>
          </cell>
          <cell r="J1002" t="str">
            <v>AGS ID4</v>
          </cell>
          <cell r="K1002" t="str">
            <v>AGS ID4 - 3</v>
          </cell>
          <cell r="L1002" t="str">
            <v>MDT308A 1C SM/DM - 7 (G1)</v>
          </cell>
          <cell r="M1002" t="str">
            <v/>
          </cell>
          <cell r="N1002" t="str">
            <v>G1</v>
          </cell>
          <cell r="O1002" t="b">
            <v>1</v>
          </cell>
          <cell r="P1002" t="str">
            <v>SAINT YVES SERVICES</v>
          </cell>
          <cell r="Q1002"/>
          <cell r="R1002">
            <v>43510</v>
          </cell>
          <cell r="S1002">
            <v>43922</v>
          </cell>
          <cell r="T1002"/>
          <cell r="U1002"/>
          <cell r="V1002">
            <v>0</v>
          </cell>
          <cell r="W1002"/>
          <cell r="X1002"/>
          <cell r="Y1002"/>
          <cell r="Z1002" t="str">
            <v>LEGENDRE IDF TCE</v>
          </cell>
          <cell r="AA1002"/>
          <cell r="AB1002"/>
        </row>
        <row r="1003">
          <cell r="A1003">
            <v>1787</v>
          </cell>
          <cell r="B1003">
            <v>1407</v>
          </cell>
          <cell r="C1003" t="str">
            <v>18-14452 G1</v>
          </cell>
          <cell r="D1003" t="str">
            <v>18-14452</v>
          </cell>
          <cell r="E1003" t="str">
            <v>911830</v>
          </cell>
          <cell r="F1003" t="str">
            <v>Europequipement G1 - NOISY LE GRAND</v>
          </cell>
          <cell r="G1003" t="str">
            <v>EUROPE EQUIPEMENT</v>
          </cell>
          <cell r="H1003" t="str">
            <v>Accessoires de Grues</v>
          </cell>
          <cell r="I1003" t="str">
            <v>Caméra</v>
          </cell>
          <cell r="J1003" t="str">
            <v>ORLACO</v>
          </cell>
          <cell r="K1003" t="str">
            <v>AMCS11</v>
          </cell>
          <cell r="L1003" t="str">
            <v>MDT308A 1C SM/DM - 7 (G1)</v>
          </cell>
          <cell r="M1003" t="str">
            <v>CAM007</v>
          </cell>
          <cell r="N1003" t="str">
            <v>G1</v>
          </cell>
          <cell r="O1003" t="b">
            <v>1</v>
          </cell>
          <cell r="P1003" t="str">
            <v>A M C S TECHNOLOGIES</v>
          </cell>
          <cell r="Q1003"/>
          <cell r="R1003">
            <v>43522</v>
          </cell>
          <cell r="S1003">
            <v>43922</v>
          </cell>
          <cell r="T1003"/>
          <cell r="U1003"/>
          <cell r="V1003">
            <v>320</v>
          </cell>
          <cell r="W1003"/>
          <cell r="X1003"/>
          <cell r="Y1003"/>
          <cell r="Z1003"/>
          <cell r="AA1003"/>
          <cell r="AB1003"/>
        </row>
        <row r="1004">
          <cell r="A1004">
            <v>1715</v>
          </cell>
          <cell r="B1004">
            <v>1407</v>
          </cell>
          <cell r="C1004" t="str">
            <v>18-14452 G1</v>
          </cell>
          <cell r="D1004" t="str">
            <v>18-14452</v>
          </cell>
          <cell r="E1004" t="str">
            <v>911830</v>
          </cell>
          <cell r="F1004" t="str">
            <v>Europequipement G1 - NOISY LE GRAND</v>
          </cell>
          <cell r="G1004" t="str">
            <v>EUROPE EQUIPEMENT</v>
          </cell>
          <cell r="H1004" t="str">
            <v>Accessoires de Grues</v>
          </cell>
          <cell r="I1004" t="str">
            <v>Projecteurs</v>
          </cell>
          <cell r="J1004" t="str">
            <v>4 Matures + 0 Flèche</v>
          </cell>
          <cell r="K1004" t="str">
            <v>4M + 0F - 221</v>
          </cell>
          <cell r="L1004" t="str">
            <v>MDT308A 1C SM/DM - 7 (G1)</v>
          </cell>
          <cell r="M1004" t="str">
            <v>IDF 221</v>
          </cell>
          <cell r="N1004" t="str">
            <v>G1</v>
          </cell>
          <cell r="O1004" t="b">
            <v>0</v>
          </cell>
          <cell r="P1004" t="str">
            <v>LEGENDRE MATERIEL</v>
          </cell>
          <cell r="Q1004"/>
          <cell r="R1004">
            <v>43507</v>
          </cell>
          <cell r="S1004">
            <v>43922</v>
          </cell>
          <cell r="T1004"/>
          <cell r="U1004"/>
          <cell r="V1004">
            <v>0</v>
          </cell>
          <cell r="W1004"/>
          <cell r="X1004" t="str">
            <v>ATG</v>
          </cell>
          <cell r="Y1004"/>
          <cell r="Z1004" t="str">
            <v>LEGENDRE IDF TCE</v>
          </cell>
          <cell r="AA1004" t="str">
            <v>ATG</v>
          </cell>
          <cell r="AB1004"/>
        </row>
        <row r="1005">
          <cell r="A1005">
            <v>1552</v>
          </cell>
          <cell r="B1005">
            <v>1407</v>
          </cell>
          <cell r="C1005" t="str">
            <v>18-14452 G1</v>
          </cell>
          <cell r="D1005" t="str">
            <v>18-14452</v>
          </cell>
          <cell r="E1005" t="str">
            <v>911830</v>
          </cell>
          <cell r="F1005" t="str">
            <v>Europequipement G1 - NOISY LE GRAND</v>
          </cell>
          <cell r="G1005" t="str">
            <v>EUROPE EQUIPEMENT</v>
          </cell>
          <cell r="H1005" t="str">
            <v>Accessoires de Grues</v>
          </cell>
          <cell r="I1005" t="str">
            <v>Panneaux standards</v>
          </cell>
          <cell r="J1005" t="str">
            <v>Type MDT LEGENDRE</v>
          </cell>
          <cell r="K1005" t="str">
            <v>Type MDT LEGENDRE - 36</v>
          </cell>
          <cell r="L1005" t="str">
            <v>MDT308A 1C SM/DM - 7 (G1)</v>
          </cell>
          <cell r="M1005" t="str">
            <v>MDT LEG36</v>
          </cell>
          <cell r="N1005" t="str">
            <v>G1</v>
          </cell>
          <cell r="O1005" t="b">
            <v>0</v>
          </cell>
          <cell r="P1005" t="str">
            <v xml:space="preserve"> LEGENDRE MATERIEL</v>
          </cell>
          <cell r="Q1005"/>
          <cell r="R1005">
            <v>43507</v>
          </cell>
          <cell r="S1005">
            <v>43922</v>
          </cell>
          <cell r="T1005"/>
          <cell r="U1005"/>
          <cell r="V1005">
            <v>0</v>
          </cell>
          <cell r="W1005"/>
          <cell r="X1005"/>
          <cell r="Y1005"/>
          <cell r="Z1005" t="str">
            <v>LEGENDRE IDF TCE</v>
          </cell>
          <cell r="AA1005"/>
          <cell r="AB1005"/>
        </row>
        <row r="1006">
          <cell r="A1006">
            <v>1409</v>
          </cell>
          <cell r="B1006">
            <v>1409</v>
          </cell>
          <cell r="C1006" t="str">
            <v>18-14452 G2</v>
          </cell>
          <cell r="D1006" t="str">
            <v>18-14452</v>
          </cell>
          <cell r="E1006" t="str">
            <v>911830</v>
          </cell>
          <cell r="F1006" t="str">
            <v>Europequipement G2 - NOISY LE GRAND</v>
          </cell>
          <cell r="G1006" t="str">
            <v>EUROPE EQUIPEMENT</v>
          </cell>
          <cell r="H1006" t="str">
            <v>Grues</v>
          </cell>
          <cell r="I1006" t="str">
            <v>10T</v>
          </cell>
          <cell r="J1006" t="str">
            <v>MDT268A J10 1C</v>
          </cell>
          <cell r="K1006" t="str">
            <v>MDT268A J10 1C - 2</v>
          </cell>
          <cell r="L1006" t="str">
            <v>MDT268A J10 1C - 2 (G2)</v>
          </cell>
          <cell r="M1006" t="str">
            <v>601 663</v>
          </cell>
          <cell r="N1006" t="str">
            <v>G2</v>
          </cell>
          <cell r="O1006" t="b">
            <v>1</v>
          </cell>
          <cell r="P1006" t="str">
            <v>LOGA</v>
          </cell>
          <cell r="Q1006"/>
          <cell r="R1006">
            <v>43530</v>
          </cell>
          <cell r="S1006">
            <v>43812</v>
          </cell>
          <cell r="T1006">
            <v>43432</v>
          </cell>
          <cell r="U1006" t="str">
            <v>2018 T4</v>
          </cell>
          <cell r="V1006">
            <v>5100</v>
          </cell>
          <cell r="W1006"/>
          <cell r="X1006" t="str">
            <v>LOGA</v>
          </cell>
          <cell r="Y1006" t="str">
            <v>NON</v>
          </cell>
          <cell r="Z1006" t="str">
            <v>LEGENDRE IDF TCE</v>
          </cell>
          <cell r="AA1006" t="str">
            <v>LOGA</v>
          </cell>
          <cell r="AB1006" t="str">
            <v>NON</v>
          </cell>
        </row>
        <row r="1007">
          <cell r="A1007">
            <v>1716</v>
          </cell>
          <cell r="B1007">
            <v>1409</v>
          </cell>
          <cell r="C1007" t="str">
            <v>18-14452 G2</v>
          </cell>
          <cell r="D1007" t="str">
            <v>18-14452</v>
          </cell>
          <cell r="E1007" t="str">
            <v>911830</v>
          </cell>
          <cell r="F1007" t="str">
            <v>Europequipement G2 - NOISY LE GRAND</v>
          </cell>
          <cell r="G1007" t="str">
            <v>EUROPE EQUIPEMENT</v>
          </cell>
          <cell r="H1007" t="str">
            <v>Accessoires de Grues</v>
          </cell>
          <cell r="I1007" t="str">
            <v>Projecteurs</v>
          </cell>
          <cell r="J1007" t="str">
            <v>4 Matures + 0 Flèche</v>
          </cell>
          <cell r="K1007" t="str">
            <v>4M + 0F - 248</v>
          </cell>
          <cell r="L1007" t="str">
            <v>MDT268A J10 1C - 2 (G2)</v>
          </cell>
          <cell r="M1007" t="str">
            <v>IDF 248</v>
          </cell>
          <cell r="N1007" t="str">
            <v>G2</v>
          </cell>
          <cell r="O1007" t="b">
            <v>0</v>
          </cell>
          <cell r="P1007" t="str">
            <v>LEGENDRE MATERIEL</v>
          </cell>
          <cell r="Q1007"/>
          <cell r="R1007">
            <v>43530</v>
          </cell>
          <cell r="S1007">
            <v>43812</v>
          </cell>
          <cell r="T1007"/>
          <cell r="U1007"/>
          <cell r="V1007">
            <v>0</v>
          </cell>
          <cell r="W1007"/>
          <cell r="X1007" t="str">
            <v>ATG</v>
          </cell>
          <cell r="Y1007"/>
          <cell r="Z1007" t="str">
            <v>LEGENDRE IDF TCE</v>
          </cell>
          <cell r="AA1007" t="str">
            <v>ATG</v>
          </cell>
          <cell r="AB1007"/>
        </row>
        <row r="1008">
          <cell r="A1008">
            <v>1553</v>
          </cell>
          <cell r="B1008">
            <v>1409</v>
          </cell>
          <cell r="C1008" t="str">
            <v>18-14452 G2</v>
          </cell>
          <cell r="D1008" t="str">
            <v>18-14452</v>
          </cell>
          <cell r="E1008" t="str">
            <v>911830</v>
          </cell>
          <cell r="F1008" t="str">
            <v>Europequipement G2 - NOISY LE GRAND</v>
          </cell>
          <cell r="G1008" t="str">
            <v>EUROPE EQUIPEMENT</v>
          </cell>
          <cell r="H1008" t="str">
            <v>Accessoires de Grues</v>
          </cell>
          <cell r="I1008" t="str">
            <v>Panneaux standards</v>
          </cell>
          <cell r="J1008" t="str">
            <v>Type MDT LEGENDRE</v>
          </cell>
          <cell r="K1008" t="str">
            <v>Type MDT LEGENDRE - 37</v>
          </cell>
          <cell r="L1008" t="str">
            <v>MDT268A J10 1C - 2 (G2)</v>
          </cell>
          <cell r="M1008" t="str">
            <v>MDT LEG37</v>
          </cell>
          <cell r="N1008" t="str">
            <v>G2</v>
          </cell>
          <cell r="O1008" t="b">
            <v>0</v>
          </cell>
          <cell r="P1008" t="str">
            <v xml:space="preserve"> LEGENDRE MATERIEL</v>
          </cell>
          <cell r="Q1008"/>
          <cell r="R1008">
            <v>43530</v>
          </cell>
          <cell r="S1008">
            <v>43812</v>
          </cell>
          <cell r="T1008"/>
          <cell r="U1008"/>
          <cell r="V1008">
            <v>0</v>
          </cell>
          <cell r="W1008"/>
          <cell r="X1008" t="str">
            <v>LOGA</v>
          </cell>
          <cell r="Y1008" t="str">
            <v>LOGA</v>
          </cell>
          <cell r="Z1008" t="str">
            <v>LEGENDRE IDF TCE</v>
          </cell>
          <cell r="AA1008"/>
          <cell r="AB1008"/>
        </row>
        <row r="1009">
          <cell r="A1009">
            <v>1410</v>
          </cell>
          <cell r="B1009">
            <v>1409</v>
          </cell>
          <cell r="C1009" t="str">
            <v>18-14452 G2</v>
          </cell>
          <cell r="D1009" t="str">
            <v>18-14452</v>
          </cell>
          <cell r="E1009" t="str">
            <v>911830</v>
          </cell>
          <cell r="F1009" t="str">
            <v>Europequipement G2 - NOISY LE GRAND</v>
          </cell>
          <cell r="G1009" t="str">
            <v>EUROPE EQUIPEMENT</v>
          </cell>
          <cell r="H1009" t="str">
            <v>Accessoires de Grues</v>
          </cell>
          <cell r="I1009" t="str">
            <v>Anti-collisions</v>
          </cell>
          <cell r="J1009" t="str">
            <v>AGS ID4</v>
          </cell>
          <cell r="K1009" t="str">
            <v>AGS ID4 - 4</v>
          </cell>
          <cell r="L1009" t="str">
            <v>MDT268A J10 1C - 2 (G2)</v>
          </cell>
          <cell r="M1009" t="str">
            <v/>
          </cell>
          <cell r="N1009" t="str">
            <v>G2</v>
          </cell>
          <cell r="O1009" t="b">
            <v>1</v>
          </cell>
          <cell r="P1009" t="str">
            <v>LOGA</v>
          </cell>
          <cell r="Q1009"/>
          <cell r="R1009">
            <v>43530</v>
          </cell>
          <cell r="S1009">
            <v>43812</v>
          </cell>
          <cell r="T1009"/>
          <cell r="U1009"/>
          <cell r="V1009">
            <v>0</v>
          </cell>
          <cell r="W1009"/>
          <cell r="X1009"/>
          <cell r="Y1009"/>
          <cell r="Z1009" t="str">
            <v>LEGENDRE IDF TCE</v>
          </cell>
          <cell r="AA1009"/>
          <cell r="AB1009"/>
        </row>
        <row r="1010">
          <cell r="A1010">
            <v>1375</v>
          </cell>
          <cell r="B1010">
            <v>1375</v>
          </cell>
          <cell r="C1010" t="str">
            <v>18-14469 G1</v>
          </cell>
          <cell r="D1010" t="str">
            <v>18-14469</v>
          </cell>
          <cell r="E1010" t="str">
            <v>951828</v>
          </cell>
          <cell r="F1010" t="str">
            <v>Carré Domino ST JACQUES DE LA LANDE</v>
          </cell>
          <cell r="G1010" t="str">
            <v>CARRE DOMINO LOT D08</v>
          </cell>
          <cell r="H1010" t="str">
            <v>Grues</v>
          </cell>
          <cell r="I1010" t="str">
            <v>10T</v>
          </cell>
          <cell r="J1010" t="str">
            <v>MDT218A J10 1C SM/DM</v>
          </cell>
          <cell r="K1010" t="str">
            <v>MDT218A J10 1C SM/DM</v>
          </cell>
          <cell r="L1010" t="str">
            <v>MDT218A J10 1C SM/DM (G1)</v>
          </cell>
          <cell r="M1010" t="str">
            <v>601 242</v>
          </cell>
          <cell r="N1010" t="str">
            <v>G1</v>
          </cell>
          <cell r="O1010" t="b">
            <v>0</v>
          </cell>
          <cell r="P1010" t="str">
            <v xml:space="preserve"> LEGENDRE MATERIEL</v>
          </cell>
          <cell r="Q1010" t="str">
            <v>Mon Mar 21 00:00:00 CET 2011</v>
          </cell>
          <cell r="R1010">
            <v>43516</v>
          </cell>
          <cell r="S1010">
            <v>43850</v>
          </cell>
          <cell r="T1010"/>
          <cell r="U1010"/>
          <cell r="V1010">
            <v>2900</v>
          </cell>
          <cell r="W1010"/>
          <cell r="X1010" t="str">
            <v>SYS</v>
          </cell>
          <cell r="Y1010" t="str">
            <v>NON</v>
          </cell>
          <cell r="Z1010" t="str">
            <v>LEGENDRE OUEST - RENNES</v>
          </cell>
          <cell r="AA1010"/>
          <cell r="AB1010" t="str">
            <v>NON</v>
          </cell>
        </row>
        <row r="1011">
          <cell r="A1011">
            <v>1377</v>
          </cell>
          <cell r="B1011">
            <v>1375</v>
          </cell>
          <cell r="C1011" t="str">
            <v>18-14469 G1</v>
          </cell>
          <cell r="D1011" t="str">
            <v>18-14469</v>
          </cell>
          <cell r="E1011" t="str">
            <v>951828</v>
          </cell>
          <cell r="F1011" t="str">
            <v>Carré Domino ST JACQUES DE LA LANDE</v>
          </cell>
          <cell r="G1011" t="str">
            <v>CARRE DOMINO LOT D08</v>
          </cell>
          <cell r="H1011" t="str">
            <v>Accessoires de Grues</v>
          </cell>
          <cell r="I1011" t="str">
            <v>Balisag</v>
          </cell>
          <cell r="J1011" t="str">
            <v>NOCTURNE</v>
          </cell>
          <cell r="K1011" t="str">
            <v>NOCTURNE - 5</v>
          </cell>
          <cell r="L1011" t="str">
            <v>MDT218A J10 1C SM/DM (G1)</v>
          </cell>
          <cell r="M1011" t="str">
            <v/>
          </cell>
          <cell r="N1011" t="str">
            <v>G1</v>
          </cell>
          <cell r="O1011" t="b">
            <v>1</v>
          </cell>
          <cell r="P1011" t="str">
            <v>SAINT YVES SERVICES</v>
          </cell>
          <cell r="Q1011"/>
          <cell r="R1011">
            <v>43516</v>
          </cell>
          <cell r="S1011">
            <v>43850</v>
          </cell>
          <cell r="T1011"/>
          <cell r="U1011"/>
          <cell r="V1011">
            <v>0</v>
          </cell>
          <cell r="W1011"/>
          <cell r="X1011" t="str">
            <v>AMCS</v>
          </cell>
          <cell r="Y1011" t="str">
            <v>NON</v>
          </cell>
          <cell r="Z1011" t="str">
            <v>LEGENDRE OUEST - RENNES</v>
          </cell>
          <cell r="AA1011" t="str">
            <v>AMCS</v>
          </cell>
          <cell r="AB1011"/>
        </row>
        <row r="1012">
          <cell r="A1012">
            <v>1717</v>
          </cell>
          <cell r="B1012">
            <v>1375</v>
          </cell>
          <cell r="C1012" t="str">
            <v>18-14469 G1</v>
          </cell>
          <cell r="D1012" t="str">
            <v>18-14469</v>
          </cell>
          <cell r="E1012" t="str">
            <v>951828</v>
          </cell>
          <cell r="F1012" t="str">
            <v>Carré Domino ST JACQUES DE LA LANDE</v>
          </cell>
          <cell r="G1012" t="str">
            <v>CARRE DOMINO LOT D08</v>
          </cell>
          <cell r="H1012" t="str">
            <v>Accessoires de Grues</v>
          </cell>
          <cell r="I1012" t="str">
            <v>Projecteurs</v>
          </cell>
          <cell r="J1012" t="str">
            <v>4 Matures + 2 Flèches</v>
          </cell>
          <cell r="K1012" t="str">
            <v>4M + 2F - 135</v>
          </cell>
          <cell r="L1012" t="str">
            <v>MDT218A J10 1C SM/DM (G1)</v>
          </cell>
          <cell r="M1012" t="str">
            <v>BOU 135</v>
          </cell>
          <cell r="N1012" t="str">
            <v>G1</v>
          </cell>
          <cell r="O1012" t="b">
            <v>0</v>
          </cell>
          <cell r="P1012" t="str">
            <v xml:space="preserve"> LEGENDRE MATERIEL</v>
          </cell>
          <cell r="Q1012"/>
          <cell r="R1012">
            <v>43516</v>
          </cell>
          <cell r="S1012">
            <v>43850</v>
          </cell>
          <cell r="T1012"/>
          <cell r="U1012"/>
          <cell r="V1012">
            <v>0</v>
          </cell>
          <cell r="W1012"/>
          <cell r="X1012" t="str">
            <v>SYS</v>
          </cell>
          <cell r="Y1012"/>
          <cell r="Z1012" t="str">
            <v>LEGENDRE OUEST - RENNES</v>
          </cell>
          <cell r="AA1012"/>
          <cell r="AB1012"/>
        </row>
        <row r="1013">
          <cell r="A1013">
            <v>1556</v>
          </cell>
          <cell r="B1013">
            <v>1375</v>
          </cell>
          <cell r="C1013" t="str">
            <v>18-14469 G1</v>
          </cell>
          <cell r="D1013" t="str">
            <v>18-14469</v>
          </cell>
          <cell r="E1013" t="str">
            <v>951828</v>
          </cell>
          <cell r="F1013" t="str">
            <v>Carré Domino ST JACQUES DE LA LANDE</v>
          </cell>
          <cell r="G1013" t="str">
            <v>CARRE DOMINO LOT D08</v>
          </cell>
          <cell r="H1013" t="str">
            <v>Accessoires de Grues</v>
          </cell>
          <cell r="I1013" t="str">
            <v>Panneaux standards</v>
          </cell>
          <cell r="J1013" t="str">
            <v>Type MDT LEGENDRE</v>
          </cell>
          <cell r="K1013" t="str">
            <v>Type MDT LEGENDRE - 40</v>
          </cell>
          <cell r="L1013" t="str">
            <v>MDT218A J10 1C SM/DM (G1)</v>
          </cell>
          <cell r="M1013" t="str">
            <v>MDT LEG40</v>
          </cell>
          <cell r="N1013" t="str">
            <v>G1</v>
          </cell>
          <cell r="O1013" t="b">
            <v>0</v>
          </cell>
          <cell r="P1013" t="str">
            <v xml:space="preserve"> LEGENDRE MATERIEL</v>
          </cell>
          <cell r="Q1013"/>
          <cell r="R1013">
            <v>43516</v>
          </cell>
          <cell r="S1013">
            <v>43850</v>
          </cell>
          <cell r="T1013"/>
          <cell r="U1013"/>
          <cell r="V1013">
            <v>0</v>
          </cell>
          <cell r="W1013"/>
          <cell r="X1013" t="str">
            <v>SYS</v>
          </cell>
          <cell r="Y1013"/>
          <cell r="Z1013" t="str">
            <v>LEGENDRE OUEST - RENNES</v>
          </cell>
          <cell r="AA1013"/>
          <cell r="AB1013"/>
        </row>
        <row r="1014">
          <cell r="A1014">
            <v>1376</v>
          </cell>
          <cell r="B1014">
            <v>1375</v>
          </cell>
          <cell r="C1014" t="str">
            <v>18-14469 G1</v>
          </cell>
          <cell r="D1014" t="str">
            <v>18-14469</v>
          </cell>
          <cell r="E1014" t="str">
            <v>951828</v>
          </cell>
          <cell r="F1014" t="str">
            <v>Carré Domino ST JACQUES DE LA LANDE</v>
          </cell>
          <cell r="G1014" t="str">
            <v>CARRE DOMINO LOT D08</v>
          </cell>
          <cell r="H1014" t="str">
            <v>Accessoires de Grues</v>
          </cell>
          <cell r="I1014" t="str">
            <v>Caméra</v>
          </cell>
          <cell r="J1014" t="str">
            <v>ORLACO</v>
          </cell>
          <cell r="K1014" t="str">
            <v>AMCS05</v>
          </cell>
          <cell r="L1014" t="str">
            <v>MDT218A J10 1C SM/DM (G1)</v>
          </cell>
          <cell r="M1014" t="str">
            <v/>
          </cell>
          <cell r="N1014" t="str">
            <v>G1</v>
          </cell>
          <cell r="O1014" t="b">
            <v>1</v>
          </cell>
          <cell r="P1014" t="str">
            <v>A M C S TECHNOLOGIES</v>
          </cell>
          <cell r="Q1014"/>
          <cell r="R1014">
            <v>43570</v>
          </cell>
          <cell r="S1014">
            <v>43815</v>
          </cell>
          <cell r="T1014"/>
          <cell r="U1014"/>
          <cell r="V1014">
            <v>365</v>
          </cell>
          <cell r="W1014"/>
          <cell r="X1014" t="str">
            <v>AMCS</v>
          </cell>
          <cell r="Y1014" t="str">
            <v>NON</v>
          </cell>
          <cell r="Z1014" t="str">
            <v>LEGENDRE OUEST - RENNES</v>
          </cell>
          <cell r="AA1014" t="str">
            <v>AMCS</v>
          </cell>
          <cell r="AB1014"/>
        </row>
        <row r="1015">
          <cell r="A1015">
            <v>1744</v>
          </cell>
          <cell r="B1015">
            <v>1744</v>
          </cell>
          <cell r="C1015" t="str">
            <v>18-14522 G4</v>
          </cell>
          <cell r="D1015" t="str">
            <v>18-14522</v>
          </cell>
          <cell r="E1015" t="str">
            <v>951913</v>
          </cell>
          <cell r="F1015" t="str">
            <v>Rio G4 - RENNES</v>
          </cell>
          <cell r="G1015" t="str">
            <v>RENNES-RIO-40 LGTS+SALLE DE SPORT+5 MAISONS-PIERRE PROMOTION</v>
          </cell>
          <cell r="H1015" t="str">
            <v>Grues</v>
          </cell>
          <cell r="I1015" t="str">
            <v>8T</v>
          </cell>
          <cell r="J1015" t="str">
            <v>MDT178 1C SM/DM</v>
          </cell>
          <cell r="K1015" t="str">
            <v>MDT178 1C SM/DM</v>
          </cell>
          <cell r="L1015" t="str">
            <v>MDT178 1C SM/DM (G4)</v>
          </cell>
          <cell r="M1015" t="str">
            <v>601 238</v>
          </cell>
          <cell r="N1015" t="str">
            <v>G4</v>
          </cell>
          <cell r="O1015" t="b">
            <v>0</v>
          </cell>
          <cell r="P1015" t="str">
            <v xml:space="preserve"> LEGENDRE MATERIEL</v>
          </cell>
          <cell r="Q1015"/>
          <cell r="R1015">
            <v>43578</v>
          </cell>
          <cell r="S1015">
            <v>43857</v>
          </cell>
          <cell r="T1015"/>
          <cell r="U1015"/>
          <cell r="V1015">
            <v>0</v>
          </cell>
          <cell r="W1015"/>
          <cell r="X1015" t="str">
            <v>SYS</v>
          </cell>
          <cell r="Y1015"/>
          <cell r="Z1015"/>
          <cell r="AA1015"/>
          <cell r="AB1015"/>
        </row>
        <row r="1016">
          <cell r="A1016">
            <v>1745</v>
          </cell>
          <cell r="B1016">
            <v>1744</v>
          </cell>
          <cell r="C1016" t="str">
            <v>18-14522 G4</v>
          </cell>
          <cell r="D1016" t="str">
            <v>18-14522</v>
          </cell>
          <cell r="E1016" t="str">
            <v>951913</v>
          </cell>
          <cell r="F1016" t="str">
            <v>Rio G4 - RENNES</v>
          </cell>
          <cell r="G1016" t="str">
            <v>RENNES-RIO-40 LGTS+SALLE DE SPORT+5 MAISONS-PIERRE PROMOTION</v>
          </cell>
          <cell r="H1016" t="str">
            <v>Accessoires de Grues</v>
          </cell>
          <cell r="I1016" t="str">
            <v>Anti-collisions</v>
          </cell>
          <cell r="J1016" t="str">
            <v>AMCS DCS60</v>
          </cell>
          <cell r="K1016" t="str">
            <v>AMCS DCS60 - 10</v>
          </cell>
          <cell r="L1016" t="str">
            <v>MDT178 1C SM/DM (G4)</v>
          </cell>
          <cell r="M1016" t="str">
            <v>LEG010 - 760</v>
          </cell>
          <cell r="N1016" t="str">
            <v>G4</v>
          </cell>
          <cell r="O1016" t="b">
            <v>0</v>
          </cell>
          <cell r="P1016" t="str">
            <v xml:space="preserve"> LEGENDRE MATERIEL</v>
          </cell>
          <cell r="Q1016"/>
          <cell r="R1016">
            <v>43578</v>
          </cell>
          <cell r="S1016">
            <v>43857</v>
          </cell>
          <cell r="T1016"/>
          <cell r="U1016"/>
          <cell r="V1016">
            <v>300</v>
          </cell>
          <cell r="W1016"/>
          <cell r="X1016"/>
          <cell r="Y1016"/>
          <cell r="Z1016"/>
          <cell r="AA1016"/>
          <cell r="AB1016"/>
        </row>
        <row r="1017">
          <cell r="A1017">
            <v>1748</v>
          </cell>
          <cell r="B1017">
            <v>1744</v>
          </cell>
          <cell r="C1017" t="str">
            <v>18-14522 G4</v>
          </cell>
          <cell r="D1017" t="str">
            <v>18-14522</v>
          </cell>
          <cell r="E1017" t="str">
            <v>951913</v>
          </cell>
          <cell r="F1017" t="str">
            <v>Rio G4 - RENNES</v>
          </cell>
          <cell r="G1017" t="str">
            <v>RENNES-RIO-40 LGTS+SALLE DE SPORT+5 MAISONS-PIERRE PROMOTION</v>
          </cell>
          <cell r="H1017" t="str">
            <v>Accessoires de Grues</v>
          </cell>
          <cell r="I1017" t="str">
            <v>Panneaux standards</v>
          </cell>
          <cell r="J1017" t="str">
            <v>Type MDT LEGENDRE</v>
          </cell>
          <cell r="K1017" t="str">
            <v>Type MDT LEGENDRE - 11</v>
          </cell>
          <cell r="L1017" t="str">
            <v>MDT178 1C SM/DM (G4)</v>
          </cell>
          <cell r="M1017" t="str">
            <v>MDT LEG11</v>
          </cell>
          <cell r="N1017" t="str">
            <v>G4</v>
          </cell>
          <cell r="O1017" t="b">
            <v>0</v>
          </cell>
          <cell r="P1017" t="str">
            <v xml:space="preserve"> LEGENDRE MATERIEL</v>
          </cell>
          <cell r="Q1017"/>
          <cell r="R1017">
            <v>43578</v>
          </cell>
          <cell r="S1017">
            <v>43857</v>
          </cell>
          <cell r="T1017"/>
          <cell r="U1017"/>
          <cell r="V1017">
            <v>0</v>
          </cell>
          <cell r="W1017"/>
          <cell r="X1017"/>
          <cell r="Y1017"/>
          <cell r="Z1017"/>
          <cell r="AA1017"/>
          <cell r="AB1017"/>
        </row>
        <row r="1018">
          <cell r="A1018">
            <v>1747</v>
          </cell>
          <cell r="B1018">
            <v>1744</v>
          </cell>
          <cell r="C1018" t="str">
            <v>18-14522 G4</v>
          </cell>
          <cell r="D1018" t="str">
            <v>18-14522</v>
          </cell>
          <cell r="E1018" t="str">
            <v>951913</v>
          </cell>
          <cell r="F1018" t="str">
            <v>Rio G4 - RENNES</v>
          </cell>
          <cell r="G1018" t="str">
            <v>RENNES-RIO-40 LGTS+SALLE DE SPORT+5 MAISONS-PIERRE PROMOTION</v>
          </cell>
          <cell r="H1018" t="str">
            <v>Accessoires de Grues</v>
          </cell>
          <cell r="I1018" t="str">
            <v>Projecteurs</v>
          </cell>
          <cell r="J1018" t="str">
            <v>4 Matures + 2 Flèches</v>
          </cell>
          <cell r="K1018" t="str">
            <v>4M + 2F - 133</v>
          </cell>
          <cell r="L1018" t="str">
            <v>MDT178 1C SM/DM (G4)</v>
          </cell>
          <cell r="M1018" t="str">
            <v>BOU 133</v>
          </cell>
          <cell r="N1018" t="str">
            <v>G4</v>
          </cell>
          <cell r="O1018" t="b">
            <v>0</v>
          </cell>
          <cell r="P1018" t="str">
            <v xml:space="preserve"> LEGENDRE MATERIEL</v>
          </cell>
          <cell r="Q1018"/>
          <cell r="R1018">
            <v>43578</v>
          </cell>
          <cell r="S1018">
            <v>43857</v>
          </cell>
          <cell r="T1018"/>
          <cell r="U1018"/>
          <cell r="V1018">
            <v>0</v>
          </cell>
          <cell r="W1018"/>
          <cell r="X1018"/>
          <cell r="Y1018"/>
          <cell r="Z1018"/>
          <cell r="AA1018"/>
          <cell r="AB1018"/>
        </row>
        <row r="1019">
          <cell r="A1019">
            <v>1746</v>
          </cell>
          <cell r="B1019">
            <v>1744</v>
          </cell>
          <cell r="C1019" t="str">
            <v>18-14522 G4</v>
          </cell>
          <cell r="D1019" t="str">
            <v>18-14522</v>
          </cell>
          <cell r="E1019" t="str">
            <v>951913</v>
          </cell>
          <cell r="F1019" t="str">
            <v>Rio G4 - RENNES</v>
          </cell>
          <cell r="G1019" t="str">
            <v>RENNES-RIO-40 LGTS+SALLE DE SPORT+5 MAISONS-PIERRE PROMOTION</v>
          </cell>
          <cell r="H1019" t="str">
            <v>Accessoires de Grues</v>
          </cell>
          <cell r="I1019" t="str">
            <v>Caméra</v>
          </cell>
          <cell r="J1019" t="str">
            <v>ORLACO</v>
          </cell>
          <cell r="K1019" t="str">
            <v>AMCS en cours</v>
          </cell>
          <cell r="L1019" t="str">
            <v>MDT178 1C SM/DM (G4)</v>
          </cell>
          <cell r="M1019" t="str">
            <v>ENCOURS 4</v>
          </cell>
          <cell r="N1019" t="str">
            <v>G4</v>
          </cell>
          <cell r="O1019" t="b">
            <v>1</v>
          </cell>
          <cell r="P1019" t="str">
            <v>A M C S TECHNOLOGIES</v>
          </cell>
          <cell r="Q1019"/>
          <cell r="R1019">
            <v>43703</v>
          </cell>
          <cell r="S1019">
            <v>43857</v>
          </cell>
          <cell r="T1019"/>
          <cell r="U1019"/>
          <cell r="V1019">
            <v>320</v>
          </cell>
          <cell r="W1019"/>
          <cell r="X1019" t="str">
            <v>AMCS</v>
          </cell>
          <cell r="Y1019"/>
          <cell r="Z1019"/>
          <cell r="AA1019" t="str">
            <v>AMCS</v>
          </cell>
          <cell r="AB1019"/>
        </row>
        <row r="1020">
          <cell r="A1020">
            <v>1232</v>
          </cell>
          <cell r="B1020">
            <v>1232</v>
          </cell>
          <cell r="C1020" t="str">
            <v>18-14614 G1</v>
          </cell>
          <cell r="D1020" t="str">
            <v>18-14614</v>
          </cell>
          <cell r="E1020" t="str">
            <v>951826</v>
          </cell>
          <cell r="F1020" t="str">
            <v xml:space="preserve">Trinité Monnaie - RENNES </v>
          </cell>
          <cell r="G1020" t="str">
            <v>TRINITE MONNAIE</v>
          </cell>
          <cell r="H1020" t="str">
            <v>Grues</v>
          </cell>
          <cell r="I1020" t="str">
            <v>12T</v>
          </cell>
          <cell r="J1020" t="str">
            <v>MD310B</v>
          </cell>
          <cell r="K1020" t="str">
            <v>MD310B - 3</v>
          </cell>
          <cell r="L1020" t="str">
            <v>MD310B - 3 (G1)</v>
          </cell>
          <cell r="M1020" t="str">
            <v>406 286</v>
          </cell>
          <cell r="N1020" t="str">
            <v>G1</v>
          </cell>
          <cell r="O1020" t="b">
            <v>1</v>
          </cell>
          <cell r="P1020" t="str">
            <v>SAINT YVES SERVICES</v>
          </cell>
          <cell r="Q1020"/>
          <cell r="R1020">
            <v>43395</v>
          </cell>
          <cell r="S1020">
            <v>43997</v>
          </cell>
          <cell r="T1020">
            <v>43353</v>
          </cell>
          <cell r="U1020" t="str">
            <v>2018 T4</v>
          </cell>
          <cell r="V1020">
            <v>4900</v>
          </cell>
          <cell r="W1020" t="str">
            <v>74</v>
          </cell>
          <cell r="X1020" t="str">
            <v>SYS</v>
          </cell>
          <cell r="Y1020" t="str">
            <v>OUI</v>
          </cell>
          <cell r="Z1020" t="str">
            <v>LEGENDRE OUEST - RENNES</v>
          </cell>
          <cell r="AA1020" t="str">
            <v>SYS</v>
          </cell>
          <cell r="AB1020" t="str">
            <v>NON</v>
          </cell>
        </row>
        <row r="1021">
          <cell r="A1021">
            <v>1470</v>
          </cell>
          <cell r="B1021">
            <v>1232</v>
          </cell>
          <cell r="C1021" t="str">
            <v>18-14614 G1</v>
          </cell>
          <cell r="D1021" t="str">
            <v>18-14614</v>
          </cell>
          <cell r="E1021" t="str">
            <v>951826</v>
          </cell>
          <cell r="F1021" t="str">
            <v xml:space="preserve">Trinité Monnaie - RENNES </v>
          </cell>
          <cell r="G1021" t="str">
            <v>TRINITE MONNAIE</v>
          </cell>
          <cell r="H1021" t="str">
            <v>Accessoires de Grues</v>
          </cell>
          <cell r="I1021" t="str">
            <v>Balisag</v>
          </cell>
          <cell r="J1021" t="str">
            <v>Eclairage décoratif de grue</v>
          </cell>
          <cell r="K1021" t="str">
            <v>ECL. DECO 01</v>
          </cell>
          <cell r="L1021" t="str">
            <v>MD310B - 3 (G1)</v>
          </cell>
          <cell r="M1021" t="str">
            <v>DECO - 1</v>
          </cell>
          <cell r="N1021" t="str">
            <v>G1</v>
          </cell>
          <cell r="O1021" t="b">
            <v>0</v>
          </cell>
          <cell r="P1021" t="str">
            <v xml:space="preserve"> LEGENDRE MATERIEL</v>
          </cell>
          <cell r="Q1021"/>
          <cell r="R1021">
            <v>43403</v>
          </cell>
          <cell r="S1021">
            <v>43997</v>
          </cell>
          <cell r="T1021"/>
          <cell r="U1021"/>
          <cell r="V1021">
            <v>250</v>
          </cell>
          <cell r="W1021"/>
          <cell r="X1021"/>
          <cell r="Y1021"/>
          <cell r="Z1021" t="str">
            <v>LEGENDRE OUEST - RENNES</v>
          </cell>
          <cell r="AA1021"/>
          <cell r="AB1021"/>
        </row>
        <row r="1022">
          <cell r="A1022">
            <v>1234</v>
          </cell>
          <cell r="B1022">
            <v>1232</v>
          </cell>
          <cell r="C1022" t="str">
            <v>18-14614 G1</v>
          </cell>
          <cell r="D1022" t="str">
            <v>18-14614</v>
          </cell>
          <cell r="E1022" t="str">
            <v>951826</v>
          </cell>
          <cell r="F1022" t="str">
            <v xml:space="preserve">Trinité Monnaie - RENNES </v>
          </cell>
          <cell r="G1022" t="str">
            <v>TRINITE MONNAIE</v>
          </cell>
          <cell r="H1022" t="str">
            <v>Accessoires de Grues</v>
          </cell>
          <cell r="I1022" t="str">
            <v>Caméra</v>
          </cell>
          <cell r="J1022" t="str">
            <v>ORLACO</v>
          </cell>
          <cell r="K1022" t="str">
            <v>AMCS22</v>
          </cell>
          <cell r="L1022" t="str">
            <v>MD310B - 3 (G1)</v>
          </cell>
          <cell r="M1022" t="str">
            <v>CAM0070</v>
          </cell>
          <cell r="N1022" t="str">
            <v>G1</v>
          </cell>
          <cell r="O1022" t="b">
            <v>1</v>
          </cell>
          <cell r="P1022" t="str">
            <v>A M C S TECHNOLOGIES</v>
          </cell>
          <cell r="Q1022"/>
          <cell r="R1022">
            <v>43403</v>
          </cell>
          <cell r="S1022">
            <v>43997</v>
          </cell>
          <cell r="T1022"/>
          <cell r="U1022"/>
          <cell r="V1022">
            <v>365</v>
          </cell>
          <cell r="W1022"/>
          <cell r="X1022" t="str">
            <v>AMCS</v>
          </cell>
          <cell r="Y1022" t="str">
            <v>OUI</v>
          </cell>
          <cell r="Z1022" t="str">
            <v>LEGENDRE OUEST - RENNES</v>
          </cell>
          <cell r="AA1022" t="str">
            <v>AMCS</v>
          </cell>
          <cell r="AB1022" t="str">
            <v>NON</v>
          </cell>
        </row>
        <row r="1023">
          <cell r="A1023">
            <v>1718</v>
          </cell>
          <cell r="B1023">
            <v>1232</v>
          </cell>
          <cell r="C1023" t="str">
            <v>18-14614 G1</v>
          </cell>
          <cell r="D1023" t="str">
            <v>18-14614</v>
          </cell>
          <cell r="E1023" t="str">
            <v>951826</v>
          </cell>
          <cell r="F1023" t="str">
            <v xml:space="preserve">Trinité Monnaie - RENNES </v>
          </cell>
          <cell r="G1023" t="str">
            <v>TRINITE MONNAIE</v>
          </cell>
          <cell r="H1023" t="str">
            <v>Accessoires de Grues</v>
          </cell>
          <cell r="I1023" t="str">
            <v>Projecteurs</v>
          </cell>
          <cell r="J1023" t="str">
            <v>4 Matures + 3 Flèches</v>
          </cell>
          <cell r="K1023" t="str">
            <v>4M + 3F - 148</v>
          </cell>
          <cell r="L1023" t="str">
            <v>MD310B - 3 (G1)</v>
          </cell>
          <cell r="M1023" t="str">
            <v>BOU 148</v>
          </cell>
          <cell r="N1023" t="str">
            <v>G1</v>
          </cell>
          <cell r="O1023" t="b">
            <v>0</v>
          </cell>
          <cell r="P1023" t="str">
            <v xml:space="preserve"> LEGENDRE MATERIEL</v>
          </cell>
          <cell r="Q1023"/>
          <cell r="R1023">
            <v>43395</v>
          </cell>
          <cell r="S1023">
            <v>43997</v>
          </cell>
          <cell r="T1023"/>
          <cell r="U1023"/>
          <cell r="V1023">
            <v>0</v>
          </cell>
          <cell r="W1023"/>
          <cell r="X1023"/>
          <cell r="Y1023"/>
          <cell r="Z1023" t="str">
            <v>LEGENDRE OUEST - RENNES</v>
          </cell>
          <cell r="AA1023"/>
          <cell r="AB1023"/>
        </row>
        <row r="1024">
          <cell r="A1024">
            <v>1235</v>
          </cell>
          <cell r="B1024">
            <v>1232</v>
          </cell>
          <cell r="C1024" t="str">
            <v>18-14614 G1</v>
          </cell>
          <cell r="D1024" t="str">
            <v>18-14614</v>
          </cell>
          <cell r="E1024" t="str">
            <v>951826</v>
          </cell>
          <cell r="F1024" t="str">
            <v xml:space="preserve">Trinité Monnaie - RENNES </v>
          </cell>
          <cell r="G1024" t="str">
            <v>TRINITE MONNAIE</v>
          </cell>
          <cell r="H1024" t="str">
            <v>Accessoires de Grues</v>
          </cell>
          <cell r="I1024" t="str">
            <v>Anti-collisions</v>
          </cell>
          <cell r="J1024" t="str">
            <v>AMCS DCS60</v>
          </cell>
          <cell r="K1024" t="str">
            <v>AMCS DCS60 - 82</v>
          </cell>
          <cell r="L1024" t="str">
            <v>MD310B - 3 (G1)</v>
          </cell>
          <cell r="M1024" t="str">
            <v>1512-6473</v>
          </cell>
          <cell r="N1024" t="str">
            <v>G1</v>
          </cell>
          <cell r="O1024" t="b">
            <v>1</v>
          </cell>
          <cell r="P1024" t="str">
            <v>A M C S TECHNOLOGIES</v>
          </cell>
          <cell r="Q1024"/>
          <cell r="R1024">
            <v>43396</v>
          </cell>
          <cell r="S1024">
            <v>43997</v>
          </cell>
          <cell r="T1024"/>
          <cell r="U1024"/>
          <cell r="V1024">
            <v>365</v>
          </cell>
          <cell r="W1024"/>
          <cell r="X1024" t="str">
            <v>AMCS</v>
          </cell>
          <cell r="Y1024" t="str">
            <v>OUI</v>
          </cell>
          <cell r="Z1024" t="str">
            <v>LEGENDRE OUEST - RENNES</v>
          </cell>
          <cell r="AA1024" t="str">
            <v>AMCS</v>
          </cell>
          <cell r="AB1024" t="str">
            <v>NON</v>
          </cell>
        </row>
        <row r="1025">
          <cell r="A1025">
            <v>1233</v>
          </cell>
          <cell r="B1025">
            <v>1232</v>
          </cell>
          <cell r="C1025" t="str">
            <v>18-14614 G1</v>
          </cell>
          <cell r="D1025" t="str">
            <v>18-14614</v>
          </cell>
          <cell r="E1025" t="str">
            <v>951826</v>
          </cell>
          <cell r="F1025" t="str">
            <v xml:space="preserve">Trinité Monnaie - RENNES </v>
          </cell>
          <cell r="G1025" t="str">
            <v>TRINITE MONNAIE</v>
          </cell>
          <cell r="H1025" t="str">
            <v>Accessoires de Grues</v>
          </cell>
          <cell r="I1025" t="str">
            <v>Panneaux rétro-éclairés</v>
          </cell>
          <cell r="J1025" t="str">
            <v>OSCILLANT LEG</v>
          </cell>
          <cell r="K1025" t="str">
            <v>OSCILLANT LEG - 2</v>
          </cell>
          <cell r="L1025" t="str">
            <v>MD310B - 3 (G1)</v>
          </cell>
          <cell r="M1025" t="str">
            <v>OSC LEG2</v>
          </cell>
          <cell r="N1025" t="str">
            <v>G1</v>
          </cell>
          <cell r="O1025" t="b">
            <v>0</v>
          </cell>
          <cell r="P1025" t="str">
            <v xml:space="preserve"> LEGENDRE MATERIEL</v>
          </cell>
          <cell r="Q1025"/>
          <cell r="R1025">
            <v>43395</v>
          </cell>
          <cell r="S1025">
            <v>43997</v>
          </cell>
          <cell r="T1025"/>
          <cell r="U1025"/>
          <cell r="V1025">
            <v>250</v>
          </cell>
          <cell r="W1025"/>
          <cell r="X1025" t="str">
            <v>ATG</v>
          </cell>
          <cell r="Y1025" t="str">
            <v>OUI</v>
          </cell>
          <cell r="Z1025" t="str">
            <v>LEGENDRE OUEST - RENNES</v>
          </cell>
          <cell r="AA1025" t="str">
            <v>ATG</v>
          </cell>
          <cell r="AB1025" t="str">
            <v>NON</v>
          </cell>
        </row>
        <row r="1026">
          <cell r="A1026">
            <v>1169</v>
          </cell>
          <cell r="B1026">
            <v>1169</v>
          </cell>
          <cell r="C1026" t="str">
            <v>18-14739 G1</v>
          </cell>
          <cell r="D1026" t="str">
            <v>18-14739</v>
          </cell>
          <cell r="E1026" t="str">
            <v>911816</v>
          </cell>
          <cell r="F1026" t="str">
            <v>Broadway G1 - VANVES</v>
          </cell>
          <cell r="G1026" t="str">
            <v>VANVES - RUE MARY BESSEYRE</v>
          </cell>
          <cell r="H1026" t="str">
            <v>Grues</v>
          </cell>
          <cell r="I1026" t="str">
            <v>6T</v>
          </cell>
          <cell r="J1026" t="str">
            <v>TEREX CTT 91.5</v>
          </cell>
          <cell r="K1026" t="str">
            <v>TEREX CTT 91.5 - 2</v>
          </cell>
          <cell r="L1026" t="str">
            <v>TEREX CTT 91.5 - 2 (G1)</v>
          </cell>
          <cell r="M1026" t="str">
            <v>8 406 017</v>
          </cell>
          <cell r="N1026" t="str">
            <v>G1</v>
          </cell>
          <cell r="O1026" t="b">
            <v>1</v>
          </cell>
          <cell r="P1026" t="str">
            <v>SAINT YVES SERVICES</v>
          </cell>
          <cell r="Q1026"/>
          <cell r="R1026">
            <v>43361</v>
          </cell>
          <cell r="S1026">
            <v>43672</v>
          </cell>
          <cell r="T1026">
            <v>43266</v>
          </cell>
          <cell r="U1026" t="str">
            <v>2018 T2</v>
          </cell>
          <cell r="V1026">
            <v>2400</v>
          </cell>
          <cell r="W1026" t="str">
            <v>64</v>
          </cell>
          <cell r="X1026" t="str">
            <v>SYS</v>
          </cell>
          <cell r="Y1026" t="str">
            <v>OUI</v>
          </cell>
          <cell r="Z1026" t="str">
            <v>LEGENDRE IDF - GO</v>
          </cell>
          <cell r="AA1026" t="str">
            <v>SYS</v>
          </cell>
          <cell r="AB1026" t="str">
            <v>NON</v>
          </cell>
        </row>
        <row r="1027">
          <cell r="A1027">
            <v>1170</v>
          </cell>
          <cell r="B1027">
            <v>1169</v>
          </cell>
          <cell r="C1027" t="str">
            <v>18-14739 G1</v>
          </cell>
          <cell r="D1027" t="str">
            <v>18-14739</v>
          </cell>
          <cell r="E1027" t="str">
            <v>911816</v>
          </cell>
          <cell r="F1027" t="str">
            <v>Broadway G1 - VANVES</v>
          </cell>
          <cell r="G1027" t="str">
            <v>VANVES - RUE MARY BESSEYRE</v>
          </cell>
          <cell r="H1027" t="str">
            <v>Accessoires de Grues</v>
          </cell>
          <cell r="I1027" t="str">
            <v>Anti-collisions</v>
          </cell>
          <cell r="J1027" t="str">
            <v>AMCS DCS60</v>
          </cell>
          <cell r="K1027" t="str">
            <v>AMCS DCS60 - 106</v>
          </cell>
          <cell r="L1027" t="str">
            <v>TEREX CTT 91.5 - 2 (G1)</v>
          </cell>
          <cell r="M1027" t="str">
            <v>1036</v>
          </cell>
          <cell r="N1027" t="str">
            <v>G1</v>
          </cell>
          <cell r="O1027" t="b">
            <v>1</v>
          </cell>
          <cell r="P1027" t="str">
            <v>A M C S TECHNOLOGIES</v>
          </cell>
          <cell r="Q1027"/>
          <cell r="R1027">
            <v>43361</v>
          </cell>
          <cell r="S1027">
            <v>43672</v>
          </cell>
          <cell r="T1027"/>
          <cell r="U1027"/>
          <cell r="V1027">
            <v>365</v>
          </cell>
          <cell r="W1027"/>
          <cell r="X1027" t="str">
            <v>AMCS</v>
          </cell>
          <cell r="Y1027" t="str">
            <v>OUI</v>
          </cell>
          <cell r="Z1027" t="str">
            <v>LEGENDRE IDF - GO</v>
          </cell>
          <cell r="AA1027" t="str">
            <v>AMCS</v>
          </cell>
          <cell r="AB1027" t="str">
            <v>NON</v>
          </cell>
        </row>
        <row r="1028">
          <cell r="A1028">
            <v>1529</v>
          </cell>
          <cell r="B1028">
            <v>1169</v>
          </cell>
          <cell r="C1028" t="str">
            <v>18-14739 G1</v>
          </cell>
          <cell r="D1028" t="str">
            <v>18-14739</v>
          </cell>
          <cell r="E1028" t="str">
            <v>911816</v>
          </cell>
          <cell r="F1028" t="str">
            <v>Broadway G1 - VANVES</v>
          </cell>
          <cell r="G1028" t="str">
            <v>VANVES - RUE MARY BESSEYRE</v>
          </cell>
          <cell r="H1028" t="str">
            <v>Accessoires de Grues</v>
          </cell>
          <cell r="I1028" t="str">
            <v>Panneaux standards</v>
          </cell>
          <cell r="J1028" t="str">
            <v>Panneau GTMR et IGO</v>
          </cell>
          <cell r="K1028" t="str">
            <v>Panneau GTMR et IGO - 3</v>
          </cell>
          <cell r="L1028" t="str">
            <v>TEREX CTT 91.5 - 2 (G1)</v>
          </cell>
          <cell r="M1028" t="str">
            <v>IGGT LEG3</v>
          </cell>
          <cell r="N1028" t="str">
            <v>G1</v>
          </cell>
          <cell r="O1028" t="b">
            <v>0</v>
          </cell>
          <cell r="P1028" t="str">
            <v xml:space="preserve"> LEGENDRE MATERIEL</v>
          </cell>
          <cell r="Q1028"/>
          <cell r="R1028">
            <v>43361</v>
          </cell>
          <cell r="S1028">
            <v>43672</v>
          </cell>
          <cell r="T1028"/>
          <cell r="U1028"/>
          <cell r="V1028">
            <v>0</v>
          </cell>
          <cell r="W1028"/>
          <cell r="X1028"/>
          <cell r="Y1028"/>
          <cell r="Z1028" t="str">
            <v>LEGENDRE IDF - GO</v>
          </cell>
          <cell r="AA1028"/>
          <cell r="AB1028"/>
        </row>
        <row r="1029">
          <cell r="A1029">
            <v>1719</v>
          </cell>
          <cell r="B1029">
            <v>1169</v>
          </cell>
          <cell r="C1029" t="str">
            <v>18-14739 G1</v>
          </cell>
          <cell r="D1029" t="str">
            <v>18-14739</v>
          </cell>
          <cell r="E1029" t="str">
            <v>911816</v>
          </cell>
          <cell r="F1029" t="str">
            <v>Broadway G1 - VANVES</v>
          </cell>
          <cell r="G1029" t="str">
            <v>VANVES - RUE MARY BESSEYRE</v>
          </cell>
          <cell r="H1029" t="str">
            <v>Accessoires de Grues</v>
          </cell>
          <cell r="I1029" t="str">
            <v>Projecteurs</v>
          </cell>
          <cell r="J1029" t="str">
            <v>4 Matures + 0 Flèche</v>
          </cell>
          <cell r="K1029" t="str">
            <v>4M + 0F - 249</v>
          </cell>
          <cell r="L1029" t="str">
            <v>TEREX CTT 91.5 - 2 (G1)</v>
          </cell>
          <cell r="M1029" t="str">
            <v>IDF 249</v>
          </cell>
          <cell r="N1029" t="str">
            <v>G1</v>
          </cell>
          <cell r="O1029" t="b">
            <v>0</v>
          </cell>
          <cell r="P1029" t="str">
            <v>LEGENDRE MATERIEL</v>
          </cell>
          <cell r="Q1029"/>
          <cell r="R1029">
            <v>43361</v>
          </cell>
          <cell r="S1029">
            <v>43672</v>
          </cell>
          <cell r="T1029"/>
          <cell r="U1029"/>
          <cell r="V1029">
            <v>0</v>
          </cell>
          <cell r="W1029"/>
          <cell r="X1029" t="str">
            <v>ATG</v>
          </cell>
          <cell r="Y1029"/>
          <cell r="Z1029" t="str">
            <v>LEGENDRE IDF - GO</v>
          </cell>
          <cell r="AA1029" t="str">
            <v>ATG</v>
          </cell>
          <cell r="AB1029"/>
        </row>
        <row r="1030">
          <cell r="A1030">
            <v>1182</v>
          </cell>
          <cell r="B1030">
            <v>1182</v>
          </cell>
          <cell r="C1030" t="str">
            <v>18-14740 G1</v>
          </cell>
          <cell r="D1030" t="str">
            <v>18-14740</v>
          </cell>
          <cell r="E1030" t="str">
            <v>891816</v>
          </cell>
          <cell r="F1030" t="str">
            <v>Step Prat - VANNES</v>
          </cell>
          <cell r="G1030" t="str">
            <v>STEP DE PRAT</v>
          </cell>
          <cell r="H1030" t="str">
            <v>Grues</v>
          </cell>
          <cell r="I1030" t="str">
            <v>Grosses GMA</v>
          </cell>
          <cell r="J1030" t="str">
            <v>GTMR 386B</v>
          </cell>
          <cell r="K1030" t="str">
            <v>GTMR 386B - 7</v>
          </cell>
          <cell r="L1030" t="str">
            <v>GTMR 386B - 7 (G1)</v>
          </cell>
          <cell r="M1030" t="str">
            <v>400 195</v>
          </cell>
          <cell r="N1030" t="str">
            <v>G1</v>
          </cell>
          <cell r="O1030" t="b">
            <v>1</v>
          </cell>
          <cell r="P1030" t="str">
            <v>SAINT YVES SERVICES</v>
          </cell>
          <cell r="Q1030"/>
          <cell r="R1030">
            <v>43378</v>
          </cell>
          <cell r="S1030">
            <v>43495</v>
          </cell>
          <cell r="T1030">
            <v>43353</v>
          </cell>
          <cell r="U1030" t="str">
            <v>2018 T3</v>
          </cell>
          <cell r="V1030">
            <v>3030</v>
          </cell>
          <cell r="W1030" t="str">
            <v>71</v>
          </cell>
          <cell r="X1030" t="str">
            <v>SYS</v>
          </cell>
          <cell r="Y1030" t="str">
            <v>OUI</v>
          </cell>
          <cell r="Z1030" t="str">
            <v>LEGENDRE GENIE CIVIL</v>
          </cell>
          <cell r="AA1030" t="str">
            <v>SYS</v>
          </cell>
          <cell r="AB1030" t="str">
            <v>OUI</v>
          </cell>
        </row>
        <row r="1031">
          <cell r="A1031">
            <v>1533</v>
          </cell>
          <cell r="B1031">
            <v>1182</v>
          </cell>
          <cell r="C1031" t="str">
            <v>18-14740 G1</v>
          </cell>
          <cell r="D1031" t="str">
            <v>18-14740</v>
          </cell>
          <cell r="E1031" t="str">
            <v>891816</v>
          </cell>
          <cell r="F1031" t="str">
            <v>Step Prat - VANNES</v>
          </cell>
          <cell r="G1031" t="str">
            <v>STEP DE PRAT</v>
          </cell>
          <cell r="H1031" t="str">
            <v>Accessoires de Grues</v>
          </cell>
          <cell r="I1031" t="str">
            <v>Panneaux standards</v>
          </cell>
          <cell r="J1031" t="str">
            <v>Panneau GTMR et IGO</v>
          </cell>
          <cell r="K1031" t="str">
            <v>Panneau GTMR et IGO - 4</v>
          </cell>
          <cell r="L1031" t="str">
            <v>GTMR 386B - 7 (G1)</v>
          </cell>
          <cell r="M1031" t="str">
            <v>IGGT LEG4</v>
          </cell>
          <cell r="N1031" t="str">
            <v>G1</v>
          </cell>
          <cell r="O1031" t="b">
            <v>0</v>
          </cell>
          <cell r="P1031" t="str">
            <v xml:space="preserve"> LEGENDRE MATERIEL</v>
          </cell>
          <cell r="Q1031"/>
          <cell r="R1031">
            <v>43378</v>
          </cell>
          <cell r="S1031">
            <v>43495</v>
          </cell>
          <cell r="T1031"/>
          <cell r="U1031"/>
          <cell r="V1031">
            <v>0</v>
          </cell>
          <cell r="W1031"/>
          <cell r="X1031"/>
          <cell r="Y1031"/>
          <cell r="Z1031" t="str">
            <v>LEGENDRE GENIE CIVIL</v>
          </cell>
          <cell r="AA1031"/>
          <cell r="AB1031"/>
        </row>
        <row r="1032">
          <cell r="A1032">
            <v>1720</v>
          </cell>
          <cell r="B1032">
            <v>1182</v>
          </cell>
          <cell r="C1032" t="str">
            <v>18-14740 G1</v>
          </cell>
          <cell r="D1032" t="str">
            <v>18-14740</v>
          </cell>
          <cell r="E1032" t="str">
            <v>891816</v>
          </cell>
          <cell r="F1032" t="str">
            <v>Step Prat - VANNES</v>
          </cell>
          <cell r="G1032" t="str">
            <v>STEP DE PRAT</v>
          </cell>
          <cell r="H1032" t="str">
            <v>Accessoires de Grues</v>
          </cell>
          <cell r="I1032" t="str">
            <v>Projecteurs</v>
          </cell>
          <cell r="J1032" t="str">
            <v>4 Matures + 0 Flèche</v>
          </cell>
          <cell r="K1032" t="str">
            <v>4M + 0F - 105</v>
          </cell>
          <cell r="L1032" t="str">
            <v>GTMR 386B - 7 (G1)</v>
          </cell>
          <cell r="M1032" t="str">
            <v>BOU 105</v>
          </cell>
          <cell r="N1032" t="str">
            <v>G1</v>
          </cell>
          <cell r="O1032" t="b">
            <v>0</v>
          </cell>
          <cell r="P1032" t="str">
            <v xml:space="preserve"> LEGENDRE MATERIEL</v>
          </cell>
          <cell r="Q1032"/>
          <cell r="R1032">
            <v>43378</v>
          </cell>
          <cell r="S1032">
            <v>43495</v>
          </cell>
          <cell r="T1032"/>
          <cell r="U1032"/>
          <cell r="V1032">
            <v>0</v>
          </cell>
          <cell r="W1032"/>
          <cell r="X1032"/>
          <cell r="Y1032"/>
          <cell r="Z1032" t="str">
            <v>LEGENDRE GENIE CIVIL</v>
          </cell>
          <cell r="AA1032"/>
          <cell r="AB1032"/>
        </row>
        <row r="1033">
          <cell r="A1033">
            <v>1279</v>
          </cell>
          <cell r="B1033">
            <v>1279</v>
          </cell>
          <cell r="C1033" t="str">
            <v>18-14811 G1</v>
          </cell>
          <cell r="D1033" t="str">
            <v>18-14811</v>
          </cell>
          <cell r="E1033" t="str">
            <v>911827</v>
          </cell>
          <cell r="F1033" t="str">
            <v>Riviera G1 - CHESSY</v>
          </cell>
          <cell r="G1033" t="str">
            <v>CHESSY - RUE HADDOCK</v>
          </cell>
          <cell r="H1033" t="str">
            <v>Grues</v>
          </cell>
          <cell r="I1033" t="str">
            <v>10T</v>
          </cell>
          <cell r="J1033" t="str">
            <v>MD 265B1 J10 2C</v>
          </cell>
          <cell r="K1033" t="str">
            <v>MD 265B1 J10 2C - 9</v>
          </cell>
          <cell r="L1033" t="str">
            <v>MD 265B1 J10 2C - 9 (G1)</v>
          </cell>
          <cell r="M1033" t="str">
            <v>98 016</v>
          </cell>
          <cell r="N1033" t="str">
            <v>G1</v>
          </cell>
          <cell r="O1033" t="b">
            <v>1</v>
          </cell>
          <cell r="P1033" t="str">
            <v>SAINT YVES SERVICES</v>
          </cell>
          <cell r="Q1033"/>
          <cell r="R1033">
            <v>43510</v>
          </cell>
          <cell r="S1033">
            <v>43860</v>
          </cell>
          <cell r="T1033">
            <v>43423</v>
          </cell>
          <cell r="U1033" t="str">
            <v>2018 T4</v>
          </cell>
          <cell r="V1033">
            <v>4400</v>
          </cell>
          <cell r="W1033"/>
          <cell r="X1033" t="str">
            <v>SYS</v>
          </cell>
          <cell r="Y1033" t="str">
            <v>OUI</v>
          </cell>
          <cell r="Z1033" t="str">
            <v>LEGENDRE IDF - GO</v>
          </cell>
          <cell r="AA1033" t="str">
            <v>SYS</v>
          </cell>
          <cell r="AB1033" t="str">
            <v>NON</v>
          </cell>
        </row>
        <row r="1034">
          <cell r="A1034">
            <v>1547</v>
          </cell>
          <cell r="B1034">
            <v>1279</v>
          </cell>
          <cell r="C1034" t="str">
            <v>18-14811 G1</v>
          </cell>
          <cell r="D1034" t="str">
            <v>18-14811</v>
          </cell>
          <cell r="E1034" t="str">
            <v>911827</v>
          </cell>
          <cell r="F1034" t="str">
            <v>Riviera G1 - CHESSY</v>
          </cell>
          <cell r="G1034" t="str">
            <v>CHESSY - RUE HADDOCK</v>
          </cell>
          <cell r="H1034" t="str">
            <v>Accessoires de Grues</v>
          </cell>
          <cell r="I1034" t="str">
            <v>Panneaux standards</v>
          </cell>
          <cell r="J1034" t="str">
            <v>Type OSCILLANT LEGENDRE</v>
          </cell>
          <cell r="K1034" t="str">
            <v>Type OSCILLANT LEG - 6</v>
          </cell>
          <cell r="L1034" t="str">
            <v>MD 265B1 J10 2C - 9 (G1)</v>
          </cell>
          <cell r="M1034" t="str">
            <v>OSC LEG6</v>
          </cell>
          <cell r="N1034" t="str">
            <v>G1</v>
          </cell>
          <cell r="O1034" t="b">
            <v>0</v>
          </cell>
          <cell r="P1034" t="str">
            <v xml:space="preserve"> LEGENDRE MATERIEL</v>
          </cell>
          <cell r="Q1034"/>
          <cell r="R1034">
            <v>43510</v>
          </cell>
          <cell r="S1034">
            <v>43860</v>
          </cell>
          <cell r="T1034"/>
          <cell r="U1034"/>
          <cell r="V1034">
            <v>0</v>
          </cell>
          <cell r="W1034"/>
          <cell r="X1034" t="str">
            <v>SYS</v>
          </cell>
          <cell r="Y1034"/>
          <cell r="Z1034" t="str">
            <v>LEGENDRE IDF - GO</v>
          </cell>
          <cell r="AA1034"/>
          <cell r="AB1034"/>
        </row>
        <row r="1035">
          <cell r="A1035">
            <v>1280</v>
          </cell>
          <cell r="B1035">
            <v>1279</v>
          </cell>
          <cell r="C1035" t="str">
            <v>18-14811 G1</v>
          </cell>
          <cell r="D1035" t="str">
            <v>18-14811</v>
          </cell>
          <cell r="E1035" t="str">
            <v>911827</v>
          </cell>
          <cell r="F1035" t="str">
            <v>Riviera G1 - CHESSY</v>
          </cell>
          <cell r="G1035" t="str">
            <v>CHESSY - RUE HADDOCK</v>
          </cell>
          <cell r="H1035" t="str">
            <v>Accessoires de Grues</v>
          </cell>
          <cell r="I1035" t="str">
            <v>Anti-collisions</v>
          </cell>
          <cell r="J1035" t="str">
            <v>AMCS DCS60</v>
          </cell>
          <cell r="K1035" t="str">
            <v>AMCS DCS60 - 17</v>
          </cell>
          <cell r="L1035" t="str">
            <v>MD 265B1 J10 2C - 9 (G1)</v>
          </cell>
          <cell r="M1035" t="str">
            <v>LEG017 - 779</v>
          </cell>
          <cell r="N1035" t="str">
            <v>G1</v>
          </cell>
          <cell r="O1035" t="b">
            <v>0</v>
          </cell>
          <cell r="P1035" t="str">
            <v xml:space="preserve"> LEGENDRE MATERIEL</v>
          </cell>
          <cell r="Q1035" t="str">
            <v>Mon Sep 23 00:00:00 CEST 2013</v>
          </cell>
          <cell r="R1035">
            <v>43510</v>
          </cell>
          <cell r="S1035">
            <v>43860</v>
          </cell>
          <cell r="T1035"/>
          <cell r="U1035"/>
          <cell r="V1035">
            <v>300</v>
          </cell>
          <cell r="W1035"/>
          <cell r="X1035" t="str">
            <v>AMCS</v>
          </cell>
          <cell r="Y1035" t="str">
            <v>oOUI</v>
          </cell>
          <cell r="Z1035" t="str">
            <v>LEGENDRE IDF - GO</v>
          </cell>
          <cell r="AA1035" t="str">
            <v>AMCS</v>
          </cell>
          <cell r="AB1035" t="str">
            <v>NON</v>
          </cell>
        </row>
        <row r="1036">
          <cell r="A1036">
            <v>1721</v>
          </cell>
          <cell r="B1036">
            <v>1279</v>
          </cell>
          <cell r="C1036" t="str">
            <v>18-14811 G1</v>
          </cell>
          <cell r="D1036" t="str">
            <v>18-14811</v>
          </cell>
          <cell r="E1036" t="str">
            <v>911827</v>
          </cell>
          <cell r="F1036" t="str">
            <v>Riviera G1 - CHESSY</v>
          </cell>
          <cell r="G1036" t="str">
            <v>CHESSY - RUE HADDOCK</v>
          </cell>
          <cell r="H1036" t="str">
            <v>Accessoires de Grues</v>
          </cell>
          <cell r="I1036" t="str">
            <v>Projecteurs</v>
          </cell>
          <cell r="J1036" t="str">
            <v>4 Matures + 0 Flèche</v>
          </cell>
          <cell r="K1036" t="str">
            <v>4M + 0F - 251</v>
          </cell>
          <cell r="L1036" t="str">
            <v>MD 265B1 J10 2C - 9 (G1)</v>
          </cell>
          <cell r="M1036" t="str">
            <v>IDF 251</v>
          </cell>
          <cell r="N1036" t="str">
            <v>G1</v>
          </cell>
          <cell r="O1036" t="b">
            <v>0</v>
          </cell>
          <cell r="P1036" t="str">
            <v>LEGENDRE MATERIEL</v>
          </cell>
          <cell r="Q1036"/>
          <cell r="R1036">
            <v>43510</v>
          </cell>
          <cell r="S1036">
            <v>43860</v>
          </cell>
          <cell r="T1036"/>
          <cell r="U1036"/>
          <cell r="V1036">
            <v>0</v>
          </cell>
          <cell r="W1036"/>
          <cell r="X1036" t="str">
            <v>ATG</v>
          </cell>
          <cell r="Y1036"/>
          <cell r="Z1036" t="str">
            <v>LEGENDRE IDF - GO</v>
          </cell>
          <cell r="AA1036" t="str">
            <v>ATG</v>
          </cell>
          <cell r="AB1036"/>
        </row>
        <row r="1037">
          <cell r="A1037">
            <v>1281</v>
          </cell>
          <cell r="B1037">
            <v>1281</v>
          </cell>
          <cell r="C1037" t="str">
            <v>18-14811 G2</v>
          </cell>
          <cell r="D1037" t="str">
            <v>18-14811</v>
          </cell>
          <cell r="E1037" t="str">
            <v>911827</v>
          </cell>
          <cell r="F1037" t="str">
            <v>Riviera G2 - CHESSY</v>
          </cell>
          <cell r="G1037" t="str">
            <v>CHESSY - RUE HADDOCK</v>
          </cell>
          <cell r="H1037" t="str">
            <v>Grues</v>
          </cell>
          <cell r="I1037" t="str">
            <v>10T</v>
          </cell>
          <cell r="J1037" t="str">
            <v>MDT218A J10 1C SM/DM</v>
          </cell>
          <cell r="K1037" t="str">
            <v>MDT218A J10 1C SM/DM</v>
          </cell>
          <cell r="L1037" t="str">
            <v>MDT218A J10 1C SM/DM (G2)</v>
          </cell>
          <cell r="M1037" t="str">
            <v>601 256</v>
          </cell>
          <cell r="N1037" t="str">
            <v>G2</v>
          </cell>
          <cell r="O1037" t="b">
            <v>0</v>
          </cell>
          <cell r="P1037" t="str">
            <v xml:space="preserve"> LEGENDRE MATERIEL</v>
          </cell>
          <cell r="Q1037" t="str">
            <v>Mon May 23 00:00:00 CEST 2011</v>
          </cell>
          <cell r="R1037">
            <v>43537</v>
          </cell>
          <cell r="S1037">
            <v>43883</v>
          </cell>
          <cell r="T1037"/>
          <cell r="U1037"/>
          <cell r="V1037">
            <v>2900</v>
          </cell>
          <cell r="W1037"/>
          <cell r="X1037" t="str">
            <v>DOUS</v>
          </cell>
          <cell r="Y1037" t="str">
            <v>NON</v>
          </cell>
          <cell r="Z1037" t="str">
            <v>LEGENDRE IDF - GO</v>
          </cell>
          <cell r="AA1037" t="str">
            <v>-</v>
          </cell>
          <cell r="AB1037" t="str">
            <v>NON</v>
          </cell>
        </row>
        <row r="1038">
          <cell r="A1038">
            <v>1548</v>
          </cell>
          <cell r="B1038">
            <v>1281</v>
          </cell>
          <cell r="C1038" t="str">
            <v>18-14811 G2</v>
          </cell>
          <cell r="D1038" t="str">
            <v>18-14811</v>
          </cell>
          <cell r="E1038" t="str">
            <v>911827</v>
          </cell>
          <cell r="F1038" t="str">
            <v>Riviera G2 - CHESSY</v>
          </cell>
          <cell r="G1038" t="str">
            <v>CHESSY - RUE HADDOCK</v>
          </cell>
          <cell r="H1038" t="str">
            <v>Accessoires de Grues</v>
          </cell>
          <cell r="I1038" t="str">
            <v>Panneaux standards</v>
          </cell>
          <cell r="J1038" t="str">
            <v>Type MDT LEGENDRE</v>
          </cell>
          <cell r="K1038" t="str">
            <v>Type MDT LEGENDRE - 2</v>
          </cell>
          <cell r="L1038" t="str">
            <v>MDT218A J10 1C SM/DM (G2)</v>
          </cell>
          <cell r="M1038" t="str">
            <v>MDT LEG2</v>
          </cell>
          <cell r="N1038" t="str">
            <v>G2</v>
          </cell>
          <cell r="O1038" t="b">
            <v>0</v>
          </cell>
          <cell r="P1038" t="str">
            <v xml:space="preserve"> LEGENDRE MATERIEL</v>
          </cell>
          <cell r="Q1038"/>
          <cell r="R1038">
            <v>43537</v>
          </cell>
          <cell r="S1038">
            <v>43884</v>
          </cell>
          <cell r="T1038"/>
          <cell r="U1038"/>
          <cell r="V1038">
            <v>0</v>
          </cell>
          <cell r="W1038"/>
          <cell r="X1038" t="str">
            <v>DOUS</v>
          </cell>
          <cell r="Y1038"/>
          <cell r="Z1038" t="str">
            <v>LEGENDRE IDF - GO</v>
          </cell>
          <cell r="AA1038"/>
          <cell r="AB1038"/>
        </row>
        <row r="1039">
          <cell r="A1039">
            <v>1722</v>
          </cell>
          <cell r="B1039">
            <v>1281</v>
          </cell>
          <cell r="C1039" t="str">
            <v>18-14811 G2</v>
          </cell>
          <cell r="D1039" t="str">
            <v>18-14811</v>
          </cell>
          <cell r="E1039" t="str">
            <v>911827</v>
          </cell>
          <cell r="F1039" t="str">
            <v>Riviera G2 - CHESSY</v>
          </cell>
          <cell r="G1039" t="str">
            <v>CHESSY - RUE HADDOCK</v>
          </cell>
          <cell r="H1039" t="str">
            <v>Accessoires de Grues</v>
          </cell>
          <cell r="I1039" t="str">
            <v>Projecteurs</v>
          </cell>
          <cell r="J1039" t="str">
            <v>4 Matures + 0 Flèche</v>
          </cell>
          <cell r="K1039" t="str">
            <v>4M + 0F - 252</v>
          </cell>
          <cell r="L1039" t="str">
            <v>MDT218A J10 1C SM/DM (G2)</v>
          </cell>
          <cell r="M1039" t="str">
            <v>IDF 252</v>
          </cell>
          <cell r="N1039" t="str">
            <v>G2</v>
          </cell>
          <cell r="O1039" t="b">
            <v>0</v>
          </cell>
          <cell r="P1039" t="str">
            <v>LEGENDRE MATERIEL</v>
          </cell>
          <cell r="Q1039"/>
          <cell r="R1039">
            <v>43537</v>
          </cell>
          <cell r="S1039">
            <v>43884</v>
          </cell>
          <cell r="T1039"/>
          <cell r="U1039"/>
          <cell r="V1039">
            <v>0</v>
          </cell>
          <cell r="W1039"/>
          <cell r="X1039" t="str">
            <v>ATG</v>
          </cell>
          <cell r="Y1039"/>
          <cell r="Z1039" t="str">
            <v>LEGENDRE IDF - GO</v>
          </cell>
          <cell r="AA1039" t="str">
            <v>ATG</v>
          </cell>
          <cell r="AB1039"/>
        </row>
        <row r="1040">
          <cell r="A1040">
            <v>1282</v>
          </cell>
          <cell r="B1040">
            <v>1281</v>
          </cell>
          <cell r="C1040" t="str">
            <v>18-14811 G2</v>
          </cell>
          <cell r="D1040" t="str">
            <v>18-14811</v>
          </cell>
          <cell r="E1040" t="str">
            <v>911827</v>
          </cell>
          <cell r="F1040" t="str">
            <v>Riviera G2 - CHESSY</v>
          </cell>
          <cell r="G1040" t="str">
            <v>CHESSY - RUE HADDOCK</v>
          </cell>
          <cell r="H1040" t="str">
            <v>Accessoires de Grues</v>
          </cell>
          <cell r="I1040" t="str">
            <v>Anti-collisions</v>
          </cell>
          <cell r="J1040" t="str">
            <v>AMCS DCS60</v>
          </cell>
          <cell r="K1040" t="str">
            <v>AMCS DCS60 - 16</v>
          </cell>
          <cell r="L1040" t="str">
            <v>MDT218A J10 1C SM/DM (G2)</v>
          </cell>
          <cell r="M1040" t="str">
            <v>LEG016 - 808</v>
          </cell>
          <cell r="N1040" t="str">
            <v>G2</v>
          </cell>
          <cell r="O1040" t="b">
            <v>0</v>
          </cell>
          <cell r="P1040" t="str">
            <v xml:space="preserve"> LEGENDRE MATERIEL</v>
          </cell>
          <cell r="Q1040" t="str">
            <v>Mon Oct 07 00:00:00 CEST 2013</v>
          </cell>
          <cell r="R1040">
            <v>43537</v>
          </cell>
          <cell r="S1040">
            <v>43884</v>
          </cell>
          <cell r="T1040"/>
          <cell r="U1040"/>
          <cell r="V1040">
            <v>300</v>
          </cell>
          <cell r="W1040"/>
          <cell r="X1040" t="str">
            <v>AMCS</v>
          </cell>
          <cell r="Y1040" t="str">
            <v>NON</v>
          </cell>
          <cell r="Z1040" t="str">
            <v>LEGENDRE IDF - GO</v>
          </cell>
          <cell r="AA1040" t="str">
            <v>AMCS</v>
          </cell>
          <cell r="AB1040" t="str">
            <v>NON</v>
          </cell>
        </row>
        <row r="1041">
          <cell r="A1041">
            <v>1196</v>
          </cell>
          <cell r="B1041">
            <v>1196</v>
          </cell>
          <cell r="C1041" t="str">
            <v>18-14865 G1</v>
          </cell>
          <cell r="D1041" t="str">
            <v>18-14865</v>
          </cell>
          <cell r="E1041" t="str">
            <v>891818</v>
          </cell>
          <cell r="F1041" t="str">
            <v>Erena Californie - REZE</v>
          </cell>
          <cell r="G1041" t="str">
            <v>TRAVAUX COMPLEMENTAIRES ERENA REZE</v>
          </cell>
          <cell r="H1041" t="str">
            <v>Grues</v>
          </cell>
          <cell r="I1041" t="str">
            <v>8T</v>
          </cell>
          <cell r="J1041" t="str">
            <v>MDT178 1C SM/DM</v>
          </cell>
          <cell r="K1041" t="str">
            <v>MDT178 1C SM/DM - 10</v>
          </cell>
          <cell r="L1041" t="str">
            <v>MDT178 1C SM/DM - 10 (G1)</v>
          </cell>
          <cell r="M1041" t="str">
            <v>401 608</v>
          </cell>
          <cell r="N1041" t="str">
            <v>G1</v>
          </cell>
          <cell r="O1041" t="b">
            <v>1</v>
          </cell>
          <cell r="P1041" t="str">
            <v>MATEBAT OUEST</v>
          </cell>
          <cell r="Q1041"/>
          <cell r="R1041">
            <v>43346</v>
          </cell>
          <cell r="S1041">
            <v>43433</v>
          </cell>
          <cell r="T1041">
            <v>43291</v>
          </cell>
          <cell r="U1041" t="str">
            <v>2018 T3</v>
          </cell>
          <cell r="V1041">
            <v>3200</v>
          </cell>
          <cell r="W1041" t="str">
            <v>55</v>
          </cell>
          <cell r="X1041" t="str">
            <v>MATEBAT</v>
          </cell>
          <cell r="Y1041" t="str">
            <v>OUI</v>
          </cell>
          <cell r="Z1041" t="str">
            <v>LEGENDRE GENIE CIVIL</v>
          </cell>
          <cell r="AA1041" t="str">
            <v>MATEBAT</v>
          </cell>
          <cell r="AB1041" t="str">
            <v>OUI</v>
          </cell>
        </row>
        <row r="1042">
          <cell r="A1042">
            <v>1197</v>
          </cell>
          <cell r="B1042">
            <v>1196</v>
          </cell>
          <cell r="C1042" t="str">
            <v>18-14865 G1</v>
          </cell>
          <cell r="D1042" t="str">
            <v>18-14865</v>
          </cell>
          <cell r="E1042" t="str">
            <v>891818</v>
          </cell>
          <cell r="F1042" t="str">
            <v>Erena Californie - REZE</v>
          </cell>
          <cell r="G1042" t="str">
            <v>TRAVAUX COMPLEMENTAIRES ERENA REZE</v>
          </cell>
          <cell r="H1042" t="str">
            <v>Accessoires de Grues</v>
          </cell>
          <cell r="I1042" t="str">
            <v>Anti-collisions</v>
          </cell>
          <cell r="J1042" t="str">
            <v>AMCS DCS60</v>
          </cell>
          <cell r="K1042" t="str">
            <v>AMCS DCS60 - 88</v>
          </cell>
          <cell r="L1042" t="str">
            <v>MDT178 1C SM/DM - 10 (G1)</v>
          </cell>
          <cell r="M1042" t="str">
            <v/>
          </cell>
          <cell r="N1042" t="str">
            <v>G1</v>
          </cell>
          <cell r="O1042" t="b">
            <v>1</v>
          </cell>
          <cell r="P1042" t="str">
            <v>A M C S TECHNOLOGIES</v>
          </cell>
          <cell r="Q1042"/>
          <cell r="R1042">
            <v>43346</v>
          </cell>
          <cell r="S1042">
            <v>43433</v>
          </cell>
          <cell r="T1042"/>
          <cell r="U1042"/>
          <cell r="V1042">
            <v>365</v>
          </cell>
          <cell r="W1042"/>
          <cell r="X1042" t="str">
            <v>AMCS</v>
          </cell>
          <cell r="Y1042" t="str">
            <v>OUI</v>
          </cell>
          <cell r="Z1042" t="str">
            <v>LEGENDRE GENIE CIVIL</v>
          </cell>
          <cell r="AA1042" t="str">
            <v>AMCS</v>
          </cell>
          <cell r="AB1042" t="str">
            <v>OUI</v>
          </cell>
        </row>
        <row r="1043">
          <cell r="A1043">
            <v>1603</v>
          </cell>
          <cell r="B1043">
            <v>1603</v>
          </cell>
          <cell r="C1043" t="str">
            <v>18-14984 G1</v>
          </cell>
          <cell r="D1043" t="str">
            <v>18-14984</v>
          </cell>
          <cell r="E1043" t="str">
            <v>891907</v>
          </cell>
          <cell r="F1043" t="str">
            <v>Poste Source G1 - DEVILLE LES ROUEN</v>
          </cell>
          <cell r="G1043" t="str">
            <v>POSTE SOURCE ENEDIS</v>
          </cell>
          <cell r="H1043" t="str">
            <v>Grues</v>
          </cell>
          <cell r="I1043" t="str">
            <v>Grosses 12T</v>
          </cell>
          <cell r="J1043" t="str">
            <v>280 ECH 12</v>
          </cell>
          <cell r="K1043" t="str">
            <v>280ECH12 - 1</v>
          </cell>
          <cell r="L1043" t="str">
            <v>280ECH12 - 1 (G1)</v>
          </cell>
          <cell r="M1043" t="str">
            <v>51 586</v>
          </cell>
          <cell r="N1043" t="str">
            <v>G1</v>
          </cell>
          <cell r="O1043" t="b">
            <v>0</v>
          </cell>
          <cell r="P1043" t="str">
            <v xml:space="preserve"> LEGENDRE MATERIEL</v>
          </cell>
          <cell r="Q1043"/>
          <cell r="R1043">
            <v>43558</v>
          </cell>
          <cell r="S1043">
            <v>43773</v>
          </cell>
          <cell r="T1043"/>
          <cell r="U1043"/>
          <cell r="V1043">
            <v>0</v>
          </cell>
          <cell r="W1043"/>
          <cell r="X1043"/>
          <cell r="Y1043"/>
          <cell r="Z1043" t="str">
            <v>LEGENDRE GC - LE HAVRE</v>
          </cell>
          <cell r="AA1043"/>
          <cell r="AB1043"/>
        </row>
        <row r="1044">
          <cell r="A1044">
            <v>1606</v>
          </cell>
          <cell r="B1044">
            <v>1603</v>
          </cell>
          <cell r="C1044" t="str">
            <v>18-14984 G1</v>
          </cell>
          <cell r="D1044" t="str">
            <v>18-14984</v>
          </cell>
          <cell r="E1044" t="str">
            <v>891907</v>
          </cell>
          <cell r="F1044" t="str">
            <v>Poste Source G1 - DEVILLE LES ROUENS</v>
          </cell>
          <cell r="G1044" t="str">
            <v>POSTE SOURCE ENEDIS</v>
          </cell>
          <cell r="H1044" t="str">
            <v>Accessoires de Grues</v>
          </cell>
          <cell r="I1044" t="str">
            <v>Panneaux rétro-éclairés</v>
          </cell>
          <cell r="J1044" t="str">
            <v>OSCILLANT LEG</v>
          </cell>
          <cell r="K1044" t="str">
            <v>OSCILLANT LEG - 10</v>
          </cell>
          <cell r="L1044" t="str">
            <v>280ECH12 - 1 (G1)</v>
          </cell>
          <cell r="M1044" t="str">
            <v>OSC ATG10</v>
          </cell>
          <cell r="N1044" t="str">
            <v>G1</v>
          </cell>
          <cell r="O1044" t="b">
            <v>1</v>
          </cell>
          <cell r="P1044" t="str">
            <v>ASSISTANCE TECHNIQUE GRUES</v>
          </cell>
          <cell r="Q1044"/>
          <cell r="R1044">
            <v>43558</v>
          </cell>
          <cell r="S1044">
            <v>43773</v>
          </cell>
          <cell r="T1044"/>
          <cell r="U1044"/>
          <cell r="V1044">
            <v>150</v>
          </cell>
          <cell r="W1044"/>
          <cell r="X1044" t="str">
            <v>ATG</v>
          </cell>
          <cell r="Y1044"/>
          <cell r="Z1044" t="str">
            <v>LEGENDRE GC - LE HAVRE</v>
          </cell>
          <cell r="AA1044" t="str">
            <v>ATG</v>
          </cell>
          <cell r="AB1044"/>
        </row>
        <row r="1045">
          <cell r="A1045">
            <v>1605</v>
          </cell>
          <cell r="B1045">
            <v>1603</v>
          </cell>
          <cell r="C1045" t="str">
            <v>18-14984 G1</v>
          </cell>
          <cell r="D1045" t="str">
            <v>18-14984</v>
          </cell>
          <cell r="E1045" t="str">
            <v>891907</v>
          </cell>
          <cell r="F1045" t="str">
            <v>Poste Source G1 - DEVILLE LES ROUENS</v>
          </cell>
          <cell r="G1045" t="str">
            <v>POSTE SOURCE ENEDIS</v>
          </cell>
          <cell r="H1045" t="str">
            <v>Accessoires de Grues</v>
          </cell>
          <cell r="I1045" t="str">
            <v>Projecteurs</v>
          </cell>
          <cell r="J1045" t="str">
            <v>4 Matures + 3 Flèches</v>
          </cell>
          <cell r="K1045" t="str">
            <v>4M +3F - 143</v>
          </cell>
          <cell r="L1045" t="str">
            <v>280ECH12 - 1 (G1)</v>
          </cell>
          <cell r="M1045" t="str">
            <v>BOU 143</v>
          </cell>
          <cell r="N1045" t="str">
            <v>G1</v>
          </cell>
          <cell r="O1045" t="b">
            <v>0</v>
          </cell>
          <cell r="P1045" t="str">
            <v xml:space="preserve"> LEGENDRE MATERIEL</v>
          </cell>
          <cell r="Q1045"/>
          <cell r="R1045">
            <v>43558</v>
          </cell>
          <cell r="S1045">
            <v>43773</v>
          </cell>
          <cell r="T1045"/>
          <cell r="U1045"/>
          <cell r="V1045">
            <v>0</v>
          </cell>
          <cell r="W1045"/>
          <cell r="X1045" t="str">
            <v>ATG</v>
          </cell>
          <cell r="Y1045" t="str">
            <v>ATG</v>
          </cell>
          <cell r="Z1045" t="str">
            <v>LEGENDRE GC - LE HAVRE</v>
          </cell>
          <cell r="AA1045"/>
          <cell r="AB1045"/>
        </row>
        <row r="1046">
          <cell r="A1046">
            <v>1287</v>
          </cell>
          <cell r="B1046">
            <v>1287</v>
          </cell>
          <cell r="C1046" t="str">
            <v>18-15092 G1</v>
          </cell>
          <cell r="D1046" t="str">
            <v>18-15092</v>
          </cell>
          <cell r="E1046" t="str">
            <v>911828</v>
          </cell>
          <cell r="F1046" t="str">
            <v>Bellini  T2  - CHESSY</v>
          </cell>
          <cell r="G1046" t="str">
            <v>CHESSY - BELLINI - TRANCHE 2</v>
          </cell>
          <cell r="H1046" t="str">
            <v>Grues</v>
          </cell>
          <cell r="I1046" t="str">
            <v>10T</v>
          </cell>
          <cell r="J1046" t="str">
            <v>MDT218A J10 1C SM/DM</v>
          </cell>
          <cell r="K1046" t="str">
            <v>MDT218A J10 1C SM/DM - 32</v>
          </cell>
          <cell r="L1046" t="str">
            <v>MDT218A J10 1C SM/DM - 32 (G1)</v>
          </cell>
          <cell r="M1046" t="str">
            <v/>
          </cell>
          <cell r="N1046" t="str">
            <v>G1</v>
          </cell>
          <cell r="O1046" t="b">
            <v>1</v>
          </cell>
          <cell r="P1046" t="str">
            <v>NOE</v>
          </cell>
          <cell r="Q1046"/>
          <cell r="R1046">
            <v>43831</v>
          </cell>
          <cell r="S1046">
            <v>44166</v>
          </cell>
          <cell r="T1046"/>
          <cell r="U1046"/>
          <cell r="V1046">
            <v>0</v>
          </cell>
          <cell r="W1046"/>
          <cell r="X1046" t="str">
            <v>-</v>
          </cell>
          <cell r="Y1046" t="str">
            <v>NON</v>
          </cell>
          <cell r="Z1046" t="str">
            <v>LEGENDRE IDF - GO</v>
          </cell>
          <cell r="AA1046" t="str">
            <v>-</v>
          </cell>
          <cell r="AB1046" t="str">
            <v>NON</v>
          </cell>
        </row>
        <row r="1047">
          <cell r="A1047">
            <v>1723</v>
          </cell>
          <cell r="B1047">
            <v>1287</v>
          </cell>
          <cell r="C1047" t="str">
            <v>18-15092 G1</v>
          </cell>
          <cell r="D1047" t="str">
            <v>18-15092</v>
          </cell>
          <cell r="E1047" t="str">
            <v>911828</v>
          </cell>
          <cell r="F1047" t="str">
            <v>Bellini  T2  - CHESSY</v>
          </cell>
          <cell r="G1047" t="str">
            <v>CHESSY - BELLINI - TRANCHE 2</v>
          </cell>
          <cell r="H1047" t="str">
            <v>Accessoires de Grues</v>
          </cell>
          <cell r="I1047" t="str">
            <v>Projecteurs</v>
          </cell>
          <cell r="J1047" t="str">
            <v>4 Matures + 0 Flèche</v>
          </cell>
          <cell r="K1047" t="str">
            <v>4M + 0F - 200</v>
          </cell>
          <cell r="L1047" t="str">
            <v>MDT218A J10 1C SM/DM - 32 (G1)</v>
          </cell>
          <cell r="M1047" t="str">
            <v>IDF 200</v>
          </cell>
          <cell r="N1047" t="str">
            <v>G1</v>
          </cell>
          <cell r="O1047" t="b">
            <v>0</v>
          </cell>
          <cell r="P1047" t="str">
            <v>LEGENDRE MATERIEL</v>
          </cell>
          <cell r="Q1047"/>
          <cell r="R1047">
            <v>43831</v>
          </cell>
          <cell r="S1047">
            <v>44166</v>
          </cell>
          <cell r="T1047"/>
          <cell r="U1047"/>
          <cell r="V1047">
            <v>0</v>
          </cell>
          <cell r="W1047"/>
          <cell r="X1047" t="str">
            <v>ATG</v>
          </cell>
          <cell r="Y1047"/>
          <cell r="Z1047" t="str">
            <v>LEGENDRE IDF - GO</v>
          </cell>
          <cell r="AA1047" t="str">
            <v>ATG</v>
          </cell>
          <cell r="AB1047"/>
        </row>
        <row r="1048">
          <cell r="A1048">
            <v>1565</v>
          </cell>
          <cell r="B1048">
            <v>1287</v>
          </cell>
          <cell r="C1048" t="str">
            <v>18-15092 G1</v>
          </cell>
          <cell r="D1048" t="str">
            <v>18-15092</v>
          </cell>
          <cell r="E1048" t="str">
            <v>911828</v>
          </cell>
          <cell r="F1048" t="str">
            <v>Bellini  T2  - CHESSY</v>
          </cell>
          <cell r="G1048" t="str">
            <v>CHESSY - BELLINI - TRANCHE 2</v>
          </cell>
          <cell r="H1048" t="str">
            <v>Accessoires de Grues</v>
          </cell>
          <cell r="I1048" t="str">
            <v>Panneaux standards</v>
          </cell>
          <cell r="J1048" t="str">
            <v>Type MDT LEGENDRE</v>
          </cell>
          <cell r="K1048" t="str">
            <v>Type MDT LEGENDRE - 1</v>
          </cell>
          <cell r="L1048" t="str">
            <v>MDT218A J10 1C SM/DM - 32 (G1)</v>
          </cell>
          <cell r="M1048" t="str">
            <v>MDT LEG1</v>
          </cell>
          <cell r="N1048" t="str">
            <v>G1</v>
          </cell>
          <cell r="O1048" t="b">
            <v>0</v>
          </cell>
          <cell r="P1048" t="str">
            <v xml:space="preserve"> LEGENDRE MATERIEL</v>
          </cell>
          <cell r="Q1048"/>
          <cell r="R1048">
            <v>43831</v>
          </cell>
          <cell r="S1048">
            <v>44166</v>
          </cell>
          <cell r="T1048"/>
          <cell r="U1048"/>
          <cell r="V1048">
            <v>0</v>
          </cell>
          <cell r="W1048"/>
          <cell r="X1048"/>
          <cell r="Y1048"/>
          <cell r="Z1048" t="str">
            <v>LEGENDRE IDF - GO</v>
          </cell>
          <cell r="AA1048"/>
          <cell r="AB1048"/>
        </row>
        <row r="1049">
          <cell r="A1049">
            <v>1288</v>
          </cell>
          <cell r="B1049">
            <v>1287</v>
          </cell>
          <cell r="C1049" t="str">
            <v>18-15092 G1</v>
          </cell>
          <cell r="D1049" t="str">
            <v>18-15092</v>
          </cell>
          <cell r="E1049" t="str">
            <v>911828</v>
          </cell>
          <cell r="F1049" t="str">
            <v>Bellini  T2  - CHESSY</v>
          </cell>
          <cell r="G1049" t="str">
            <v>CHESSY - BELLINI - TRANCHE 2</v>
          </cell>
          <cell r="H1049" t="str">
            <v>Accessoires de Grues</v>
          </cell>
          <cell r="I1049" t="str">
            <v>Anti-collisions</v>
          </cell>
          <cell r="J1049" t="str">
            <v>AMCS DCS60</v>
          </cell>
          <cell r="K1049" t="str">
            <v>AMCS DCS60 - 35</v>
          </cell>
          <cell r="L1049" t="str">
            <v>MDT218A J10 1C SM/DM - 32 (G1)</v>
          </cell>
          <cell r="M1049" t="str">
            <v>1606-8834</v>
          </cell>
          <cell r="N1049" t="str">
            <v>G1</v>
          </cell>
          <cell r="O1049" t="b">
            <v>1</v>
          </cell>
          <cell r="P1049" t="str">
            <v>A M C S TECHNOLOGIES</v>
          </cell>
          <cell r="Q1049"/>
          <cell r="R1049">
            <v>43831</v>
          </cell>
          <cell r="S1049">
            <v>44166</v>
          </cell>
          <cell r="T1049"/>
          <cell r="U1049"/>
          <cell r="V1049">
            <v>300</v>
          </cell>
          <cell r="W1049"/>
          <cell r="X1049" t="str">
            <v>AMCS</v>
          </cell>
          <cell r="Y1049" t="str">
            <v>NON</v>
          </cell>
          <cell r="Z1049" t="str">
            <v>LEGENDRE IDF - GO</v>
          </cell>
          <cell r="AA1049" t="str">
            <v>AMCS</v>
          </cell>
          <cell r="AB1049" t="str">
            <v>NON</v>
          </cell>
        </row>
        <row r="1050">
          <cell r="A1050">
            <v>1389</v>
          </cell>
          <cell r="B1050">
            <v>1389</v>
          </cell>
          <cell r="C1050" t="str">
            <v>18-15094 G2</v>
          </cell>
          <cell r="D1050" t="str">
            <v>18-15094</v>
          </cell>
          <cell r="E1050" t="str">
            <v>911833</v>
          </cell>
          <cell r="F1050" t="str">
            <v>Pointe du Lac Valéo G2 - CRETEIL</v>
          </cell>
          <cell r="G1050" t="str">
            <v>CRETEIL - VALEO - VOIE NOUVELLE FULGENCE BIENVENUE</v>
          </cell>
          <cell r="H1050" t="str">
            <v>Grues</v>
          </cell>
          <cell r="I1050" t="str">
            <v>12T</v>
          </cell>
          <cell r="J1050" t="str">
            <v>250ECB</v>
          </cell>
          <cell r="K1050" t="str">
            <v>250ECB - 9</v>
          </cell>
          <cell r="L1050" t="str">
            <v>250ECB - 9 (G2)</v>
          </cell>
          <cell r="M1050" t="str">
            <v/>
          </cell>
          <cell r="N1050" t="str">
            <v>G2</v>
          </cell>
          <cell r="O1050" t="b">
            <v>1</v>
          </cell>
          <cell r="P1050" t="str">
            <v>SAINT YVES SERVICES</v>
          </cell>
          <cell r="Q1050"/>
          <cell r="R1050">
            <v>43556</v>
          </cell>
          <cell r="S1050">
            <v>43889</v>
          </cell>
          <cell r="T1050">
            <v>43431</v>
          </cell>
          <cell r="U1050" t="str">
            <v>2018 t4</v>
          </cell>
          <cell r="V1050">
            <v>4800</v>
          </cell>
          <cell r="W1050"/>
          <cell r="X1050" t="str">
            <v>SYS</v>
          </cell>
          <cell r="Y1050" t="str">
            <v>NON</v>
          </cell>
          <cell r="Z1050" t="str">
            <v>LEGENDRE IDF - GO</v>
          </cell>
          <cell r="AA1050" t="str">
            <v>SYS</v>
          </cell>
          <cell r="AB1050" t="str">
            <v>NON</v>
          </cell>
        </row>
        <row r="1051">
          <cell r="A1051">
            <v>1394</v>
          </cell>
          <cell r="B1051">
            <v>1389</v>
          </cell>
          <cell r="C1051" t="str">
            <v>18-15094 G2</v>
          </cell>
          <cell r="D1051" t="str">
            <v>18-15094</v>
          </cell>
          <cell r="E1051" t="str">
            <v>911833</v>
          </cell>
          <cell r="F1051" t="str">
            <v>Pointe du Lac Valéo G2 - CRETEIL</v>
          </cell>
          <cell r="G1051" t="str">
            <v>CRETEIL - VALEO - VOIE NOUVELLE FULGENCE BIENVENUE</v>
          </cell>
          <cell r="H1051" t="str">
            <v>Accessoires de Grues</v>
          </cell>
          <cell r="I1051" t="str">
            <v>Anti-collisions</v>
          </cell>
          <cell r="J1051" t="str">
            <v>AMCS DCS60</v>
          </cell>
          <cell r="K1051" t="str">
            <v>AMCS DCS60 - 88</v>
          </cell>
          <cell r="L1051" t="str">
            <v>250ECB - 9 (G2)</v>
          </cell>
          <cell r="M1051" t="str">
            <v/>
          </cell>
          <cell r="N1051" t="str">
            <v>G2</v>
          </cell>
          <cell r="O1051" t="b">
            <v>1</v>
          </cell>
          <cell r="P1051" t="str">
            <v>A M C S TECHNOLOGIES</v>
          </cell>
          <cell r="Q1051" t="str">
            <v>Mon Sep 16 00:00:00 CEST 2013</v>
          </cell>
          <cell r="R1051">
            <v>43556</v>
          </cell>
          <cell r="S1051">
            <v>43889</v>
          </cell>
          <cell r="T1051"/>
          <cell r="U1051"/>
          <cell r="V1051">
            <v>300</v>
          </cell>
          <cell r="W1051"/>
          <cell r="X1051" t="str">
            <v>AMCS</v>
          </cell>
          <cell r="Y1051" t="str">
            <v>NON</v>
          </cell>
          <cell r="Z1051" t="str">
            <v>LEGENDRE IDF - GO</v>
          </cell>
          <cell r="AA1051" t="str">
            <v>AMCS</v>
          </cell>
          <cell r="AB1051" t="str">
            <v>NON</v>
          </cell>
        </row>
        <row r="1052">
          <cell r="A1052">
            <v>1454</v>
          </cell>
          <cell r="B1052">
            <v>1389</v>
          </cell>
          <cell r="C1052" t="str">
            <v>18-15094 G2</v>
          </cell>
          <cell r="D1052" t="str">
            <v>18-15094</v>
          </cell>
          <cell r="E1052" t="str">
            <v>911833</v>
          </cell>
          <cell r="F1052" t="str">
            <v>Pointe du Lac Valéo G2 - CRETEIL</v>
          </cell>
          <cell r="G1052" t="str">
            <v>CRETEIL - VALEO - VOIE NOUVELLE FULGENCE BIENVENUE</v>
          </cell>
          <cell r="H1052" t="str">
            <v>Accessoires de Grues</v>
          </cell>
          <cell r="I1052" t="str">
            <v>Balisag</v>
          </cell>
          <cell r="J1052" t="str">
            <v>NOCTURNE</v>
          </cell>
          <cell r="K1052" t="str">
            <v>NOCTURNE - 1</v>
          </cell>
          <cell r="L1052" t="str">
            <v>250ECB - 9 (G2)</v>
          </cell>
          <cell r="M1052" t="str">
            <v/>
          </cell>
          <cell r="N1052" t="str">
            <v>G2</v>
          </cell>
          <cell r="O1052" t="b">
            <v>1</v>
          </cell>
          <cell r="P1052" t="str">
            <v>A M C S TECHNOLOGIES</v>
          </cell>
          <cell r="Q1052"/>
          <cell r="R1052">
            <v>43556</v>
          </cell>
          <cell r="S1052">
            <v>43889</v>
          </cell>
          <cell r="T1052"/>
          <cell r="U1052"/>
          <cell r="V1052">
            <v>0</v>
          </cell>
          <cell r="W1052"/>
          <cell r="X1052" t="str">
            <v>AMCS</v>
          </cell>
          <cell r="Y1052"/>
          <cell r="Z1052" t="str">
            <v>LEGENDRE IDF - GO</v>
          </cell>
          <cell r="AA1052" t="str">
            <v>AMCS</v>
          </cell>
          <cell r="AB1052"/>
        </row>
        <row r="1053">
          <cell r="A1053">
            <v>1395</v>
          </cell>
          <cell r="B1053">
            <v>1389</v>
          </cell>
          <cell r="C1053" t="str">
            <v>18-15094 G2</v>
          </cell>
          <cell r="D1053" t="str">
            <v>18-15094</v>
          </cell>
          <cell r="E1053" t="str">
            <v>911833</v>
          </cell>
          <cell r="F1053" t="str">
            <v>Pointe du Lac Valéo G2 - CRETEIL</v>
          </cell>
          <cell r="G1053" t="str">
            <v>CRETEIL - VALEO - VOIE NOUVELLE FULGENCE BIENVENUE</v>
          </cell>
          <cell r="H1053" t="str">
            <v>Accessoires de Grues</v>
          </cell>
          <cell r="I1053" t="str">
            <v>Caméra</v>
          </cell>
          <cell r="J1053" t="str">
            <v>ORLACO</v>
          </cell>
          <cell r="K1053" t="str">
            <v>ORLACO - 4</v>
          </cell>
          <cell r="L1053" t="str">
            <v>250ECB - 9 (G2)</v>
          </cell>
          <cell r="M1053" t="str">
            <v>CAM4</v>
          </cell>
          <cell r="N1053" t="str">
            <v>G2</v>
          </cell>
          <cell r="O1053" t="b">
            <v>0</v>
          </cell>
          <cell r="P1053" t="str">
            <v xml:space="preserve"> LEGENDRE MATERIEL</v>
          </cell>
          <cell r="Q1053" t="str">
            <v>Tue Jan 26 00:00:00 CET 2010</v>
          </cell>
          <cell r="R1053">
            <v>43753</v>
          </cell>
          <cell r="S1053">
            <v>43889</v>
          </cell>
          <cell r="T1053"/>
          <cell r="U1053"/>
          <cell r="V1053">
            <v>320</v>
          </cell>
          <cell r="W1053"/>
          <cell r="X1053" t="str">
            <v>AMCS</v>
          </cell>
          <cell r="Y1053" t="str">
            <v>NON</v>
          </cell>
          <cell r="Z1053" t="str">
            <v>LEGENDRE IDF - GO</v>
          </cell>
          <cell r="AA1053" t="str">
            <v>AMCS</v>
          </cell>
          <cell r="AB1053" t="str">
            <v>NON</v>
          </cell>
        </row>
        <row r="1054">
          <cell r="A1054">
            <v>1563</v>
          </cell>
          <cell r="B1054">
            <v>1389</v>
          </cell>
          <cell r="C1054" t="str">
            <v>18-15094 G2</v>
          </cell>
          <cell r="D1054" t="str">
            <v>18-15094</v>
          </cell>
          <cell r="E1054" t="str">
            <v>911833</v>
          </cell>
          <cell r="F1054" t="str">
            <v>Pointe du Lac Valéo G2 - CRETEIL</v>
          </cell>
          <cell r="G1054" t="str">
            <v>CRETEIL - VALEO - VOIE NOUVELLE FULGENCE BIENVENUE</v>
          </cell>
          <cell r="H1054" t="str">
            <v>Accessoires de Grues</v>
          </cell>
          <cell r="I1054" t="str">
            <v>Panneaux standards</v>
          </cell>
          <cell r="J1054" t="str">
            <v>Type OSCILLANT LEGENDRE</v>
          </cell>
          <cell r="K1054" t="str">
            <v>Type OSCILLANT LEG - 10</v>
          </cell>
          <cell r="L1054" t="str">
            <v>250ECB - 9 (G2)</v>
          </cell>
          <cell r="M1054" t="str">
            <v>OSC LEG10</v>
          </cell>
          <cell r="N1054" t="str">
            <v>G2</v>
          </cell>
          <cell r="O1054" t="b">
            <v>0</v>
          </cell>
          <cell r="P1054" t="str">
            <v xml:space="preserve"> LEGENDRE MATERIEL</v>
          </cell>
          <cell r="Q1054"/>
          <cell r="R1054">
            <v>43556</v>
          </cell>
          <cell r="S1054">
            <v>43889</v>
          </cell>
          <cell r="T1054"/>
          <cell r="U1054"/>
          <cell r="V1054">
            <v>0</v>
          </cell>
          <cell r="W1054"/>
          <cell r="X1054" t="str">
            <v>SYS</v>
          </cell>
          <cell r="Y1054" t="str">
            <v>SYS</v>
          </cell>
          <cell r="Z1054" t="str">
            <v>LEGENDRE IDF - GO</v>
          </cell>
          <cell r="AA1054"/>
          <cell r="AB1054"/>
        </row>
        <row r="1055">
          <cell r="A1055">
            <v>1455</v>
          </cell>
          <cell r="B1055">
            <v>1389</v>
          </cell>
          <cell r="C1055" t="str">
            <v>18-15094 G2</v>
          </cell>
          <cell r="D1055" t="str">
            <v>18-15094</v>
          </cell>
          <cell r="E1055" t="str">
            <v>911833</v>
          </cell>
          <cell r="F1055" t="str">
            <v>Pointe du Lac Valéo G2 - CRETEIL</v>
          </cell>
          <cell r="G1055" t="str">
            <v>CRETEIL - VALEO - VOIE NOUVELLE FULGENCE BIENVENUE</v>
          </cell>
          <cell r="H1055" t="str">
            <v>Accessoires de Grues</v>
          </cell>
          <cell r="I1055" t="str">
            <v>Balisag</v>
          </cell>
          <cell r="J1055" t="str">
            <v>DIURNE</v>
          </cell>
          <cell r="K1055" t="str">
            <v>DIURNE - 9</v>
          </cell>
          <cell r="L1055" t="str">
            <v>250ECB - 9 (G2)</v>
          </cell>
          <cell r="M1055" t="str">
            <v/>
          </cell>
          <cell r="N1055" t="str">
            <v>G2</v>
          </cell>
          <cell r="O1055" t="b">
            <v>1</v>
          </cell>
          <cell r="P1055" t="str">
            <v>A M C S TECHNOLOGIES</v>
          </cell>
          <cell r="Q1055"/>
          <cell r="R1055">
            <v>43556</v>
          </cell>
          <cell r="S1055">
            <v>43889</v>
          </cell>
          <cell r="T1055"/>
          <cell r="U1055"/>
          <cell r="V1055">
            <v>0</v>
          </cell>
          <cell r="W1055"/>
          <cell r="X1055" t="str">
            <v>AMCS</v>
          </cell>
          <cell r="Y1055"/>
          <cell r="Z1055" t="str">
            <v>LEGENDRE IDF - GO</v>
          </cell>
          <cell r="AA1055" t="str">
            <v>AMCS</v>
          </cell>
          <cell r="AB1055"/>
        </row>
        <row r="1056">
          <cell r="A1056">
            <v>1579</v>
          </cell>
          <cell r="B1056">
            <v>1389</v>
          </cell>
          <cell r="C1056" t="str">
            <v>18-15094 G2</v>
          </cell>
          <cell r="D1056" t="str">
            <v>18-15094</v>
          </cell>
          <cell r="E1056" t="str">
            <v>911833</v>
          </cell>
          <cell r="F1056" t="str">
            <v>Pointe du Lac Valéo G2 - CRETEIL</v>
          </cell>
          <cell r="G1056" t="str">
            <v>CRETEIL - VALEO - VOIE NOUVELLE FULGENCE BIENVENUE</v>
          </cell>
          <cell r="H1056" t="str">
            <v>Accessoires de Grues</v>
          </cell>
          <cell r="I1056" t="str">
            <v>Projecteurs</v>
          </cell>
          <cell r="J1056" t="str">
            <v>4 Matures + 0 Flèche</v>
          </cell>
          <cell r="K1056" t="str">
            <v>4M + 0F - 202</v>
          </cell>
          <cell r="L1056" t="str">
            <v>250ECB - 9 (G2)</v>
          </cell>
          <cell r="M1056" t="str">
            <v>IDF 202</v>
          </cell>
          <cell r="N1056" t="str">
            <v>G2</v>
          </cell>
          <cell r="O1056" t="b">
            <v>0</v>
          </cell>
          <cell r="P1056" t="str">
            <v>LEGENDRE MATERIEL</v>
          </cell>
          <cell r="Q1056"/>
          <cell r="R1056">
            <v>43556</v>
          </cell>
          <cell r="S1056">
            <v>43889</v>
          </cell>
          <cell r="T1056"/>
          <cell r="U1056"/>
          <cell r="V1056">
            <v>0</v>
          </cell>
          <cell r="W1056"/>
          <cell r="X1056" t="str">
            <v>ATG</v>
          </cell>
          <cell r="Y1056"/>
          <cell r="Z1056" t="str">
            <v>LEGENDRE IDF - GO</v>
          </cell>
          <cell r="AA1056" t="str">
            <v>ATG</v>
          </cell>
          <cell r="AB1056"/>
        </row>
        <row r="1057">
          <cell r="A1057">
            <v>1587</v>
          </cell>
          <cell r="B1057">
            <v>1389</v>
          </cell>
          <cell r="C1057" t="str">
            <v>18-15094 G2</v>
          </cell>
          <cell r="D1057" t="str">
            <v>18-15094</v>
          </cell>
          <cell r="E1057" t="str">
            <v>911833</v>
          </cell>
          <cell r="F1057" t="str">
            <v>Pointe du Lac Valéo G2 - CRETEIL</v>
          </cell>
          <cell r="G1057" t="str">
            <v>CRETEIL - VALEO - VOIE NOUVELLE FULGENCE BIENVENUE</v>
          </cell>
          <cell r="H1057" t="str">
            <v>Accessoires de Grues</v>
          </cell>
          <cell r="I1057" t="str">
            <v>Monte-grutier</v>
          </cell>
          <cell r="J1057" t="str">
            <v>ASCENSEUR</v>
          </cell>
          <cell r="K1057" t="str">
            <v>EN COURS - 8</v>
          </cell>
          <cell r="L1057" t="str">
            <v>250ECB - 9 (G2)</v>
          </cell>
          <cell r="M1057" t="str">
            <v/>
          </cell>
          <cell r="N1057" t="str">
            <v>G2</v>
          </cell>
          <cell r="O1057" t="b">
            <v>1</v>
          </cell>
          <cell r="P1057" t="str">
            <v>NOE</v>
          </cell>
          <cell r="Q1057"/>
          <cell r="R1057">
            <v>43556</v>
          </cell>
          <cell r="S1057">
            <v>43889</v>
          </cell>
          <cell r="T1057"/>
          <cell r="U1057"/>
          <cell r="V1057">
            <v>0</v>
          </cell>
          <cell r="W1057"/>
          <cell r="X1057"/>
          <cell r="Y1057"/>
          <cell r="Z1057" t="str">
            <v>LEGENDRE IDF - GO</v>
          </cell>
          <cell r="AA1057"/>
          <cell r="AB1057"/>
        </row>
        <row r="1058">
          <cell r="A1058">
            <v>1390</v>
          </cell>
          <cell r="B1058">
            <v>1390</v>
          </cell>
          <cell r="C1058" t="str">
            <v>18-15094 G1</v>
          </cell>
          <cell r="D1058" t="str">
            <v>18-15094</v>
          </cell>
          <cell r="E1058" t="str">
            <v>911833</v>
          </cell>
          <cell r="F1058" t="str">
            <v>Pointe du Lac Valéo G1- CRETEIL</v>
          </cell>
          <cell r="G1058" t="str">
            <v>CRETEIL - VALEO - VOIE NOUVELLE FULGENCE BIENVENUE</v>
          </cell>
          <cell r="H1058" t="str">
            <v>Grues</v>
          </cell>
          <cell r="I1058" t="str">
            <v>12T</v>
          </cell>
          <cell r="J1058" t="str">
            <v>MDT319</v>
          </cell>
          <cell r="K1058" t="str">
            <v>MDT319 - 8</v>
          </cell>
          <cell r="L1058" t="str">
            <v>MDT319 - 8 (G1)</v>
          </cell>
          <cell r="M1058" t="str">
            <v/>
          </cell>
          <cell r="N1058" t="str">
            <v>G1</v>
          </cell>
          <cell r="O1058" t="b">
            <v>1</v>
          </cell>
          <cell r="P1058" t="str">
            <v>LOGA</v>
          </cell>
          <cell r="Q1058"/>
          <cell r="R1058">
            <v>43550</v>
          </cell>
          <cell r="S1058">
            <v>43889</v>
          </cell>
          <cell r="T1058">
            <v>43432</v>
          </cell>
          <cell r="U1058" t="str">
            <v>2018 T4</v>
          </cell>
          <cell r="V1058">
            <v>0</v>
          </cell>
          <cell r="W1058"/>
          <cell r="X1058" t="str">
            <v>LOGA</v>
          </cell>
          <cell r="Y1058" t="str">
            <v>NON</v>
          </cell>
          <cell r="Z1058" t="str">
            <v>LEGENDRE IDF - GO</v>
          </cell>
          <cell r="AA1058" t="str">
            <v>LOGA</v>
          </cell>
          <cell r="AB1058" t="str">
            <v>NON</v>
          </cell>
        </row>
        <row r="1059">
          <cell r="A1059">
            <v>1562</v>
          </cell>
          <cell r="B1059">
            <v>1390</v>
          </cell>
          <cell r="C1059" t="str">
            <v>18-15094 G1</v>
          </cell>
          <cell r="D1059" t="str">
            <v>18-15094</v>
          </cell>
          <cell r="E1059" t="str">
            <v>911833</v>
          </cell>
          <cell r="F1059" t="str">
            <v>Pointe du Lac Valéo G1- CRETEIL</v>
          </cell>
          <cell r="G1059" t="str">
            <v>CRETEIL - VALEO - VOIE NOUVELLE FULGENCE BIENVENUE</v>
          </cell>
          <cell r="H1059" t="str">
            <v>Accessoires de Grues</v>
          </cell>
          <cell r="I1059" t="str">
            <v>Panneaux standards</v>
          </cell>
          <cell r="J1059" t="str">
            <v>Type MDT LEGENDRE</v>
          </cell>
          <cell r="K1059" t="str">
            <v>Type MDT LEGENDRE - 10</v>
          </cell>
          <cell r="L1059" t="str">
            <v>MDT319 - 8 (G1)</v>
          </cell>
          <cell r="M1059" t="str">
            <v>MDT LEG10</v>
          </cell>
          <cell r="N1059" t="str">
            <v>G1</v>
          </cell>
          <cell r="O1059" t="b">
            <v>0</v>
          </cell>
          <cell r="P1059" t="str">
            <v xml:space="preserve"> LEGENDRE MATERIEL</v>
          </cell>
          <cell r="Q1059"/>
          <cell r="R1059">
            <v>43550</v>
          </cell>
          <cell r="S1059">
            <v>43889</v>
          </cell>
          <cell r="T1059"/>
          <cell r="U1059"/>
          <cell r="V1059">
            <v>0</v>
          </cell>
          <cell r="W1059"/>
          <cell r="X1059" t="str">
            <v>LOGA</v>
          </cell>
          <cell r="Y1059"/>
          <cell r="Z1059" t="str">
            <v>LEGENDRE IDF - GO</v>
          </cell>
          <cell r="AA1059"/>
          <cell r="AB1059"/>
        </row>
        <row r="1060">
          <cell r="A1060">
            <v>1393</v>
          </cell>
          <cell r="B1060">
            <v>1390</v>
          </cell>
          <cell r="C1060" t="str">
            <v>18-15094 G1</v>
          </cell>
          <cell r="D1060" t="str">
            <v>18-15094</v>
          </cell>
          <cell r="E1060" t="str">
            <v>911833</v>
          </cell>
          <cell r="F1060" t="str">
            <v>Pointe du Lac Valéo G1- CRETEIL</v>
          </cell>
          <cell r="G1060" t="str">
            <v>CRETEIL - VALEO - VOIE NOUVELLE FULGENCE BIENVENUE</v>
          </cell>
          <cell r="H1060" t="str">
            <v>Accessoires de Grues</v>
          </cell>
          <cell r="I1060" t="str">
            <v>Caméra</v>
          </cell>
          <cell r="J1060" t="str">
            <v>ORLACO</v>
          </cell>
          <cell r="K1060" t="str">
            <v>AMCS12</v>
          </cell>
          <cell r="L1060" t="str">
            <v>MDT319 - 8 (G1)</v>
          </cell>
          <cell r="M1060" t="str">
            <v>CAM0073</v>
          </cell>
          <cell r="N1060" t="str">
            <v>G1</v>
          </cell>
          <cell r="O1060" t="b">
            <v>1</v>
          </cell>
          <cell r="P1060" t="str">
            <v>A M C S TECHNOLOGIES</v>
          </cell>
          <cell r="Q1060"/>
          <cell r="R1060">
            <v>43753</v>
          </cell>
          <cell r="S1060">
            <v>43889</v>
          </cell>
          <cell r="T1060"/>
          <cell r="U1060"/>
          <cell r="V1060">
            <v>320</v>
          </cell>
          <cell r="W1060"/>
          <cell r="X1060" t="str">
            <v>AMCS</v>
          </cell>
          <cell r="Y1060" t="str">
            <v>NON</v>
          </cell>
          <cell r="Z1060" t="str">
            <v>LEGENDRE IDF - GO</v>
          </cell>
          <cell r="AA1060" t="str">
            <v>AMCS</v>
          </cell>
          <cell r="AB1060" t="str">
            <v>NON</v>
          </cell>
        </row>
        <row r="1061">
          <cell r="A1061">
            <v>1392</v>
          </cell>
          <cell r="B1061">
            <v>1390</v>
          </cell>
          <cell r="C1061" t="str">
            <v>18-15094 G1</v>
          </cell>
          <cell r="D1061" t="str">
            <v>18-15094</v>
          </cell>
          <cell r="E1061" t="str">
            <v>911833</v>
          </cell>
          <cell r="F1061" t="str">
            <v>Pointe du Lac Valéo G1- CRETEIL</v>
          </cell>
          <cell r="G1061" t="str">
            <v>CRETEIL - VALEO - VOIE NOUVELLE FULGENCE BIENVENUE</v>
          </cell>
          <cell r="H1061" t="str">
            <v>Accessoires de Grues</v>
          </cell>
          <cell r="I1061" t="str">
            <v>Anti-collisions</v>
          </cell>
          <cell r="J1061" t="str">
            <v>AMCS DCS60</v>
          </cell>
          <cell r="K1061" t="str">
            <v>AMCS DCS60 - 119</v>
          </cell>
          <cell r="L1061" t="str">
            <v>MDT319 - 8 (G1)</v>
          </cell>
          <cell r="M1061" t="str">
            <v>1066</v>
          </cell>
          <cell r="N1061" t="str">
            <v>G1</v>
          </cell>
          <cell r="O1061" t="b">
            <v>1</v>
          </cell>
          <cell r="P1061" t="str">
            <v>A M C S TECHNOLOGIES</v>
          </cell>
          <cell r="Q1061"/>
          <cell r="R1061">
            <v>43550</v>
          </cell>
          <cell r="S1061">
            <v>43889</v>
          </cell>
          <cell r="T1061"/>
          <cell r="U1061"/>
          <cell r="V1061">
            <v>300</v>
          </cell>
          <cell r="W1061"/>
          <cell r="X1061" t="str">
            <v>AMCS</v>
          </cell>
          <cell r="Y1061" t="str">
            <v>NON</v>
          </cell>
          <cell r="Z1061" t="str">
            <v>LEGENDRE IDF - GO</v>
          </cell>
          <cell r="AA1061" t="str">
            <v>AMCS</v>
          </cell>
          <cell r="AB1061" t="str">
            <v>NON</v>
          </cell>
        </row>
        <row r="1062">
          <cell r="A1062">
            <v>1456</v>
          </cell>
          <cell r="B1062">
            <v>1390</v>
          </cell>
          <cell r="C1062" t="str">
            <v>18-15094 G1</v>
          </cell>
          <cell r="D1062" t="str">
            <v>18-15094</v>
          </cell>
          <cell r="E1062" t="str">
            <v>911833</v>
          </cell>
          <cell r="F1062" t="str">
            <v>Pointe du Lac Valéo G1- CRETEIL</v>
          </cell>
          <cell r="G1062" t="str">
            <v>CRETEIL - VALEO - VOIE NOUVELLE FULGENCE BIENVENUE</v>
          </cell>
          <cell r="H1062" t="str">
            <v>Accessoires de Grues</v>
          </cell>
          <cell r="I1062" t="str">
            <v>Balisag</v>
          </cell>
          <cell r="J1062" t="str">
            <v>NOCTURNE</v>
          </cell>
          <cell r="K1062" t="str">
            <v>NOCTURNE - 23</v>
          </cell>
          <cell r="L1062" t="str">
            <v>MDT319 - 8 (G1)</v>
          </cell>
          <cell r="M1062" t="str">
            <v/>
          </cell>
          <cell r="N1062" t="str">
            <v>G1</v>
          </cell>
          <cell r="O1062" t="b">
            <v>1</v>
          </cell>
          <cell r="P1062" t="str">
            <v>A M C S TECHNOLOGIES</v>
          </cell>
          <cell r="Q1062"/>
          <cell r="R1062">
            <v>43550</v>
          </cell>
          <cell r="S1062">
            <v>43889</v>
          </cell>
          <cell r="T1062"/>
          <cell r="U1062"/>
          <cell r="V1062">
            <v>0</v>
          </cell>
          <cell r="W1062"/>
          <cell r="X1062" t="str">
            <v>AMCS</v>
          </cell>
          <cell r="Y1062"/>
          <cell r="Z1062" t="str">
            <v>LEGENDRE IDF - GO</v>
          </cell>
          <cell r="AA1062" t="str">
            <v>AMCS</v>
          </cell>
          <cell r="AB1062"/>
        </row>
        <row r="1063">
          <cell r="A1063">
            <v>1457</v>
          </cell>
          <cell r="B1063">
            <v>1390</v>
          </cell>
          <cell r="C1063" t="str">
            <v>18-15094 G1</v>
          </cell>
          <cell r="D1063" t="str">
            <v>18-15094</v>
          </cell>
          <cell r="E1063" t="str">
            <v>911833</v>
          </cell>
          <cell r="F1063" t="str">
            <v>Pointe du Lac Valéo G1- CRETEIL</v>
          </cell>
          <cell r="G1063" t="str">
            <v>CRETEIL - VALEO - VOIE NOUVELLE FULGENCE BIENVENUE</v>
          </cell>
          <cell r="H1063" t="str">
            <v>Accessoires de Grues</v>
          </cell>
          <cell r="I1063" t="str">
            <v>Balisag</v>
          </cell>
          <cell r="J1063" t="str">
            <v>DIURNE</v>
          </cell>
          <cell r="K1063" t="str">
            <v>DIURNE - 10</v>
          </cell>
          <cell r="L1063" t="str">
            <v>MDT319 - 8 (G1)</v>
          </cell>
          <cell r="M1063" t="str">
            <v/>
          </cell>
          <cell r="N1063" t="str">
            <v>G1</v>
          </cell>
          <cell r="O1063" t="b">
            <v>1</v>
          </cell>
          <cell r="P1063" t="str">
            <v>A M C S TECHNOLOGIES</v>
          </cell>
          <cell r="Q1063"/>
          <cell r="R1063">
            <v>43550</v>
          </cell>
          <cell r="S1063">
            <v>43889</v>
          </cell>
          <cell r="T1063"/>
          <cell r="U1063"/>
          <cell r="V1063">
            <v>0</v>
          </cell>
          <cell r="W1063"/>
          <cell r="X1063" t="str">
            <v>AMCS</v>
          </cell>
          <cell r="Y1063"/>
          <cell r="Z1063" t="str">
            <v>LEGENDRE IDF - GO</v>
          </cell>
          <cell r="AA1063" t="str">
            <v>AMCS</v>
          </cell>
          <cell r="AB1063"/>
        </row>
        <row r="1064">
          <cell r="A1064">
            <v>1580</v>
          </cell>
          <cell r="B1064">
            <v>1390</v>
          </cell>
          <cell r="C1064" t="str">
            <v>18-15094 G1</v>
          </cell>
          <cell r="D1064" t="str">
            <v>18-15094</v>
          </cell>
          <cell r="E1064" t="str">
            <v>911833</v>
          </cell>
          <cell r="F1064" t="str">
            <v>Pointe du Lac Valéo G1- CRETEIL</v>
          </cell>
          <cell r="G1064" t="str">
            <v>CRETEIL - VALEO - VOIE NOUVELLE FULGENCE BIENVENUE</v>
          </cell>
          <cell r="H1064" t="str">
            <v>Accessoires de Grues</v>
          </cell>
          <cell r="I1064" t="str">
            <v>Projecteurs</v>
          </cell>
          <cell r="J1064" t="str">
            <v>4 Matures + 0 Flèche</v>
          </cell>
          <cell r="K1064" t="str">
            <v>4M + 0F - 203</v>
          </cell>
          <cell r="L1064" t="str">
            <v>MDT319 - 8 (G1)</v>
          </cell>
          <cell r="M1064" t="str">
            <v>IDF 203</v>
          </cell>
          <cell r="N1064" t="str">
            <v>G1</v>
          </cell>
          <cell r="O1064" t="b">
            <v>0</v>
          </cell>
          <cell r="P1064" t="str">
            <v>LEGENDRE MATERIEL</v>
          </cell>
          <cell r="Q1064"/>
          <cell r="R1064">
            <v>43550</v>
          </cell>
          <cell r="S1064">
            <v>43889</v>
          </cell>
          <cell r="T1064"/>
          <cell r="U1064"/>
          <cell r="V1064">
            <v>0</v>
          </cell>
          <cell r="W1064"/>
          <cell r="X1064" t="str">
            <v>ATG</v>
          </cell>
          <cell r="Y1064"/>
          <cell r="Z1064" t="str">
            <v>LEGENDRE IDF - GO</v>
          </cell>
          <cell r="AA1064" t="str">
            <v>ATG</v>
          </cell>
          <cell r="AB1064"/>
        </row>
        <row r="1065">
          <cell r="A1065">
            <v>1391</v>
          </cell>
          <cell r="B1065">
            <v>1391</v>
          </cell>
          <cell r="C1065" t="str">
            <v>18-15094 G3</v>
          </cell>
          <cell r="D1065" t="str">
            <v>18-15094</v>
          </cell>
          <cell r="E1065" t="str">
            <v>911833</v>
          </cell>
          <cell r="F1065" t="str">
            <v>Pointe du Lac Valéo G3 - CRETEIL</v>
          </cell>
          <cell r="G1065" t="str">
            <v>CRETEIL - VALEO - VOIE NOUVELLE FULGENCE BIENVENUE</v>
          </cell>
          <cell r="H1065" t="str">
            <v>Grues</v>
          </cell>
          <cell r="I1065" t="str">
            <v>12T</v>
          </cell>
          <cell r="J1065" t="str">
            <v>MDT319</v>
          </cell>
          <cell r="K1065" t="str">
            <v>MDT319 - 9</v>
          </cell>
          <cell r="L1065" t="str">
            <v>MDT319 - 9 (G3)</v>
          </cell>
          <cell r="M1065" t="str">
            <v/>
          </cell>
          <cell r="N1065" t="str">
            <v>G3</v>
          </cell>
          <cell r="O1065" t="b">
            <v>1</v>
          </cell>
          <cell r="P1065" t="str">
            <v>LOGA</v>
          </cell>
          <cell r="Q1065"/>
          <cell r="R1065">
            <v>43570</v>
          </cell>
          <cell r="S1065">
            <v>43889</v>
          </cell>
          <cell r="T1065">
            <v>43432</v>
          </cell>
          <cell r="U1065" t="str">
            <v>2018 T4</v>
          </cell>
          <cell r="V1065">
            <v>6600</v>
          </cell>
          <cell r="W1065"/>
          <cell r="X1065" t="str">
            <v>LOGA</v>
          </cell>
          <cell r="Y1065" t="str">
            <v>NON</v>
          </cell>
          <cell r="Z1065" t="str">
            <v>LEGENDRE IDF - GO</v>
          </cell>
          <cell r="AA1065" t="str">
            <v>LOGA</v>
          </cell>
          <cell r="AB1065" t="str">
            <v>NON</v>
          </cell>
        </row>
        <row r="1066">
          <cell r="A1066">
            <v>1564</v>
          </cell>
          <cell r="B1066">
            <v>1391</v>
          </cell>
          <cell r="C1066" t="str">
            <v>18-15094 G3</v>
          </cell>
          <cell r="D1066" t="str">
            <v>18-15094</v>
          </cell>
          <cell r="E1066" t="str">
            <v>911833</v>
          </cell>
          <cell r="F1066" t="str">
            <v>Pointe du Lac Valéo G3 - CRETEIL</v>
          </cell>
          <cell r="G1066" t="str">
            <v>CRETEIL - VALEO - VOIE NOUVELLE FULGENCE BIENVENUE</v>
          </cell>
          <cell r="H1066" t="str">
            <v>Accessoires de Grues</v>
          </cell>
          <cell r="I1066" t="str">
            <v>Panneaux standards</v>
          </cell>
          <cell r="J1066" t="str">
            <v>Type MDT LEGENDRE</v>
          </cell>
          <cell r="K1066" t="str">
            <v>Type MDT LEGENDRE - 12</v>
          </cell>
          <cell r="L1066" t="str">
            <v>MDT319 - 9 (G3)</v>
          </cell>
          <cell r="M1066" t="str">
            <v>MDT LEG12</v>
          </cell>
          <cell r="N1066" t="str">
            <v>G3</v>
          </cell>
          <cell r="O1066" t="b">
            <v>0</v>
          </cell>
          <cell r="P1066" t="str">
            <v xml:space="preserve"> LEGENDRE MATERIEL</v>
          </cell>
          <cell r="Q1066"/>
          <cell r="R1066">
            <v>43570</v>
          </cell>
          <cell r="S1066">
            <v>43889</v>
          </cell>
          <cell r="T1066"/>
          <cell r="U1066"/>
          <cell r="V1066">
            <v>0</v>
          </cell>
          <cell r="W1066"/>
          <cell r="X1066" t="str">
            <v>LOGA</v>
          </cell>
          <cell r="Y1066"/>
          <cell r="Z1066" t="str">
            <v>LEGENDRE IDF - GO</v>
          </cell>
          <cell r="AA1066" t="str">
            <v>LOGA</v>
          </cell>
          <cell r="AB1066"/>
        </row>
        <row r="1067">
          <cell r="A1067">
            <v>1581</v>
          </cell>
          <cell r="B1067">
            <v>1391</v>
          </cell>
          <cell r="C1067" t="str">
            <v>18-15094 G3</v>
          </cell>
          <cell r="D1067" t="str">
            <v>18-15094</v>
          </cell>
          <cell r="E1067" t="str">
            <v>911833</v>
          </cell>
          <cell r="F1067" t="str">
            <v>Pointe du Lac Valéo G3 - CRETEIL</v>
          </cell>
          <cell r="G1067" t="str">
            <v>CRETEIL - VALEO - VOIE NOUVELLE FULGENCE BIENVENUE</v>
          </cell>
          <cell r="H1067" t="str">
            <v>Accessoires de Grues</v>
          </cell>
          <cell r="I1067" t="str">
            <v>Projecteurs</v>
          </cell>
          <cell r="J1067" t="str">
            <v>4 Matures + 0 Flèche</v>
          </cell>
          <cell r="K1067" t="str">
            <v>4M + 0F - 204</v>
          </cell>
          <cell r="L1067" t="str">
            <v>MDT319 - 9 (G3)</v>
          </cell>
          <cell r="M1067" t="str">
            <v>IDF 204</v>
          </cell>
          <cell r="N1067" t="str">
            <v>G3</v>
          </cell>
          <cell r="O1067" t="b">
            <v>0</v>
          </cell>
          <cell r="P1067" t="str">
            <v>LEGENDRE MATERIEL</v>
          </cell>
          <cell r="Q1067"/>
          <cell r="R1067">
            <v>43570</v>
          </cell>
          <cell r="S1067">
            <v>43889</v>
          </cell>
          <cell r="T1067"/>
          <cell r="U1067"/>
          <cell r="V1067">
            <v>0</v>
          </cell>
          <cell r="W1067"/>
          <cell r="X1067" t="str">
            <v>ATG</v>
          </cell>
          <cell r="Y1067"/>
          <cell r="Z1067" t="str">
            <v>LEGENDRE IDF - GO</v>
          </cell>
          <cell r="AA1067" t="str">
            <v>ATG</v>
          </cell>
          <cell r="AB1067"/>
        </row>
        <row r="1068">
          <cell r="A1068">
            <v>1397</v>
          </cell>
          <cell r="B1068">
            <v>1391</v>
          </cell>
          <cell r="C1068" t="str">
            <v>18-15094 G3</v>
          </cell>
          <cell r="D1068" t="str">
            <v>18-15094</v>
          </cell>
          <cell r="E1068" t="str">
            <v>911833</v>
          </cell>
          <cell r="F1068" t="str">
            <v>Pointe du Lac Valéo G3 - CRETEIL</v>
          </cell>
          <cell r="G1068" t="str">
            <v>CRETEIL - VALEO - VOIE NOUVELLE FULGENCE BIENVENUE</v>
          </cell>
          <cell r="H1068" t="str">
            <v>Accessoires de Grues</v>
          </cell>
          <cell r="I1068" t="str">
            <v>Anti-collisions</v>
          </cell>
          <cell r="J1068" t="str">
            <v>AMCS DCS60</v>
          </cell>
          <cell r="K1068" t="str">
            <v>AMCS DCS60 - 47</v>
          </cell>
          <cell r="L1068" t="str">
            <v>MDT319 - 9 (G3)</v>
          </cell>
          <cell r="M1068" t="str">
            <v>1512-6088</v>
          </cell>
          <cell r="N1068" t="str">
            <v>G3</v>
          </cell>
          <cell r="O1068" t="b">
            <v>1</v>
          </cell>
          <cell r="P1068" t="str">
            <v>A M C S TECHNOLOGIES</v>
          </cell>
          <cell r="Q1068"/>
          <cell r="R1068">
            <v>43570</v>
          </cell>
          <cell r="S1068">
            <v>43889</v>
          </cell>
          <cell r="T1068"/>
          <cell r="U1068"/>
          <cell r="V1068">
            <v>300</v>
          </cell>
          <cell r="W1068"/>
          <cell r="X1068" t="str">
            <v>AMCS</v>
          </cell>
          <cell r="Y1068" t="str">
            <v>NON</v>
          </cell>
          <cell r="Z1068" t="str">
            <v>LEGENDRE IDF - GO</v>
          </cell>
          <cell r="AA1068" t="str">
            <v>AMCS</v>
          </cell>
          <cell r="AB1068" t="str">
            <v>NON</v>
          </cell>
        </row>
        <row r="1069">
          <cell r="A1069">
            <v>1584</v>
          </cell>
          <cell r="B1069">
            <v>1391</v>
          </cell>
          <cell r="C1069" t="str">
            <v>18-15094 G3</v>
          </cell>
          <cell r="D1069" t="str">
            <v>18-15094</v>
          </cell>
          <cell r="E1069" t="str">
            <v>911833</v>
          </cell>
          <cell r="F1069" t="str">
            <v>Pointe du Lac Valéo G3 - CRETEIL</v>
          </cell>
          <cell r="G1069" t="str">
            <v>CRETEIL - VALEO - VOIE NOUVELLE FULGENCE BIENVENUE</v>
          </cell>
          <cell r="H1069" t="str">
            <v>Accessoires de Grues</v>
          </cell>
          <cell r="I1069" t="str">
            <v>Monte-grutier</v>
          </cell>
          <cell r="J1069" t="str">
            <v>ASCENSEUR</v>
          </cell>
          <cell r="K1069" t="str">
            <v>EN COURS - 6</v>
          </cell>
          <cell r="L1069" t="str">
            <v>MDT319 - 9 (G3)</v>
          </cell>
          <cell r="M1069" t="str">
            <v/>
          </cell>
          <cell r="N1069" t="str">
            <v>G3</v>
          </cell>
          <cell r="O1069" t="b">
            <v>1</v>
          </cell>
          <cell r="P1069" t="str">
            <v>NOE</v>
          </cell>
          <cell r="Q1069"/>
          <cell r="R1069">
            <v>43570</v>
          </cell>
          <cell r="S1069">
            <v>43889</v>
          </cell>
          <cell r="T1069"/>
          <cell r="U1069"/>
          <cell r="V1069">
            <v>0</v>
          </cell>
          <cell r="W1069"/>
          <cell r="X1069"/>
          <cell r="Y1069"/>
          <cell r="Z1069" t="str">
            <v>LEGENDRE IDF - GO</v>
          </cell>
          <cell r="AA1069"/>
          <cell r="AB1069"/>
        </row>
        <row r="1070">
          <cell r="A1070">
            <v>1398</v>
          </cell>
          <cell r="B1070">
            <v>1391</v>
          </cell>
          <cell r="C1070" t="str">
            <v>18-15094 G3</v>
          </cell>
          <cell r="D1070" t="str">
            <v>18-15094</v>
          </cell>
          <cell r="E1070" t="str">
            <v>911833</v>
          </cell>
          <cell r="F1070" t="str">
            <v>Pointe du Lac Valéo G3 - CRETEIL</v>
          </cell>
          <cell r="G1070" t="str">
            <v>CRETEIL - VALEO - VOIE NOUVELLE FULGENCE BIENVENUE</v>
          </cell>
          <cell r="H1070" t="str">
            <v>Accessoires de Grues</v>
          </cell>
          <cell r="I1070" t="str">
            <v>Caméra</v>
          </cell>
          <cell r="J1070" t="str">
            <v>ORLACO</v>
          </cell>
          <cell r="K1070" t="str">
            <v>AMCS27</v>
          </cell>
          <cell r="L1070" t="str">
            <v>MDT319 - 9 (G3)</v>
          </cell>
          <cell r="M1070" t="str">
            <v>CAM0045</v>
          </cell>
          <cell r="N1070" t="str">
            <v>G3</v>
          </cell>
          <cell r="O1070" t="b">
            <v>1</v>
          </cell>
          <cell r="P1070" t="str">
            <v>A M C S TECHNOLOGIES</v>
          </cell>
          <cell r="Q1070"/>
          <cell r="R1070">
            <v>43753</v>
          </cell>
          <cell r="S1070">
            <v>43889</v>
          </cell>
          <cell r="T1070"/>
          <cell r="U1070"/>
          <cell r="V1070">
            <v>320</v>
          </cell>
          <cell r="W1070"/>
          <cell r="X1070" t="str">
            <v>AMCS</v>
          </cell>
          <cell r="Y1070" t="str">
            <v>NON</v>
          </cell>
          <cell r="Z1070" t="str">
            <v>LEGENDRE IDF - GO</v>
          </cell>
          <cell r="AA1070" t="str">
            <v>AMCS</v>
          </cell>
          <cell r="AB1070" t="str">
            <v>NON</v>
          </cell>
        </row>
        <row r="1071">
          <cell r="A1071">
            <v>1421</v>
          </cell>
          <cell r="B1071">
            <v>1421</v>
          </cell>
          <cell r="C1071" t="str">
            <v>18-15096 G21</v>
          </cell>
          <cell r="D1071" t="str">
            <v>18-15096</v>
          </cell>
          <cell r="E1071" t="str">
            <v>911834</v>
          </cell>
          <cell r="F1071" t="str">
            <v>Panorama L5 G21 - CLAMART</v>
          </cell>
          <cell r="G1071" t="str">
            <v>PANORAMA L5</v>
          </cell>
          <cell r="H1071" t="str">
            <v>Grues</v>
          </cell>
          <cell r="I1071" t="str">
            <v>8T</v>
          </cell>
          <cell r="J1071" t="str">
            <v>MDT178 1C SM/DM</v>
          </cell>
          <cell r="K1071" t="str">
            <v>MDT178 1C SM/DM - 25</v>
          </cell>
          <cell r="L1071" t="str">
            <v>MDT178 1C SM/DM - 25 (G21)</v>
          </cell>
          <cell r="M1071" t="str">
            <v>95 686</v>
          </cell>
          <cell r="N1071" t="str">
            <v>G21</v>
          </cell>
          <cell r="O1071" t="b">
            <v>1</v>
          </cell>
          <cell r="P1071" t="str">
            <v>SAINT YVES SERVICES</v>
          </cell>
          <cell r="Q1071"/>
          <cell r="R1071">
            <v>43543</v>
          </cell>
          <cell r="S1071">
            <v>43955</v>
          </cell>
          <cell r="T1071"/>
          <cell r="U1071"/>
          <cell r="V1071">
            <v>2900</v>
          </cell>
          <cell r="W1071"/>
          <cell r="X1071" t="str">
            <v>SYS</v>
          </cell>
          <cell r="Y1071" t="str">
            <v>NON</v>
          </cell>
          <cell r="Z1071" t="str">
            <v>LEGENDRE IDF - GO</v>
          </cell>
          <cell r="AA1071" t="str">
            <v>SYS</v>
          </cell>
          <cell r="AB1071" t="str">
            <v>NON</v>
          </cell>
        </row>
        <row r="1072">
          <cell r="A1072">
            <v>1476</v>
          </cell>
          <cell r="B1072">
            <v>1421</v>
          </cell>
          <cell r="C1072" t="str">
            <v>18-15096 G21</v>
          </cell>
          <cell r="D1072" t="str">
            <v>18-15096</v>
          </cell>
          <cell r="E1072" t="str">
            <v>911834</v>
          </cell>
          <cell r="F1072" t="str">
            <v>Panorama L5 G21 - CLAMART</v>
          </cell>
          <cell r="G1072" t="str">
            <v>PANORAMA L5</v>
          </cell>
          <cell r="H1072" t="str">
            <v>Accessoires de Grues</v>
          </cell>
          <cell r="I1072" t="str">
            <v>Panneaux standards</v>
          </cell>
          <cell r="J1072" t="str">
            <v>Type MDT MIXTE</v>
          </cell>
          <cell r="K1072" t="str">
            <v>Type MDT MIXTE - 10</v>
          </cell>
          <cell r="L1072" t="str">
            <v>MDT178 1C SM/DM - 25 (G21)</v>
          </cell>
          <cell r="M1072" t="str">
            <v>BNP immo</v>
          </cell>
          <cell r="N1072" t="str">
            <v>G21</v>
          </cell>
          <cell r="O1072" t="b">
            <v>0</v>
          </cell>
          <cell r="P1072" t="str">
            <v>ASSISTANCE TECHNIQUE GRUES</v>
          </cell>
          <cell r="Q1072"/>
          <cell r="R1072">
            <v>43543</v>
          </cell>
          <cell r="S1072">
            <v>43955</v>
          </cell>
          <cell r="T1072"/>
          <cell r="U1072"/>
          <cell r="V1072">
            <v>0</v>
          </cell>
          <cell r="W1072"/>
          <cell r="X1072" t="str">
            <v>ATG</v>
          </cell>
          <cell r="Y1072"/>
          <cell r="Z1072" t="str">
            <v>LEGENDRE IDF - GO</v>
          </cell>
          <cell r="AA1072"/>
          <cell r="AB1072"/>
        </row>
        <row r="1073">
          <cell r="A1073">
            <v>1462</v>
          </cell>
          <cell r="B1073">
            <v>1421</v>
          </cell>
          <cell r="C1073" t="str">
            <v>18-15096 G21</v>
          </cell>
          <cell r="D1073" t="str">
            <v>18-15096</v>
          </cell>
          <cell r="E1073" t="str">
            <v>911834</v>
          </cell>
          <cell r="F1073" t="str">
            <v>Panorama L5 G21 - CLAMART</v>
          </cell>
          <cell r="G1073" t="str">
            <v>PANORAMA L5</v>
          </cell>
          <cell r="H1073" t="str">
            <v>Accessoires de Grues</v>
          </cell>
          <cell r="I1073" t="str">
            <v>Panneaux standards</v>
          </cell>
          <cell r="J1073" t="str">
            <v>Mature Standard PROMOTEUR</v>
          </cell>
          <cell r="K1073" t="str">
            <v>Mature Standard PROM - 02</v>
          </cell>
          <cell r="L1073" t="str">
            <v>MDT178 1C SM/DM - 25 (G21)</v>
          </cell>
          <cell r="M1073" t="str">
            <v>BNP Immo</v>
          </cell>
          <cell r="N1073" t="str">
            <v>G21</v>
          </cell>
          <cell r="O1073" t="b">
            <v>1</v>
          </cell>
          <cell r="P1073" t="str">
            <v>ASSISTANCE TECHNIQUE GRUES</v>
          </cell>
          <cell r="Q1073"/>
          <cell r="R1073">
            <v>43543</v>
          </cell>
          <cell r="S1073">
            <v>43955</v>
          </cell>
          <cell r="T1073"/>
          <cell r="U1073"/>
          <cell r="V1073">
            <v>0</v>
          </cell>
          <cell r="W1073"/>
          <cell r="X1073" t="str">
            <v>ATG</v>
          </cell>
          <cell r="Y1073"/>
          <cell r="Z1073" t="str">
            <v>LEGENDRE IDF - GO</v>
          </cell>
          <cell r="AA1073" t="str">
            <v>ATG</v>
          </cell>
          <cell r="AB1073"/>
        </row>
        <row r="1074">
          <cell r="A1074">
            <v>1422</v>
          </cell>
          <cell r="B1074">
            <v>1421</v>
          </cell>
          <cell r="C1074" t="str">
            <v>18-15096 G21</v>
          </cell>
          <cell r="D1074" t="str">
            <v>18-15096</v>
          </cell>
          <cell r="E1074" t="str">
            <v>911834</v>
          </cell>
          <cell r="F1074" t="str">
            <v>Panorama L5 G21 - CLAMART</v>
          </cell>
          <cell r="G1074" t="str">
            <v>PANORAMA L5</v>
          </cell>
          <cell r="H1074" t="str">
            <v>Accessoires de Grues</v>
          </cell>
          <cell r="I1074" t="str">
            <v>Anti-collisions</v>
          </cell>
          <cell r="J1074" t="str">
            <v>AMCS DCS60</v>
          </cell>
          <cell r="K1074" t="str">
            <v>AMCS DCS60 - 127</v>
          </cell>
          <cell r="L1074" t="str">
            <v>MDT178 1C SM/DM - 25 (G21)</v>
          </cell>
          <cell r="M1074" t="str">
            <v>1605-8474</v>
          </cell>
          <cell r="N1074" t="str">
            <v>G21</v>
          </cell>
          <cell r="O1074" t="b">
            <v>1</v>
          </cell>
          <cell r="P1074" t="str">
            <v>A M C S TECHNOLOGIES</v>
          </cell>
          <cell r="Q1074"/>
          <cell r="R1074">
            <v>43549</v>
          </cell>
          <cell r="S1074">
            <v>43955</v>
          </cell>
          <cell r="T1074"/>
          <cell r="U1074"/>
          <cell r="V1074">
            <v>365</v>
          </cell>
          <cell r="W1074"/>
          <cell r="X1074" t="str">
            <v>AMCS</v>
          </cell>
          <cell r="Y1074" t="str">
            <v>NON</v>
          </cell>
          <cell r="Z1074" t="str">
            <v>LEGENDRE IDF - GO</v>
          </cell>
          <cell r="AA1074" t="str">
            <v>AMCS</v>
          </cell>
          <cell r="AB1074" t="str">
            <v>NON</v>
          </cell>
        </row>
        <row r="1075">
          <cell r="A1075">
            <v>1423</v>
          </cell>
          <cell r="B1075">
            <v>1421</v>
          </cell>
          <cell r="C1075" t="str">
            <v>18-15096 G21</v>
          </cell>
          <cell r="D1075" t="str">
            <v>18-15096</v>
          </cell>
          <cell r="E1075" t="str">
            <v>911834</v>
          </cell>
          <cell r="F1075" t="str">
            <v>Panorama L5 G21 - CLAMART</v>
          </cell>
          <cell r="G1075" t="str">
            <v>PANORAMA L5</v>
          </cell>
          <cell r="H1075" t="str">
            <v>Accessoires de Grues</v>
          </cell>
          <cell r="I1075" t="str">
            <v>Caméra</v>
          </cell>
          <cell r="J1075" t="str">
            <v>ORLACO</v>
          </cell>
          <cell r="K1075" t="str">
            <v>AMCS17</v>
          </cell>
          <cell r="L1075" t="str">
            <v>MDT178 1C SM/DM - 25 (G21)</v>
          </cell>
          <cell r="M1075" t="str">
            <v>CAM0085</v>
          </cell>
          <cell r="N1075" t="str">
            <v>G21</v>
          </cell>
          <cell r="O1075" t="b">
            <v>1</v>
          </cell>
          <cell r="P1075" t="str">
            <v>A M C S TECHNOLOGIES</v>
          </cell>
          <cell r="Q1075"/>
          <cell r="R1075">
            <v>43770</v>
          </cell>
          <cell r="S1075">
            <v>43955</v>
          </cell>
          <cell r="T1075"/>
          <cell r="U1075"/>
          <cell r="V1075">
            <v>365</v>
          </cell>
          <cell r="W1075"/>
          <cell r="X1075" t="str">
            <v>AMCS</v>
          </cell>
          <cell r="Y1075" t="str">
            <v>NON</v>
          </cell>
          <cell r="Z1075" t="str">
            <v>LEGENDRE IDF - GO</v>
          </cell>
          <cell r="AA1075" t="str">
            <v>AMCS</v>
          </cell>
          <cell r="AB1075" t="str">
            <v>NON</v>
          </cell>
        </row>
        <row r="1076">
          <cell r="A1076">
            <v>1724</v>
          </cell>
          <cell r="B1076">
            <v>1421</v>
          </cell>
          <cell r="C1076" t="str">
            <v>18-15096 G21</v>
          </cell>
          <cell r="D1076" t="str">
            <v>18-15096</v>
          </cell>
          <cell r="E1076" t="str">
            <v>911834</v>
          </cell>
          <cell r="F1076" t="str">
            <v>Panorama L5 G21 - CLAMART</v>
          </cell>
          <cell r="G1076" t="str">
            <v>PANORAMA L5</v>
          </cell>
          <cell r="H1076" t="str">
            <v>Accessoires de Grues</v>
          </cell>
          <cell r="I1076" t="str">
            <v>Projecteurs</v>
          </cell>
          <cell r="J1076" t="str">
            <v>4 Matures + 0 Flèche</v>
          </cell>
          <cell r="K1076" t="str">
            <v>4M + 0F - 217</v>
          </cell>
          <cell r="L1076" t="str">
            <v>MDT178 1C SM/DM - 25 (G21)</v>
          </cell>
          <cell r="M1076" t="str">
            <v>IDF 217</v>
          </cell>
          <cell r="N1076" t="str">
            <v>G21</v>
          </cell>
          <cell r="O1076" t="b">
            <v>0</v>
          </cell>
          <cell r="P1076" t="str">
            <v>LEGENDRE MATERIEL</v>
          </cell>
          <cell r="Q1076"/>
          <cell r="R1076">
            <v>43543</v>
          </cell>
          <cell r="S1076">
            <v>43955</v>
          </cell>
          <cell r="T1076"/>
          <cell r="U1076"/>
          <cell r="V1076">
            <v>0</v>
          </cell>
          <cell r="W1076"/>
          <cell r="X1076" t="str">
            <v>ATG</v>
          </cell>
          <cell r="Y1076"/>
          <cell r="Z1076" t="str">
            <v>LEGENDRE IDF - GO</v>
          </cell>
          <cell r="AA1076" t="str">
            <v>ATG</v>
          </cell>
          <cell r="AB1076"/>
        </row>
        <row r="1077">
          <cell r="A1077">
            <v>1425</v>
          </cell>
          <cell r="B1077">
            <v>1425</v>
          </cell>
          <cell r="C1077" t="str">
            <v>18-15096 G20</v>
          </cell>
          <cell r="D1077" t="str">
            <v>18-15096</v>
          </cell>
          <cell r="E1077" t="str">
            <v>911834</v>
          </cell>
          <cell r="F1077" t="str">
            <v>Panorama L5 G20 - CLAMART</v>
          </cell>
          <cell r="G1077" t="str">
            <v>PANORAMA L5</v>
          </cell>
          <cell r="H1077" t="str">
            <v>Grues</v>
          </cell>
          <cell r="I1077" t="str">
            <v>8T</v>
          </cell>
          <cell r="J1077" t="str">
            <v>MDT178 1C SM/DM</v>
          </cell>
          <cell r="K1077" t="str">
            <v>MDT178 1C SM/DM - 19</v>
          </cell>
          <cell r="L1077" t="str">
            <v>MDT178 1C SM/DM - 19 (G20)</v>
          </cell>
          <cell r="M1077" t="str">
            <v/>
          </cell>
          <cell r="N1077" t="str">
            <v>G20</v>
          </cell>
          <cell r="O1077" t="b">
            <v>1</v>
          </cell>
          <cell r="P1077" t="str">
            <v>SAINT YVES SERVICES</v>
          </cell>
          <cell r="Q1077" t="str">
            <v>Fri Oct 01 00:00:00 CEST 2004</v>
          </cell>
          <cell r="R1077">
            <v>43556</v>
          </cell>
          <cell r="S1077">
            <v>43983</v>
          </cell>
          <cell r="T1077">
            <v>43451</v>
          </cell>
          <cell r="U1077" t="str">
            <v>2018 T4</v>
          </cell>
          <cell r="V1077">
            <v>2600</v>
          </cell>
          <cell r="W1077"/>
          <cell r="X1077" t="str">
            <v>SYS</v>
          </cell>
          <cell r="Y1077" t="str">
            <v>NON</v>
          </cell>
          <cell r="Z1077" t="str">
            <v>LEGENDRE IDF - GO</v>
          </cell>
          <cell r="AA1077" t="str">
            <v>SYS</v>
          </cell>
          <cell r="AB1077" t="str">
            <v>NON</v>
          </cell>
        </row>
        <row r="1078">
          <cell r="A1078">
            <v>1427</v>
          </cell>
          <cell r="B1078">
            <v>1425</v>
          </cell>
          <cell r="C1078" t="str">
            <v>18-15096 G20</v>
          </cell>
          <cell r="D1078" t="str">
            <v>18-15096</v>
          </cell>
          <cell r="E1078" t="str">
            <v>911834</v>
          </cell>
          <cell r="F1078" t="str">
            <v>Panorama L5 G20 - CLAMART</v>
          </cell>
          <cell r="G1078" t="str">
            <v>PANORAMA L5</v>
          </cell>
          <cell r="H1078" t="str">
            <v>Accessoires de Grues</v>
          </cell>
          <cell r="I1078" t="str">
            <v>Anti-collisions</v>
          </cell>
          <cell r="J1078" t="str">
            <v>AMCS DCS60</v>
          </cell>
          <cell r="K1078" t="str">
            <v>AMCS DCS60 - 43</v>
          </cell>
          <cell r="L1078" t="str">
            <v>MDT178 1C SM/DM - 19 (G20)</v>
          </cell>
          <cell r="M1078" t="str">
            <v>1506-4123</v>
          </cell>
          <cell r="N1078" t="str">
            <v>G20</v>
          </cell>
          <cell r="O1078" t="b">
            <v>1</v>
          </cell>
          <cell r="P1078" t="str">
            <v>A M C S TECHNOLOGIES</v>
          </cell>
          <cell r="Q1078"/>
          <cell r="R1078">
            <v>43556</v>
          </cell>
          <cell r="S1078">
            <v>43983</v>
          </cell>
          <cell r="T1078"/>
          <cell r="U1078"/>
          <cell r="V1078">
            <v>365</v>
          </cell>
          <cell r="W1078"/>
          <cell r="X1078" t="str">
            <v>AMCS</v>
          </cell>
          <cell r="Y1078" t="str">
            <v>NON</v>
          </cell>
          <cell r="Z1078" t="str">
            <v>LEGENDRE IDF - GO</v>
          </cell>
          <cell r="AA1078" t="str">
            <v>AMCS</v>
          </cell>
          <cell r="AB1078" t="str">
            <v>NON</v>
          </cell>
        </row>
        <row r="1079">
          <cell r="A1079">
            <v>1446</v>
          </cell>
          <cell r="B1079">
            <v>1425</v>
          </cell>
          <cell r="C1079" t="str">
            <v>18-15096 G20</v>
          </cell>
          <cell r="D1079" t="str">
            <v>18-15096</v>
          </cell>
          <cell r="E1079" t="str">
            <v>911834</v>
          </cell>
          <cell r="F1079" t="str">
            <v>Panorama L5 G20 - CLAMART</v>
          </cell>
          <cell r="G1079" t="str">
            <v>PANORAMA L5</v>
          </cell>
          <cell r="H1079" t="str">
            <v>Accessoires de Grues</v>
          </cell>
          <cell r="I1079" t="str">
            <v>Panneaux standards</v>
          </cell>
          <cell r="J1079" t="str">
            <v>Mature Standard PROMOTEUR</v>
          </cell>
          <cell r="K1079" t="str">
            <v>Mature Standard PROM - 03</v>
          </cell>
          <cell r="L1079" t="str">
            <v>MDT178 1C SM/DM - 19 (G20)</v>
          </cell>
          <cell r="M1079" t="str">
            <v>BNP Immo</v>
          </cell>
          <cell r="N1079" t="str">
            <v>G20</v>
          </cell>
          <cell r="O1079" t="b">
            <v>1</v>
          </cell>
          <cell r="P1079" t="str">
            <v>ASSISTANCE TECHNIQUE GRUES</v>
          </cell>
          <cell r="Q1079"/>
          <cell r="R1079">
            <v>43556</v>
          </cell>
          <cell r="S1079">
            <v>43983</v>
          </cell>
          <cell r="T1079"/>
          <cell r="U1079"/>
          <cell r="V1079">
            <v>0</v>
          </cell>
          <cell r="W1079"/>
          <cell r="X1079" t="str">
            <v>ATG</v>
          </cell>
          <cell r="Y1079"/>
          <cell r="Z1079" t="str">
            <v>LEGENDRE IDF - GO</v>
          </cell>
          <cell r="AA1079" t="str">
            <v>ATG</v>
          </cell>
          <cell r="AB1079"/>
        </row>
        <row r="1080">
          <cell r="A1080">
            <v>1477</v>
          </cell>
          <cell r="B1080">
            <v>1425</v>
          </cell>
          <cell r="C1080" t="str">
            <v>18-15096 G20</v>
          </cell>
          <cell r="D1080" t="str">
            <v>18-15096</v>
          </cell>
          <cell r="E1080" t="str">
            <v>911834</v>
          </cell>
          <cell r="F1080" t="str">
            <v>Panorama L5 G20 - CLAMART</v>
          </cell>
          <cell r="G1080" t="str">
            <v>PANORAMA L5</v>
          </cell>
          <cell r="H1080" t="str">
            <v>Accessoires de Grues</v>
          </cell>
          <cell r="I1080" t="str">
            <v>Panneaux rétro-éclairés</v>
          </cell>
          <cell r="J1080" t="str">
            <v>MDT MIXTE</v>
          </cell>
          <cell r="K1080" t="str">
            <v>MDT MIXTE - 1</v>
          </cell>
          <cell r="L1080" t="str">
            <v>MDT178 1C SM/DM - 19 (G20)</v>
          </cell>
          <cell r="M1080" t="str">
            <v>BNP immo</v>
          </cell>
          <cell r="N1080" t="str">
            <v>G20</v>
          </cell>
          <cell r="O1080" t="b">
            <v>1</v>
          </cell>
          <cell r="P1080" t="str">
            <v>ASSISTANCE TECHNIQUE GRUES</v>
          </cell>
          <cell r="Q1080"/>
          <cell r="R1080">
            <v>43556</v>
          </cell>
          <cell r="S1080">
            <v>43983</v>
          </cell>
          <cell r="T1080"/>
          <cell r="U1080"/>
          <cell r="V1080">
            <v>0</v>
          </cell>
          <cell r="W1080"/>
          <cell r="X1080" t="str">
            <v>ATG</v>
          </cell>
          <cell r="Y1080"/>
          <cell r="Z1080" t="str">
            <v>LEGENDRE IDF - GO</v>
          </cell>
          <cell r="AA1080" t="str">
            <v>ATG</v>
          </cell>
          <cell r="AB1080"/>
        </row>
        <row r="1081">
          <cell r="A1081">
            <v>1478</v>
          </cell>
          <cell r="B1081">
            <v>1425</v>
          </cell>
          <cell r="C1081" t="str">
            <v>18-15096 G20</v>
          </cell>
          <cell r="D1081" t="str">
            <v>18-15096</v>
          </cell>
          <cell r="E1081" t="str">
            <v>911834</v>
          </cell>
          <cell r="F1081" t="str">
            <v>Panorama L5 G20 - CLAMART</v>
          </cell>
          <cell r="G1081" t="str">
            <v>PANORAMA L5</v>
          </cell>
          <cell r="H1081" t="str">
            <v>Accessoires de Grues</v>
          </cell>
          <cell r="I1081" t="str">
            <v>Monte-grutier</v>
          </cell>
          <cell r="J1081" t="str">
            <v>ASCENSEUR</v>
          </cell>
          <cell r="K1081" t="str">
            <v>EN COURS - 5</v>
          </cell>
          <cell r="L1081" t="str">
            <v>MDT178 1C SM/DM - 19 (G20)</v>
          </cell>
          <cell r="M1081" t="str">
            <v/>
          </cell>
          <cell r="N1081" t="str">
            <v>G20</v>
          </cell>
          <cell r="O1081" t="b">
            <v>1</v>
          </cell>
          <cell r="P1081" t="str">
            <v>NOE</v>
          </cell>
          <cell r="Q1081"/>
          <cell r="R1081">
            <v>43556</v>
          </cell>
          <cell r="S1081">
            <v>43983</v>
          </cell>
          <cell r="T1081"/>
          <cell r="U1081"/>
          <cell r="V1081">
            <v>0</v>
          </cell>
          <cell r="W1081"/>
          <cell r="X1081"/>
          <cell r="Y1081"/>
          <cell r="Z1081" t="str">
            <v>LEGENDRE IDF - GO</v>
          </cell>
          <cell r="AA1081"/>
          <cell r="AB1081"/>
        </row>
        <row r="1082">
          <cell r="A1082">
            <v>1428</v>
          </cell>
          <cell r="B1082">
            <v>1425</v>
          </cell>
          <cell r="C1082" t="str">
            <v>18-15096 G20</v>
          </cell>
          <cell r="D1082" t="str">
            <v>18-15096</v>
          </cell>
          <cell r="E1082" t="str">
            <v>911834</v>
          </cell>
          <cell r="F1082" t="str">
            <v>Panorama L5 G20 - CLAMART</v>
          </cell>
          <cell r="G1082" t="str">
            <v>PANORAMA L5</v>
          </cell>
          <cell r="H1082" t="str">
            <v>Accessoires de Grues</v>
          </cell>
          <cell r="I1082" t="str">
            <v>Caméra</v>
          </cell>
          <cell r="J1082" t="str">
            <v>ORLACO</v>
          </cell>
          <cell r="K1082" t="str">
            <v>AMCS21</v>
          </cell>
          <cell r="L1082" t="str">
            <v>MDT178 1C SM/DM - 19 (G20)</v>
          </cell>
          <cell r="M1082" t="str">
            <v/>
          </cell>
          <cell r="N1082" t="str">
            <v>G20</v>
          </cell>
          <cell r="O1082" t="b">
            <v>1</v>
          </cell>
          <cell r="P1082" t="str">
            <v>A M C S TECHNOLOGIES</v>
          </cell>
          <cell r="Q1082"/>
          <cell r="R1082">
            <v>43770</v>
          </cell>
          <cell r="S1082">
            <v>43983</v>
          </cell>
          <cell r="T1082"/>
          <cell r="U1082"/>
          <cell r="V1082">
            <v>365</v>
          </cell>
          <cell r="W1082"/>
          <cell r="X1082" t="str">
            <v>AMCS</v>
          </cell>
          <cell r="Y1082" t="str">
            <v>NON</v>
          </cell>
          <cell r="Z1082" t="str">
            <v>LEGENDRE IDF - GO</v>
          </cell>
          <cell r="AA1082" t="str">
            <v>AMCS</v>
          </cell>
          <cell r="AB1082" t="str">
            <v>NON</v>
          </cell>
        </row>
        <row r="1083">
          <cell r="A1083">
            <v>1725</v>
          </cell>
          <cell r="B1083">
            <v>1425</v>
          </cell>
          <cell r="C1083" t="str">
            <v>18-15096 G20</v>
          </cell>
          <cell r="D1083" t="str">
            <v>18-15096</v>
          </cell>
          <cell r="E1083" t="str">
            <v>911834</v>
          </cell>
          <cell r="F1083" t="str">
            <v>Panorama L5 G20 - CLAMART</v>
          </cell>
          <cell r="G1083" t="str">
            <v>PANORAMA L5</v>
          </cell>
          <cell r="H1083" t="str">
            <v>Accessoires de Grues</v>
          </cell>
          <cell r="I1083" t="str">
            <v>Projecteurs</v>
          </cell>
          <cell r="J1083" t="str">
            <v>4 Matures + 0 Flèche</v>
          </cell>
          <cell r="K1083" t="str">
            <v>4M + 0F - 220</v>
          </cell>
          <cell r="L1083" t="str">
            <v>MDT178 1C SM/DM - 19 (G20)</v>
          </cell>
          <cell r="M1083" t="str">
            <v>IDF 220</v>
          </cell>
          <cell r="N1083" t="str">
            <v>G20</v>
          </cell>
          <cell r="O1083" t="b">
            <v>0</v>
          </cell>
          <cell r="P1083" t="str">
            <v>LEGENDRE MATERIEL</v>
          </cell>
          <cell r="Q1083"/>
          <cell r="R1083">
            <v>43556</v>
          </cell>
          <cell r="S1083">
            <v>43983</v>
          </cell>
          <cell r="T1083"/>
          <cell r="U1083"/>
          <cell r="V1083">
            <v>0</v>
          </cell>
          <cell r="W1083"/>
          <cell r="X1083" t="str">
            <v>ATG</v>
          </cell>
          <cell r="Y1083"/>
          <cell r="Z1083" t="str">
            <v>LEGENDRE IDF - GO</v>
          </cell>
          <cell r="AA1083" t="str">
            <v>ATG</v>
          </cell>
          <cell r="AB1083"/>
        </row>
        <row r="1084">
          <cell r="A1084">
            <v>1749</v>
          </cell>
          <cell r="B1084">
            <v>1749</v>
          </cell>
          <cell r="C1084" t="str">
            <v>18-15111 G1</v>
          </cell>
          <cell r="D1084" t="str">
            <v>18-15111</v>
          </cell>
          <cell r="E1084" t="str">
            <v>951914</v>
          </cell>
          <cell r="F1084" t="str">
            <v>Lecat - TRINITE SUR MER</v>
          </cell>
          <cell r="G1084" t="str">
            <v>M ET MME LE CAT</v>
          </cell>
          <cell r="H1084" t="str">
            <v>Grues</v>
          </cell>
          <cell r="I1084" t="str">
            <v>Petites GMA</v>
          </cell>
          <cell r="J1084" t="str">
            <v>IGO 50</v>
          </cell>
          <cell r="K1084" t="str">
            <v>IGO 50</v>
          </cell>
          <cell r="L1084" t="str">
            <v>IGO 50 (G1)</v>
          </cell>
          <cell r="M1084" t="str">
            <v>405 871</v>
          </cell>
          <cell r="N1084" t="str">
            <v>G1</v>
          </cell>
          <cell r="O1084" t="b">
            <v>0</v>
          </cell>
          <cell r="P1084" t="str">
            <v xml:space="preserve"> LEGENDRE MATERIEL</v>
          </cell>
          <cell r="Q1084"/>
          <cell r="R1084">
            <v>43528</v>
          </cell>
          <cell r="S1084">
            <v>43630</v>
          </cell>
          <cell r="T1084"/>
          <cell r="U1084"/>
          <cell r="V1084">
            <v>1500</v>
          </cell>
          <cell r="W1084"/>
          <cell r="X1084"/>
          <cell r="Y1084"/>
          <cell r="Z1084"/>
          <cell r="AA1084"/>
          <cell r="AB1084"/>
        </row>
        <row r="1085">
          <cell r="A1085">
            <v>1387</v>
          </cell>
          <cell r="B1085">
            <v>1387</v>
          </cell>
          <cell r="C1085" t="str">
            <v>18-15113 G1</v>
          </cell>
          <cell r="D1085" t="str">
            <v>18-15113</v>
          </cell>
          <cell r="E1085" t="str">
            <v>951829</v>
          </cell>
          <cell r="F1085" t="str">
            <v>Influence - VANNES</v>
          </cell>
          <cell r="G1085" t="str">
            <v>VANNES - INFLUENCES - 57 LGTS ET 4 CELLULES COMMERCIALES - LAMOTTE</v>
          </cell>
          <cell r="H1085" t="str">
            <v>Grues</v>
          </cell>
          <cell r="I1085" t="str">
            <v>10T</v>
          </cell>
          <cell r="J1085" t="str">
            <v>MDT218A J10 1C SM/DM</v>
          </cell>
          <cell r="K1085" t="str">
            <v>MDT218A J10 1C SM/DM</v>
          </cell>
          <cell r="L1085" t="str">
            <v>MDT218A J10 1C SM/DM (G1)</v>
          </cell>
          <cell r="M1085" t="str">
            <v>601 260</v>
          </cell>
          <cell r="N1085" t="str">
            <v>G1</v>
          </cell>
          <cell r="O1085" t="b">
            <v>0</v>
          </cell>
          <cell r="P1085" t="str">
            <v xml:space="preserve"> LEGENDRE MATERIEL</v>
          </cell>
          <cell r="Q1085" t="str">
            <v>Mon Aug 29 00:00:00 CEST 2011</v>
          </cell>
          <cell r="R1085">
            <v>43544</v>
          </cell>
          <cell r="S1085">
            <v>43912</v>
          </cell>
          <cell r="T1085"/>
          <cell r="U1085"/>
          <cell r="V1085">
            <v>2900</v>
          </cell>
          <cell r="W1085"/>
          <cell r="X1085" t="str">
            <v>MANITOWOC</v>
          </cell>
          <cell r="Y1085" t="str">
            <v>NON</v>
          </cell>
          <cell r="Z1085" t="str">
            <v>LEGENDRE OUEST - VANNES</v>
          </cell>
          <cell r="AA1085"/>
          <cell r="AB1085" t="str">
            <v>NON</v>
          </cell>
        </row>
        <row r="1086">
          <cell r="A1086">
            <v>1558</v>
          </cell>
          <cell r="B1086">
            <v>1387</v>
          </cell>
          <cell r="C1086" t="str">
            <v>18-15113 G1</v>
          </cell>
          <cell r="D1086" t="str">
            <v>18-15113</v>
          </cell>
          <cell r="E1086" t="str">
            <v>951829</v>
          </cell>
          <cell r="F1086" t="str">
            <v>Influence - VANNES</v>
          </cell>
          <cell r="G1086" t="str">
            <v>VANNES - INFLUENCES - 57 LGTS ET 4 CELLULES COMMERCIALES - LAMOTTE</v>
          </cell>
          <cell r="H1086" t="str">
            <v>Accessoires de Grues</v>
          </cell>
          <cell r="I1086" t="str">
            <v>Panneaux standards</v>
          </cell>
          <cell r="J1086" t="str">
            <v>Type MDT LEGENDRE</v>
          </cell>
          <cell r="K1086" t="str">
            <v>Type MDT LEGENDRE - 5</v>
          </cell>
          <cell r="L1086" t="str">
            <v>MDT218A J10 1C SM/DM (G1)</v>
          </cell>
          <cell r="M1086" t="str">
            <v>MDT LEG5</v>
          </cell>
          <cell r="N1086" t="str">
            <v>G1</v>
          </cell>
          <cell r="O1086" t="b">
            <v>0</v>
          </cell>
          <cell r="P1086" t="str">
            <v xml:space="preserve"> LEGENDRE MATERIEL</v>
          </cell>
          <cell r="Q1086"/>
          <cell r="R1086">
            <v>43544</v>
          </cell>
          <cell r="S1086">
            <v>43913</v>
          </cell>
          <cell r="T1086"/>
          <cell r="U1086"/>
          <cell r="V1086">
            <v>0</v>
          </cell>
          <cell r="W1086"/>
          <cell r="X1086" t="str">
            <v>MANITOWOC</v>
          </cell>
          <cell r="Y1086"/>
          <cell r="Z1086" t="str">
            <v>LEGENDRE OUEST - VANNES</v>
          </cell>
          <cell r="AA1086"/>
          <cell r="AB1086"/>
        </row>
        <row r="1087">
          <cell r="A1087">
            <v>1388</v>
          </cell>
          <cell r="B1087">
            <v>1387</v>
          </cell>
          <cell r="C1087" t="str">
            <v>18-15113 G1</v>
          </cell>
          <cell r="D1087" t="str">
            <v>18-15113</v>
          </cell>
          <cell r="E1087" t="str">
            <v>951829</v>
          </cell>
          <cell r="F1087" t="str">
            <v>Influence - VANNES</v>
          </cell>
          <cell r="G1087" t="str">
            <v>VANNES - INFLUENCES - 57 LGTS ET 4 CELLULES COMMERCIALES - LAMOTTE</v>
          </cell>
          <cell r="H1087" t="str">
            <v>Accessoires de Grues</v>
          </cell>
          <cell r="I1087" t="str">
            <v>Caméra</v>
          </cell>
          <cell r="J1087" t="str">
            <v>ORLACO</v>
          </cell>
          <cell r="K1087" t="str">
            <v>AMCS04</v>
          </cell>
          <cell r="L1087" t="str">
            <v>MDT218A J10 1C SM/DM (G1)</v>
          </cell>
          <cell r="M1087" t="str">
            <v/>
          </cell>
          <cell r="N1087" t="str">
            <v>G1</v>
          </cell>
          <cell r="O1087" t="b">
            <v>1</v>
          </cell>
          <cell r="P1087" t="str">
            <v>A M C S TECHNOLOGIES</v>
          </cell>
          <cell r="Q1087"/>
          <cell r="R1087">
            <v>43723</v>
          </cell>
          <cell r="S1087">
            <v>43913</v>
          </cell>
          <cell r="T1087"/>
          <cell r="U1087"/>
          <cell r="V1087">
            <v>320</v>
          </cell>
          <cell r="W1087"/>
          <cell r="X1087" t="str">
            <v>AMCS</v>
          </cell>
          <cell r="Y1087" t="str">
            <v>NON</v>
          </cell>
          <cell r="Z1087" t="str">
            <v>LEGENDRE OUEST - VANNES</v>
          </cell>
          <cell r="AA1087" t="str">
            <v>AMCS</v>
          </cell>
          <cell r="AB1087" t="str">
            <v>NON</v>
          </cell>
        </row>
        <row r="1088">
          <cell r="A1088">
            <v>1726</v>
          </cell>
          <cell r="B1088">
            <v>1387</v>
          </cell>
          <cell r="C1088" t="str">
            <v>18-15113 G1</v>
          </cell>
          <cell r="D1088" t="str">
            <v>18-15113</v>
          </cell>
          <cell r="E1088" t="str">
            <v>951829</v>
          </cell>
          <cell r="F1088" t="str">
            <v>Influence - VANNES</v>
          </cell>
          <cell r="G1088" t="str">
            <v>VANNES - INFLUENCES - 57 LGTS ET 4 CELLULES COMMERCIALES - LAMOTTE</v>
          </cell>
          <cell r="H1088" t="str">
            <v>Accessoires de Grues</v>
          </cell>
          <cell r="I1088" t="str">
            <v>Projecteurs</v>
          </cell>
          <cell r="J1088" t="str">
            <v>4 Matures + 2 Flèches</v>
          </cell>
          <cell r="K1088" t="str">
            <v>4M + 2F - 129</v>
          </cell>
          <cell r="L1088" t="str">
            <v>MDT218A J10 1C SM/DM (G1)</v>
          </cell>
          <cell r="M1088" t="str">
            <v>BOU 129</v>
          </cell>
          <cell r="N1088" t="str">
            <v>G1</v>
          </cell>
          <cell r="O1088" t="b">
            <v>0</v>
          </cell>
          <cell r="P1088" t="str">
            <v xml:space="preserve"> LEGENDRE MATERIEL</v>
          </cell>
          <cell r="Q1088"/>
          <cell r="R1088">
            <v>43544</v>
          </cell>
          <cell r="S1088">
            <v>43913</v>
          </cell>
          <cell r="T1088"/>
          <cell r="U1088"/>
          <cell r="V1088">
            <v>0</v>
          </cell>
          <cell r="W1088"/>
          <cell r="X1088" t="str">
            <v>MANITOWOC</v>
          </cell>
          <cell r="Y1088"/>
          <cell r="Z1088" t="str">
            <v>LEGENDRE OUEST - VANNES</v>
          </cell>
          <cell r="AA1088"/>
          <cell r="AB1088"/>
        </row>
        <row r="1089">
          <cell r="A1089">
            <v>1411</v>
          </cell>
          <cell r="B1089">
            <v>1411</v>
          </cell>
          <cell r="C1089" t="str">
            <v>18-15225 G1</v>
          </cell>
          <cell r="D1089" t="str">
            <v>18-15225</v>
          </cell>
          <cell r="E1089" t="str">
            <v>891824</v>
          </cell>
          <cell r="F1089" t="str">
            <v>AFPI G1 - BOUGUENAIS</v>
          </cell>
          <cell r="G1089" t="str">
            <v>ECOLE DE FORMATION UIMM</v>
          </cell>
          <cell r="H1089" t="str">
            <v>Grues</v>
          </cell>
          <cell r="I1089" t="str">
            <v>12T</v>
          </cell>
          <cell r="J1089" t="str">
            <v>285ECB</v>
          </cell>
          <cell r="K1089" t="str">
            <v>285ECB - 7</v>
          </cell>
          <cell r="L1089" t="str">
            <v>285ECB - 7 (G1)</v>
          </cell>
          <cell r="M1089" t="str">
            <v>50 803</v>
          </cell>
          <cell r="N1089" t="str">
            <v>G1</v>
          </cell>
          <cell r="O1089" t="b">
            <v>1</v>
          </cell>
          <cell r="P1089" t="str">
            <v>SAINT YVES SERVICES</v>
          </cell>
          <cell r="Q1089"/>
          <cell r="R1089">
            <v>43493</v>
          </cell>
          <cell r="S1089">
            <v>43654</v>
          </cell>
          <cell r="T1089">
            <v>43483</v>
          </cell>
          <cell r="U1089" t="str">
            <v>2019 T1</v>
          </cell>
          <cell r="V1089">
            <v>5300</v>
          </cell>
          <cell r="W1089"/>
          <cell r="X1089" t="str">
            <v>SYS</v>
          </cell>
          <cell r="Y1089" t="str">
            <v>OUI</v>
          </cell>
          <cell r="Z1089" t="str">
            <v>LEGENDRE GENIE CIVIL</v>
          </cell>
          <cell r="AA1089" t="str">
            <v>SYS</v>
          </cell>
          <cell r="AB1089" t="str">
            <v>NON</v>
          </cell>
        </row>
        <row r="1090">
          <cell r="A1090">
            <v>1727</v>
          </cell>
          <cell r="B1090">
            <v>1411</v>
          </cell>
          <cell r="C1090" t="str">
            <v>18-15225 G1</v>
          </cell>
          <cell r="D1090" t="str">
            <v>18-15225</v>
          </cell>
          <cell r="E1090" t="str">
            <v>891824</v>
          </cell>
          <cell r="F1090" t="str">
            <v>AFPI G1 - BOUGUENAIS</v>
          </cell>
          <cell r="G1090" t="str">
            <v>ECOLE DE FORMATION UIMM</v>
          </cell>
          <cell r="H1090" t="str">
            <v>Accessoires de Grues</v>
          </cell>
          <cell r="I1090" t="str">
            <v>Projecteurs</v>
          </cell>
          <cell r="J1090" t="str">
            <v>4 Matures + 3 Flèches</v>
          </cell>
          <cell r="K1090" t="str">
            <v>4M + 3F - 149</v>
          </cell>
          <cell r="L1090" t="str">
            <v>285ECB - 7 (G1)</v>
          </cell>
          <cell r="M1090" t="str">
            <v>BOU 149</v>
          </cell>
          <cell r="N1090" t="str">
            <v>G1</v>
          </cell>
          <cell r="O1090" t="b">
            <v>0</v>
          </cell>
          <cell r="P1090" t="str">
            <v xml:space="preserve"> LEGENDRE MATERIEL</v>
          </cell>
          <cell r="Q1090"/>
          <cell r="R1090">
            <v>43493</v>
          </cell>
          <cell r="S1090">
            <v>43654</v>
          </cell>
          <cell r="T1090"/>
          <cell r="U1090"/>
          <cell r="V1090">
            <v>0</v>
          </cell>
          <cell r="W1090"/>
          <cell r="X1090"/>
          <cell r="Y1090"/>
          <cell r="Z1090" t="str">
            <v>LEGENDRE GENIE CIVIL</v>
          </cell>
          <cell r="AA1090"/>
          <cell r="AB1090"/>
        </row>
        <row r="1091">
          <cell r="A1091">
            <v>1413</v>
          </cell>
          <cell r="B1091">
            <v>1411</v>
          </cell>
          <cell r="C1091" t="str">
            <v>18-15225 G1</v>
          </cell>
          <cell r="D1091" t="str">
            <v>18-15225</v>
          </cell>
          <cell r="E1091" t="str">
            <v>891824</v>
          </cell>
          <cell r="F1091" t="str">
            <v>AFPI G1 - BOUGUENAIS</v>
          </cell>
          <cell r="G1091" t="str">
            <v>ECOLE DE FORMATION UIMM</v>
          </cell>
          <cell r="H1091" t="str">
            <v>Accessoires de Grues</v>
          </cell>
          <cell r="I1091" t="str">
            <v>Anti-collisions</v>
          </cell>
          <cell r="J1091" t="str">
            <v>AMCS DCS60</v>
          </cell>
          <cell r="K1091" t="str">
            <v>AMCS DCS60 - 51</v>
          </cell>
          <cell r="L1091" t="str">
            <v>285ECB - 7 (G1)</v>
          </cell>
          <cell r="M1091" t="str">
            <v>1502-2865</v>
          </cell>
          <cell r="N1091" t="str">
            <v>G1</v>
          </cell>
          <cell r="O1091" t="b">
            <v>1</v>
          </cell>
          <cell r="P1091" t="str">
            <v>A M C S TECHNOLOGIES</v>
          </cell>
          <cell r="Q1091"/>
          <cell r="R1091">
            <v>43511</v>
          </cell>
          <cell r="S1091">
            <v>43654</v>
          </cell>
          <cell r="T1091"/>
          <cell r="U1091"/>
          <cell r="V1091">
            <v>365</v>
          </cell>
          <cell r="W1091"/>
          <cell r="X1091" t="str">
            <v>AMCS</v>
          </cell>
          <cell r="Y1091"/>
          <cell r="Z1091" t="str">
            <v>LEGENDRE GENIE CIVIL</v>
          </cell>
          <cell r="AA1091" t="str">
            <v>AMCS</v>
          </cell>
          <cell r="AB1091"/>
        </row>
        <row r="1092">
          <cell r="A1092">
            <v>1450</v>
          </cell>
          <cell r="B1092">
            <v>1411</v>
          </cell>
          <cell r="C1092" t="str">
            <v>18-15225 G1</v>
          </cell>
          <cell r="D1092" t="str">
            <v>18-15225</v>
          </cell>
          <cell r="E1092" t="str">
            <v>891824</v>
          </cell>
          <cell r="F1092" t="str">
            <v>AFPI G1 - BOUGUENAIS</v>
          </cell>
          <cell r="G1092" t="str">
            <v>ECOLE DE FORMATION UIMM</v>
          </cell>
          <cell r="H1092" t="str">
            <v>Accessoires de Grues</v>
          </cell>
          <cell r="I1092" t="str">
            <v>Panneaux rétro-éclairés</v>
          </cell>
          <cell r="J1092" t="str">
            <v>OSCILLANT LEG</v>
          </cell>
          <cell r="K1092" t="str">
            <v>OSCILLANT LEG - 6</v>
          </cell>
          <cell r="L1092" t="str">
            <v>285ECB - 7 (G1)</v>
          </cell>
          <cell r="M1092" t="str">
            <v>OSC LEG6</v>
          </cell>
          <cell r="N1092" t="str">
            <v>G1</v>
          </cell>
          <cell r="O1092" t="b">
            <v>0</v>
          </cell>
          <cell r="P1092" t="str">
            <v xml:space="preserve"> LEGENDRE MATERIEL</v>
          </cell>
          <cell r="Q1092"/>
          <cell r="R1092">
            <v>43493</v>
          </cell>
          <cell r="S1092">
            <v>43654</v>
          </cell>
          <cell r="T1092"/>
          <cell r="U1092"/>
          <cell r="V1092">
            <v>150</v>
          </cell>
          <cell r="W1092"/>
          <cell r="X1092" t="str">
            <v>ATG</v>
          </cell>
          <cell r="Y1092"/>
          <cell r="Z1092" t="str">
            <v>LEGENDRE GENIE CIVIL</v>
          </cell>
          <cell r="AA1092" t="str">
            <v>ATG</v>
          </cell>
          <cell r="AB1092"/>
        </row>
        <row r="1093">
          <cell r="A1093">
            <v>1412</v>
          </cell>
          <cell r="B1093">
            <v>1412</v>
          </cell>
          <cell r="C1093" t="str">
            <v>18-15225 G2</v>
          </cell>
          <cell r="D1093" t="str">
            <v>18-15225</v>
          </cell>
          <cell r="E1093" t="str">
            <v>891824</v>
          </cell>
          <cell r="F1093" t="str">
            <v>AFPI G2 - BOUGUENAIS</v>
          </cell>
          <cell r="G1093" t="str">
            <v>ECOLE DE FORMATION UIMM</v>
          </cell>
          <cell r="H1093" t="str">
            <v>Grues</v>
          </cell>
          <cell r="I1093" t="str">
            <v>12T</v>
          </cell>
          <cell r="J1093" t="str">
            <v>285ECB</v>
          </cell>
          <cell r="K1093" t="str">
            <v>285ECB - 6</v>
          </cell>
          <cell r="L1093" t="str">
            <v>285ECB - 6 (G2)</v>
          </cell>
          <cell r="M1093" t="str">
            <v>50 619</v>
          </cell>
          <cell r="N1093" t="str">
            <v>G2</v>
          </cell>
          <cell r="O1093" t="b">
            <v>1</v>
          </cell>
          <cell r="P1093" t="str">
            <v>SAINT YVES SERVICES</v>
          </cell>
          <cell r="Q1093"/>
          <cell r="R1093">
            <v>43507</v>
          </cell>
          <cell r="S1093">
            <v>43661</v>
          </cell>
          <cell r="T1093">
            <v>43483</v>
          </cell>
          <cell r="U1093" t="str">
            <v>2019 T1</v>
          </cell>
          <cell r="V1093">
            <v>5300</v>
          </cell>
          <cell r="W1093"/>
          <cell r="X1093" t="str">
            <v>SYS</v>
          </cell>
          <cell r="Y1093" t="str">
            <v>OUI</v>
          </cell>
          <cell r="Z1093" t="str">
            <v>LEGENDRE GENIE CIVIL</v>
          </cell>
          <cell r="AA1093" t="str">
            <v>SYS</v>
          </cell>
          <cell r="AB1093" t="str">
            <v>NON</v>
          </cell>
        </row>
        <row r="1094">
          <cell r="A1094">
            <v>1451</v>
          </cell>
          <cell r="B1094">
            <v>1412</v>
          </cell>
          <cell r="C1094" t="str">
            <v>18-15225 G2</v>
          </cell>
          <cell r="D1094" t="str">
            <v>18-15225</v>
          </cell>
          <cell r="E1094" t="str">
            <v>891824</v>
          </cell>
          <cell r="F1094" t="str">
            <v>AFPI G2 - BOUGUENAIS</v>
          </cell>
          <cell r="G1094" t="str">
            <v>ECOLE DE FORMATION UIMM</v>
          </cell>
          <cell r="H1094" t="str">
            <v>Accessoires de Grues</v>
          </cell>
          <cell r="I1094" t="str">
            <v>Panneaux rétro-éclairés</v>
          </cell>
          <cell r="J1094" t="str">
            <v>OSCILLANT LEG</v>
          </cell>
          <cell r="K1094" t="str">
            <v>OSCILLANT LEG - 11</v>
          </cell>
          <cell r="L1094" t="str">
            <v>285ECB - 6 (G2)</v>
          </cell>
          <cell r="M1094" t="str">
            <v>OSC ATG11</v>
          </cell>
          <cell r="N1094" t="str">
            <v>G2</v>
          </cell>
          <cell r="O1094" t="b">
            <v>1</v>
          </cell>
          <cell r="P1094" t="str">
            <v>ASSISTANCE TECHNIQUE GRUES</v>
          </cell>
          <cell r="Q1094"/>
          <cell r="R1094">
            <v>43507</v>
          </cell>
          <cell r="S1094">
            <v>43661</v>
          </cell>
          <cell r="T1094"/>
          <cell r="U1094"/>
          <cell r="V1094">
            <v>0</v>
          </cell>
          <cell r="W1094"/>
          <cell r="X1094" t="str">
            <v>ATG</v>
          </cell>
          <cell r="Y1094"/>
          <cell r="Z1094" t="str">
            <v>LEGENDRE GENIE CIVIL</v>
          </cell>
          <cell r="AA1094" t="str">
            <v>ATG</v>
          </cell>
          <cell r="AB1094"/>
        </row>
        <row r="1095">
          <cell r="A1095">
            <v>1414</v>
          </cell>
          <cell r="B1095">
            <v>1412</v>
          </cell>
          <cell r="C1095" t="str">
            <v>18-15225 G2</v>
          </cell>
          <cell r="D1095" t="str">
            <v>18-15225</v>
          </cell>
          <cell r="E1095" t="str">
            <v>891824</v>
          </cell>
          <cell r="F1095" t="str">
            <v>AFPI G2 - BOUGUENAIS</v>
          </cell>
          <cell r="G1095" t="str">
            <v>ECOLE DE FORMATION UIMM</v>
          </cell>
          <cell r="H1095" t="str">
            <v>Accessoires de Grues</v>
          </cell>
          <cell r="I1095" t="str">
            <v>Anti-collisions</v>
          </cell>
          <cell r="J1095" t="str">
            <v>AMCS DCS60</v>
          </cell>
          <cell r="K1095" t="str">
            <v>AMCS DCS60 - 36</v>
          </cell>
          <cell r="L1095" t="str">
            <v>285ECB - 6 (G2)</v>
          </cell>
          <cell r="M1095" t="str">
            <v/>
          </cell>
          <cell r="N1095" t="str">
            <v>G2</v>
          </cell>
          <cell r="O1095" t="b">
            <v>1</v>
          </cell>
          <cell r="P1095" t="str">
            <v>A M C S TECHNOLOGIES</v>
          </cell>
          <cell r="Q1095"/>
          <cell r="R1095">
            <v>43511</v>
          </cell>
          <cell r="S1095">
            <v>43661</v>
          </cell>
          <cell r="T1095"/>
          <cell r="U1095"/>
          <cell r="V1095">
            <v>365</v>
          </cell>
          <cell r="W1095"/>
          <cell r="X1095" t="str">
            <v>AMCS</v>
          </cell>
          <cell r="Y1095"/>
          <cell r="Z1095" t="str">
            <v>LEGENDRE GENIE CIVIL</v>
          </cell>
          <cell r="AA1095" t="str">
            <v>AMCS</v>
          </cell>
          <cell r="AB1095"/>
        </row>
        <row r="1096">
          <cell r="A1096">
            <v>1417</v>
          </cell>
          <cell r="B1096">
            <v>1412</v>
          </cell>
          <cell r="C1096" t="str">
            <v>18-15225 G2</v>
          </cell>
          <cell r="D1096" t="str">
            <v>18-15225</v>
          </cell>
          <cell r="E1096" t="str">
            <v>891824</v>
          </cell>
          <cell r="F1096" t="str">
            <v>AFPI G2 - BOUGUENAIS</v>
          </cell>
          <cell r="G1096" t="str">
            <v>ECOLE DE FORMATION UIMM</v>
          </cell>
          <cell r="H1096" t="str">
            <v>Accessoires de Grues</v>
          </cell>
          <cell r="I1096" t="str">
            <v>Balisag</v>
          </cell>
          <cell r="J1096" t="str">
            <v>DIURNE</v>
          </cell>
          <cell r="K1096" t="str">
            <v>DIURNE - 3</v>
          </cell>
          <cell r="L1096" t="str">
            <v>285ECB - 6 (G2)</v>
          </cell>
          <cell r="M1096" t="str">
            <v/>
          </cell>
          <cell r="N1096" t="str">
            <v>G2</v>
          </cell>
          <cell r="O1096" t="b">
            <v>1</v>
          </cell>
          <cell r="P1096" t="str">
            <v>A M C S TECHNOLOGIES</v>
          </cell>
          <cell r="Q1096"/>
          <cell r="R1096">
            <v>43507</v>
          </cell>
          <cell r="S1096">
            <v>43661</v>
          </cell>
          <cell r="T1096"/>
          <cell r="U1096"/>
          <cell r="V1096">
            <v>0</v>
          </cell>
          <cell r="W1096"/>
          <cell r="X1096" t="str">
            <v>AMCS</v>
          </cell>
          <cell r="Y1096"/>
          <cell r="Z1096" t="str">
            <v>LEGENDRE GENIE CIVIL</v>
          </cell>
          <cell r="AA1096" t="str">
            <v>AMCS</v>
          </cell>
          <cell r="AB1096"/>
        </row>
        <row r="1097">
          <cell r="A1097">
            <v>1728</v>
          </cell>
          <cell r="B1097">
            <v>1412</v>
          </cell>
          <cell r="C1097" t="str">
            <v>18-15225 G2</v>
          </cell>
          <cell r="D1097" t="str">
            <v>18-15225</v>
          </cell>
          <cell r="E1097" t="str">
            <v>891824</v>
          </cell>
          <cell r="F1097" t="str">
            <v>AFPI G2 - BOUGUENAIS</v>
          </cell>
          <cell r="G1097" t="str">
            <v>ECOLE DE FORMATION UIMM</v>
          </cell>
          <cell r="H1097" t="str">
            <v>Accessoires de Grues</v>
          </cell>
          <cell r="I1097" t="str">
            <v>Projecteurs</v>
          </cell>
          <cell r="J1097" t="str">
            <v>4 Matures + 3 Flèches</v>
          </cell>
          <cell r="K1097" t="str">
            <v>4M + 3F - 150</v>
          </cell>
          <cell r="L1097" t="str">
            <v>285ECB - 6 (G2)</v>
          </cell>
          <cell r="M1097" t="str">
            <v>BOU 150</v>
          </cell>
          <cell r="N1097" t="str">
            <v>G2</v>
          </cell>
          <cell r="O1097" t="b">
            <v>0</v>
          </cell>
          <cell r="P1097" t="str">
            <v xml:space="preserve"> LEGENDRE MATERIEL</v>
          </cell>
          <cell r="Q1097"/>
          <cell r="R1097">
            <v>43507</v>
          </cell>
          <cell r="S1097">
            <v>43661</v>
          </cell>
          <cell r="T1097"/>
          <cell r="U1097"/>
          <cell r="V1097">
            <v>0</v>
          </cell>
          <cell r="W1097"/>
          <cell r="X1097"/>
          <cell r="Y1097"/>
          <cell r="Z1097" t="str">
            <v>LEGENDRE GENIE CIVIL</v>
          </cell>
          <cell r="AA1097"/>
          <cell r="AB1097"/>
        </row>
        <row r="1098">
          <cell r="A1098">
            <v>1416</v>
          </cell>
          <cell r="B1098">
            <v>1412</v>
          </cell>
          <cell r="C1098" t="str">
            <v>18-15225 G2</v>
          </cell>
          <cell r="D1098" t="str">
            <v>18-15225</v>
          </cell>
          <cell r="E1098" t="str">
            <v>891824</v>
          </cell>
          <cell r="F1098" t="str">
            <v>AFPI G2 - BOUGUENAIS</v>
          </cell>
          <cell r="G1098" t="str">
            <v>ECOLE DE FORMATION UIMM</v>
          </cell>
          <cell r="H1098" t="str">
            <v>Accessoires de Grues</v>
          </cell>
          <cell r="I1098" t="str">
            <v>Balisag</v>
          </cell>
          <cell r="J1098" t="str">
            <v>NOCTURNE</v>
          </cell>
          <cell r="K1098" t="str">
            <v>NOCTURNE - 26</v>
          </cell>
          <cell r="L1098" t="str">
            <v>285ECB - 6 (G2)</v>
          </cell>
          <cell r="M1098" t="str">
            <v/>
          </cell>
          <cell r="N1098" t="str">
            <v>G2</v>
          </cell>
          <cell r="O1098" t="b">
            <v>1</v>
          </cell>
          <cell r="P1098" t="str">
            <v>A M C S TECHNOLOGIES</v>
          </cell>
          <cell r="Q1098"/>
          <cell r="R1098">
            <v>43507</v>
          </cell>
          <cell r="S1098">
            <v>43661</v>
          </cell>
          <cell r="T1098"/>
          <cell r="U1098"/>
          <cell r="V1098">
            <v>0</v>
          </cell>
          <cell r="W1098"/>
          <cell r="X1098" t="str">
            <v>AMCS</v>
          </cell>
          <cell r="Y1098"/>
          <cell r="Z1098" t="str">
            <v>LEGENDRE GENIE CIVIL</v>
          </cell>
          <cell r="AA1098" t="str">
            <v>AMCS</v>
          </cell>
          <cell r="AB1098"/>
        </row>
        <row r="1099">
          <cell r="A1099">
            <v>1766</v>
          </cell>
          <cell r="B1099">
            <v>1766</v>
          </cell>
          <cell r="C1099" t="str">
            <v>18-15378 G1</v>
          </cell>
          <cell r="D1099" t="str">
            <v>18-15378</v>
          </cell>
          <cell r="E1099" t="str">
            <v>951910</v>
          </cell>
          <cell r="F1099" t="str">
            <v>Lycée St Joseph G1- VANNES</v>
          </cell>
          <cell r="G1099" t="str">
            <v>LYCEE SAINT JOSEPH LA SALLE</v>
          </cell>
          <cell r="H1099" t="str">
            <v>Grues</v>
          </cell>
          <cell r="I1099" t="str">
            <v>10T</v>
          </cell>
          <cell r="J1099" t="str">
            <v>MDT218A J10 1C SM/DM</v>
          </cell>
          <cell r="K1099" t="str">
            <v>MDT218A J10 1C SM/DM - 30</v>
          </cell>
          <cell r="L1099" t="str">
            <v>MDT218A J10 1C SM/DM - 30 (G1)</v>
          </cell>
          <cell r="M1099" t="str">
            <v/>
          </cell>
          <cell r="N1099" t="str">
            <v>G1</v>
          </cell>
          <cell r="O1099" t="b">
            <v>1</v>
          </cell>
          <cell r="P1099" t="str">
            <v xml:space="preserve"> ETABLISSEMENT DUPONCHEL</v>
          </cell>
          <cell r="Q1099"/>
          <cell r="R1099">
            <v>43542</v>
          </cell>
          <cell r="S1099">
            <v>43733</v>
          </cell>
          <cell r="T1099"/>
          <cell r="U1099"/>
          <cell r="V1099">
            <v>3450</v>
          </cell>
          <cell r="W1099"/>
          <cell r="X1099"/>
          <cell r="Y1099"/>
          <cell r="Z1099"/>
          <cell r="AA1099"/>
          <cell r="AB1099"/>
        </row>
        <row r="1100">
          <cell r="A1100">
            <v>1769</v>
          </cell>
          <cell r="B1100">
            <v>1766</v>
          </cell>
          <cell r="C1100" t="str">
            <v>18-15378 G1</v>
          </cell>
          <cell r="D1100" t="str">
            <v>18-15378</v>
          </cell>
          <cell r="E1100" t="str">
            <v>951910</v>
          </cell>
          <cell r="F1100" t="str">
            <v>Lycée St Joseph G1- VANNES</v>
          </cell>
          <cell r="G1100" t="str">
            <v>LYCEE SAINT JOSEPH LA SALLE</v>
          </cell>
          <cell r="H1100" t="str">
            <v>Accessoires de Grues</v>
          </cell>
          <cell r="I1100" t="str">
            <v>Projecteurs</v>
          </cell>
          <cell r="J1100" t="str">
            <v>4 Matures + 2 Flèches</v>
          </cell>
          <cell r="K1100" t="str">
            <v>4M + 2F - 139</v>
          </cell>
          <cell r="L1100" t="str">
            <v>MDT218A J10 1C SM/DM - 30 (G1)</v>
          </cell>
          <cell r="M1100" t="str">
            <v>BOU 139</v>
          </cell>
          <cell r="N1100" t="str">
            <v>G1</v>
          </cell>
          <cell r="O1100" t="b">
            <v>0</v>
          </cell>
          <cell r="P1100" t="str">
            <v xml:space="preserve"> LEGENDRE MATERIEL</v>
          </cell>
          <cell r="Q1100"/>
          <cell r="R1100">
            <v>43542</v>
          </cell>
          <cell r="S1100">
            <v>43733</v>
          </cell>
          <cell r="T1100"/>
          <cell r="U1100"/>
          <cell r="V1100">
            <v>0</v>
          </cell>
          <cell r="W1100"/>
          <cell r="X1100"/>
          <cell r="Y1100"/>
          <cell r="Z1100"/>
          <cell r="AA1100"/>
          <cell r="AB1100"/>
        </row>
        <row r="1101">
          <cell r="A1101">
            <v>1768</v>
          </cell>
          <cell r="B1101">
            <v>1766</v>
          </cell>
          <cell r="C1101" t="str">
            <v>18-15378 G1</v>
          </cell>
          <cell r="D1101" t="str">
            <v>18-15378</v>
          </cell>
          <cell r="E1101" t="str">
            <v>951910</v>
          </cell>
          <cell r="F1101" t="str">
            <v>Lycée St Joseph G1- VANNES</v>
          </cell>
          <cell r="G1101" t="str">
            <v>LYCEE SAINT JOSEPH LA SALLE</v>
          </cell>
          <cell r="H1101" t="str">
            <v>Accessoires de Grues</v>
          </cell>
          <cell r="I1101" t="str">
            <v>Caméra</v>
          </cell>
          <cell r="J1101" t="str">
            <v>ORLACO</v>
          </cell>
          <cell r="K1101" t="str">
            <v>AMCS en cours</v>
          </cell>
          <cell r="L1101" t="str">
            <v>MDT218A J10 1C SM/DM - 30 (G1)</v>
          </cell>
          <cell r="M1101" t="str">
            <v>ENCOURS 7</v>
          </cell>
          <cell r="N1101" t="str">
            <v>G1</v>
          </cell>
          <cell r="O1101" t="b">
            <v>1</v>
          </cell>
          <cell r="P1101" t="str">
            <v>A M C S TECHNOLOGIES</v>
          </cell>
          <cell r="Q1101"/>
          <cell r="R1101">
            <v>43542</v>
          </cell>
          <cell r="S1101">
            <v>43733</v>
          </cell>
          <cell r="T1101"/>
          <cell r="U1101"/>
          <cell r="V1101">
            <v>320</v>
          </cell>
          <cell r="W1101"/>
          <cell r="X1101"/>
          <cell r="Y1101"/>
          <cell r="Z1101"/>
          <cell r="AA1101"/>
          <cell r="AB1101"/>
        </row>
        <row r="1102">
          <cell r="A1102">
            <v>1770</v>
          </cell>
          <cell r="B1102">
            <v>1766</v>
          </cell>
          <cell r="C1102" t="str">
            <v>18-15378 G1</v>
          </cell>
          <cell r="D1102" t="str">
            <v>18-15378</v>
          </cell>
          <cell r="E1102" t="str">
            <v>951910</v>
          </cell>
          <cell r="F1102" t="str">
            <v>Lycée St Joseph G1- VANNES</v>
          </cell>
          <cell r="G1102" t="str">
            <v>LYCEE SAINT JOSEPH LA SALLE</v>
          </cell>
          <cell r="H1102" t="str">
            <v>Accessoires de Grues</v>
          </cell>
          <cell r="I1102" t="str">
            <v>Panneaux standards</v>
          </cell>
          <cell r="J1102" t="str">
            <v>Type MDT LEGENDRE</v>
          </cell>
          <cell r="K1102" t="str">
            <v>Type MDT LEGENDRE - 1</v>
          </cell>
          <cell r="L1102" t="str">
            <v>MDT218A J10 1C SM/DM - 30 (G1)</v>
          </cell>
          <cell r="M1102" t="str">
            <v>MDT LEG1</v>
          </cell>
          <cell r="N1102" t="str">
            <v>G1</v>
          </cell>
          <cell r="O1102" t="b">
            <v>0</v>
          </cell>
          <cell r="P1102" t="str">
            <v xml:space="preserve"> LEGENDRE MATERIEL</v>
          </cell>
          <cell r="Q1102"/>
          <cell r="R1102">
            <v>43542</v>
          </cell>
          <cell r="S1102">
            <v>43733</v>
          </cell>
          <cell r="T1102"/>
          <cell r="U1102"/>
          <cell r="V1102">
            <v>0</v>
          </cell>
          <cell r="W1102"/>
          <cell r="X1102"/>
          <cell r="Y1102"/>
          <cell r="Z1102"/>
          <cell r="AA1102"/>
          <cell r="AB1102"/>
        </row>
        <row r="1103">
          <cell r="A1103">
            <v>1767</v>
          </cell>
          <cell r="B1103">
            <v>1766</v>
          </cell>
          <cell r="C1103" t="str">
            <v>18-15378 G1</v>
          </cell>
          <cell r="D1103" t="str">
            <v>18-15378</v>
          </cell>
          <cell r="E1103" t="str">
            <v>951910</v>
          </cell>
          <cell r="F1103" t="str">
            <v>Lycée St Joseph G1- VANNES</v>
          </cell>
          <cell r="G1103" t="str">
            <v>LYCEE SAINT JOSEPH LA SALLE</v>
          </cell>
          <cell r="H1103" t="str">
            <v>Accessoires de Grues</v>
          </cell>
          <cell r="I1103" t="str">
            <v>Anti-collisions</v>
          </cell>
          <cell r="J1103" t="str">
            <v>AMCS DCS60</v>
          </cell>
          <cell r="K1103" t="str">
            <v>AMCS DCS60</v>
          </cell>
          <cell r="L1103" t="str">
            <v>MDT218A J10 1C SM/DM - 30 (G1)</v>
          </cell>
          <cell r="M1103" t="str">
            <v>ENCOURS 3</v>
          </cell>
          <cell r="N1103" t="str">
            <v>G1</v>
          </cell>
          <cell r="O1103" t="b">
            <v>1</v>
          </cell>
          <cell r="P1103" t="str">
            <v>A M C S TECHNOLOGIES</v>
          </cell>
          <cell r="Q1103"/>
          <cell r="R1103">
            <v>43542</v>
          </cell>
          <cell r="S1103">
            <v>43733</v>
          </cell>
          <cell r="T1103"/>
          <cell r="U1103"/>
          <cell r="V1103">
            <v>300</v>
          </cell>
          <cell r="W1103"/>
          <cell r="X1103"/>
          <cell r="Y1103"/>
          <cell r="Z1103"/>
          <cell r="AA1103"/>
          <cell r="AB1103"/>
        </row>
        <row r="1104">
          <cell r="A1104">
            <v>1771</v>
          </cell>
          <cell r="B1104">
            <v>1766</v>
          </cell>
          <cell r="C1104" t="str">
            <v>18-15378 G1</v>
          </cell>
          <cell r="D1104" t="str">
            <v>18-15378</v>
          </cell>
          <cell r="E1104" t="str">
            <v>951910</v>
          </cell>
          <cell r="F1104" t="str">
            <v>Lycée St Joseph G1- VANNES</v>
          </cell>
          <cell r="G1104" t="str">
            <v>LYCEE SAINT JOSEPH LA SALLE</v>
          </cell>
          <cell r="H1104" t="str">
            <v>Accessoires de Grues</v>
          </cell>
          <cell r="I1104" t="str">
            <v>Panneaux standards</v>
          </cell>
          <cell r="J1104" t="str">
            <v>Mature Standard LEGENDRE</v>
          </cell>
          <cell r="K1104" t="str">
            <v xml:space="preserve">Mature Standard LEG - 01 </v>
          </cell>
          <cell r="L1104" t="str">
            <v>MDT218A J10 1C SM/DM - 30 (G1)</v>
          </cell>
          <cell r="M1104" t="str">
            <v/>
          </cell>
          <cell r="N1104" t="str">
            <v>G1</v>
          </cell>
          <cell r="O1104" t="b">
            <v>0</v>
          </cell>
          <cell r="P1104" t="str">
            <v xml:space="preserve"> LEGENDRE MATERIEL</v>
          </cell>
          <cell r="Q1104"/>
          <cell r="R1104">
            <v>43542</v>
          </cell>
          <cell r="S1104">
            <v>43733</v>
          </cell>
          <cell r="T1104"/>
          <cell r="U1104"/>
          <cell r="V1104">
            <v>0</v>
          </cell>
          <cell r="W1104"/>
          <cell r="X1104"/>
          <cell r="Y1104"/>
          <cell r="Z1104"/>
          <cell r="AA1104"/>
          <cell r="AB1104"/>
        </row>
        <row r="1105">
          <cell r="A1105">
            <v>1399</v>
          </cell>
          <cell r="B1105">
            <v>1399</v>
          </cell>
          <cell r="C1105" t="str">
            <v>18-15379 G1</v>
          </cell>
          <cell r="D1105" t="str">
            <v>18-15379</v>
          </cell>
          <cell r="E1105" t="str">
            <v>951830</v>
          </cell>
          <cell r="F1105" t="str">
            <v>Gonzales - BADEN</v>
          </cell>
          <cell r="G1105" t="str">
            <v>M ET MME GONZALES</v>
          </cell>
          <cell r="H1105" t="str">
            <v>Grues</v>
          </cell>
          <cell r="I1105" t="str">
            <v>Petites GMA</v>
          </cell>
          <cell r="J1105" t="str">
            <v>IGO 50</v>
          </cell>
          <cell r="K1105" t="str">
            <v>IGO 50 - 2</v>
          </cell>
          <cell r="L1105" t="str">
            <v>IGO 50 - 2 (G1)</v>
          </cell>
          <cell r="M1105" t="str">
            <v>610 544</v>
          </cell>
          <cell r="N1105" t="str">
            <v>G1</v>
          </cell>
          <cell r="O1105" t="b">
            <v>1</v>
          </cell>
          <cell r="P1105" t="str">
            <v xml:space="preserve"> ETABLISSEMENT DUPONCHEL</v>
          </cell>
          <cell r="Q1105"/>
          <cell r="R1105">
            <v>43446</v>
          </cell>
          <cell r="S1105">
            <v>43524</v>
          </cell>
          <cell r="T1105">
            <v>43430</v>
          </cell>
          <cell r="U1105" t="str">
            <v>2018 T4</v>
          </cell>
          <cell r="V1105">
            <v>2200</v>
          </cell>
          <cell r="W1105" t="str">
            <v>90</v>
          </cell>
          <cell r="X1105" t="str">
            <v>DUPONCHEL</v>
          </cell>
          <cell r="Y1105" t="str">
            <v>OUI</v>
          </cell>
          <cell r="Z1105" t="str">
            <v>LEGENDRE OUEST - VANNES</v>
          </cell>
          <cell r="AA1105" t="str">
            <v>DUPONCHEL</v>
          </cell>
          <cell r="AB1105" t="str">
            <v>NON</v>
          </cell>
        </row>
        <row r="1106">
          <cell r="A1106">
            <v>1543</v>
          </cell>
          <cell r="B1106">
            <v>1399</v>
          </cell>
          <cell r="C1106" t="str">
            <v>18-15379 G1</v>
          </cell>
          <cell r="D1106" t="str">
            <v>18-15379</v>
          </cell>
          <cell r="E1106" t="str">
            <v>951830</v>
          </cell>
          <cell r="F1106" t="str">
            <v>Gonzales - BADEN</v>
          </cell>
          <cell r="G1106" t="str">
            <v>M ET MME GONZALES</v>
          </cell>
          <cell r="H1106" t="str">
            <v>Accessoires de Grues</v>
          </cell>
          <cell r="I1106" t="str">
            <v>Panneaux standards</v>
          </cell>
          <cell r="J1106" t="str">
            <v>Panneau GTMR et IGO</v>
          </cell>
          <cell r="K1106" t="str">
            <v>Panneau GTMR et IGO - 6</v>
          </cell>
          <cell r="L1106" t="str">
            <v>IGO 50 - 2 (G1)</v>
          </cell>
          <cell r="M1106" t="str">
            <v>IGGT LEG6</v>
          </cell>
          <cell r="N1106" t="str">
            <v>G1</v>
          </cell>
          <cell r="O1106" t="b">
            <v>0</v>
          </cell>
          <cell r="P1106" t="str">
            <v xml:space="preserve"> LEGENDRE MATERIEL</v>
          </cell>
          <cell r="Q1106"/>
          <cell r="R1106">
            <v>43446</v>
          </cell>
          <cell r="S1106">
            <v>43524</v>
          </cell>
          <cell r="T1106"/>
          <cell r="U1106"/>
          <cell r="V1106">
            <v>0</v>
          </cell>
          <cell r="W1106"/>
          <cell r="X1106" t="str">
            <v>DUPONCHEL</v>
          </cell>
          <cell r="Y1106"/>
          <cell r="Z1106" t="str">
            <v>LEGENDRE OUEST - VANNES</v>
          </cell>
          <cell r="AA1106" t="str">
            <v>DUPONCHEL</v>
          </cell>
          <cell r="AB1106"/>
        </row>
        <row r="1107">
          <cell r="A1107">
            <v>1420</v>
          </cell>
          <cell r="B1107">
            <v>1420</v>
          </cell>
          <cell r="C1107" t="str">
            <v>18-15396 G1</v>
          </cell>
          <cell r="D1107" t="str">
            <v>18-15396</v>
          </cell>
          <cell r="E1107" t="str">
            <v>951832</v>
          </cell>
          <cell r="F1107" t="str">
            <v>Hôtel - PIRE</v>
          </cell>
          <cell r="G1107" t="str">
            <v>HOTEL DE PIRE</v>
          </cell>
          <cell r="H1107" t="str">
            <v>Grues</v>
          </cell>
          <cell r="I1107" t="str">
            <v>Grosses 12T</v>
          </cell>
          <cell r="J1107" t="str">
            <v>MD365B L12 1C SM/DM</v>
          </cell>
          <cell r="K1107" t="str">
            <v>MD365BL121CSM/DM - 3</v>
          </cell>
          <cell r="L1107" t="str">
            <v>MD365BL121CSM/DM - 3 (G1)</v>
          </cell>
          <cell r="M1107" t="str">
            <v>405 874</v>
          </cell>
          <cell r="N1107" t="str">
            <v>G1</v>
          </cell>
          <cell r="O1107" t="b">
            <v>0</v>
          </cell>
          <cell r="P1107" t="str">
            <v xml:space="preserve"> LEGENDRE MATERIEL</v>
          </cell>
          <cell r="Q1107" t="str">
            <v>Wed Jun 01 00:00:00 CEST 2005</v>
          </cell>
          <cell r="R1107">
            <v>43507</v>
          </cell>
          <cell r="S1107">
            <v>43668</v>
          </cell>
          <cell r="T1107"/>
          <cell r="U1107" t="str">
            <v>2019 T1</v>
          </cell>
          <cell r="V1107">
            <v>4700</v>
          </cell>
          <cell r="W1107"/>
          <cell r="X1107" t="str">
            <v>SYS</v>
          </cell>
          <cell r="Y1107" t="str">
            <v>NON</v>
          </cell>
          <cell r="Z1107" t="str">
            <v>LEGENDRE OUEST - VITRE</v>
          </cell>
          <cell r="AA1107"/>
          <cell r="AB1107" t="str">
            <v>NON</v>
          </cell>
        </row>
        <row r="1108">
          <cell r="A1108">
            <v>1729</v>
          </cell>
          <cell r="B1108">
            <v>1420</v>
          </cell>
          <cell r="C1108" t="str">
            <v>18-15396 G1</v>
          </cell>
          <cell r="D1108" t="str">
            <v>18-15396</v>
          </cell>
          <cell r="E1108" t="str">
            <v>951832</v>
          </cell>
          <cell r="F1108" t="str">
            <v>Hôtel - PIRE</v>
          </cell>
          <cell r="G1108" t="str">
            <v>HOTEL DE PIRE</v>
          </cell>
          <cell r="H1108" t="str">
            <v>Accessoires de Grues</v>
          </cell>
          <cell r="I1108" t="str">
            <v>Projecteurs</v>
          </cell>
          <cell r="J1108" t="str">
            <v>4 Matures + 2 Flèches</v>
          </cell>
          <cell r="K1108" t="str">
            <v>4M + 2F - 137</v>
          </cell>
          <cell r="L1108" t="str">
            <v>MD365BL121CSM/DM - 3 (G1)</v>
          </cell>
          <cell r="M1108" t="str">
            <v>BOU 137</v>
          </cell>
          <cell r="N1108" t="str">
            <v>G1</v>
          </cell>
          <cell r="O1108" t="b">
            <v>0</v>
          </cell>
          <cell r="P1108" t="str">
            <v xml:space="preserve"> LEGENDRE MATERIEL</v>
          </cell>
          <cell r="Q1108"/>
          <cell r="R1108">
            <v>43507</v>
          </cell>
          <cell r="S1108">
            <v>43668</v>
          </cell>
          <cell r="T1108"/>
          <cell r="U1108"/>
          <cell r="V1108">
            <v>0</v>
          </cell>
          <cell r="W1108"/>
          <cell r="X1108" t="str">
            <v>SYS</v>
          </cell>
          <cell r="Y1108"/>
          <cell r="Z1108" t="str">
            <v>LEGENDRE OUEST - VITRE</v>
          </cell>
          <cell r="AA1108"/>
          <cell r="AB1108"/>
        </row>
        <row r="1109">
          <cell r="A1109">
            <v>1554</v>
          </cell>
          <cell r="B1109">
            <v>1420</v>
          </cell>
          <cell r="C1109" t="str">
            <v>18-15396 G1</v>
          </cell>
          <cell r="D1109" t="str">
            <v>18-15396</v>
          </cell>
          <cell r="E1109" t="str">
            <v>951832</v>
          </cell>
          <cell r="F1109" t="str">
            <v>Hôtel - PIRE</v>
          </cell>
          <cell r="G1109" t="str">
            <v>HOTEL DE PIRE</v>
          </cell>
          <cell r="H1109" t="str">
            <v>Accessoires de Grues</v>
          </cell>
          <cell r="I1109" t="str">
            <v>Panneaux standards</v>
          </cell>
          <cell r="J1109" t="str">
            <v>Type OSCILLANT LEGENDRE</v>
          </cell>
          <cell r="K1109" t="str">
            <v>Type OSCILLANT LEG - 7</v>
          </cell>
          <cell r="L1109" t="str">
            <v>MD365BL121CSM/DM - 3 (G1)</v>
          </cell>
          <cell r="M1109" t="str">
            <v>OSC LEG7</v>
          </cell>
          <cell r="N1109" t="str">
            <v>G1</v>
          </cell>
          <cell r="O1109" t="b">
            <v>0</v>
          </cell>
          <cell r="P1109" t="str">
            <v xml:space="preserve"> LEGENDRE MATERIEL</v>
          </cell>
          <cell r="Q1109"/>
          <cell r="R1109">
            <v>43507</v>
          </cell>
          <cell r="S1109">
            <v>43668</v>
          </cell>
          <cell r="T1109"/>
          <cell r="U1109"/>
          <cell r="V1109">
            <v>0</v>
          </cell>
          <cell r="W1109"/>
          <cell r="X1109" t="str">
            <v>SYS</v>
          </cell>
          <cell r="Y1109"/>
          <cell r="Z1109" t="str">
            <v>LEGENDRE OUEST - VITRE</v>
          </cell>
          <cell r="AA1109"/>
          <cell r="AB1109"/>
        </row>
        <row r="1110">
          <cell r="A1110">
            <v>1481</v>
          </cell>
          <cell r="B1110">
            <v>1481</v>
          </cell>
          <cell r="C1110" t="str">
            <v>18-15468 G1</v>
          </cell>
          <cell r="D1110" t="str">
            <v>18-15468</v>
          </cell>
          <cell r="E1110" t="str">
            <v>8S1804</v>
          </cell>
          <cell r="F1110" t="str">
            <v>Ilôt Talweg - CHAMBERY</v>
          </cell>
          <cell r="G1110" t="str">
            <v>ILOT TALWEG</v>
          </cell>
          <cell r="H1110" t="str">
            <v>Grues</v>
          </cell>
          <cell r="I1110" t="str">
            <v>8T</v>
          </cell>
          <cell r="J1110" t="str">
            <v>MDT178 1C SM/DM</v>
          </cell>
          <cell r="K1110" t="str">
            <v>MDT178 1C SM/DM - 28</v>
          </cell>
          <cell r="L1110" t="str">
            <v>MDT178 1C SM/DM - 28 (G1)</v>
          </cell>
          <cell r="M1110" t="str">
            <v>GSB411 419</v>
          </cell>
          <cell r="N1110" t="str">
            <v>G1</v>
          </cell>
          <cell r="O1110" t="b">
            <v>0</v>
          </cell>
          <cell r="P1110" t="str">
            <v xml:space="preserve"> LEGENDRE MATERIEL</v>
          </cell>
          <cell r="Q1110"/>
          <cell r="R1110">
            <v>43451</v>
          </cell>
          <cell r="S1110">
            <v>43487</v>
          </cell>
          <cell r="T1110"/>
          <cell r="U1110"/>
          <cell r="V1110">
            <v>0</v>
          </cell>
          <cell r="W1110"/>
          <cell r="X1110"/>
          <cell r="Y1110"/>
          <cell r="Z1110"/>
          <cell r="AA1110"/>
          <cell r="AB1110"/>
        </row>
        <row r="1111">
          <cell r="A1111">
            <v>1479</v>
          </cell>
          <cell r="B1111">
            <v>1479</v>
          </cell>
          <cell r="C1111" t="str">
            <v>18-15478 G1</v>
          </cell>
          <cell r="D1111" t="str">
            <v>18-15478</v>
          </cell>
          <cell r="E1111" t="str">
            <v>8S1805</v>
          </cell>
          <cell r="F1111" t="str">
            <v>Créche 25lgt - LA BIOLLE</v>
          </cell>
          <cell r="G1111" t="str">
            <v>CRECHE 25 LGT</v>
          </cell>
          <cell r="H1111" t="str">
            <v>Grues</v>
          </cell>
          <cell r="I1111" t="str">
            <v>8T</v>
          </cell>
          <cell r="J1111" t="str">
            <v>MD175 1C SM:DM</v>
          </cell>
          <cell r="K1111" t="str">
            <v>MDT175 1C SM/DM - 2</v>
          </cell>
          <cell r="L1111" t="str">
            <v>MDT175 1C SM/DM - 2 (G1)</v>
          </cell>
          <cell r="M1111" t="str">
            <v>400 038</v>
          </cell>
          <cell r="N1111" t="str">
            <v>G1</v>
          </cell>
          <cell r="O1111" t="b">
            <v>0</v>
          </cell>
          <cell r="P1111" t="str">
            <v>GROUPEMENT SAVOYARD DU BATIMENT</v>
          </cell>
          <cell r="Q1111"/>
          <cell r="R1111">
            <v>43486</v>
          </cell>
          <cell r="S1111">
            <v>43708</v>
          </cell>
          <cell r="T1111"/>
          <cell r="U1111"/>
          <cell r="V1111">
            <v>0</v>
          </cell>
          <cell r="W1111"/>
          <cell r="X1111"/>
          <cell r="Y1111"/>
          <cell r="Z1111" t="str">
            <v>G.S.B.</v>
          </cell>
          <cell r="AA1111"/>
          <cell r="AB1111"/>
        </row>
        <row r="1112">
          <cell r="A1112">
            <v>1480</v>
          </cell>
          <cell r="B1112">
            <v>1480</v>
          </cell>
          <cell r="C1112" t="str">
            <v>18-15479 G1</v>
          </cell>
          <cell r="D1112" t="str">
            <v>18-15479</v>
          </cell>
          <cell r="E1112" t="str">
            <v>8S1803</v>
          </cell>
          <cell r="F1112" t="str">
            <v>le Pré Carré - CHARLES LES EAUX</v>
          </cell>
          <cell r="G1112" t="str">
            <v>LE PRE CARRE</v>
          </cell>
          <cell r="H1112" t="str">
            <v>Grues</v>
          </cell>
          <cell r="I1112" t="str">
            <v>8T</v>
          </cell>
          <cell r="J1112" t="str">
            <v>MDT178 1C SM/DM</v>
          </cell>
          <cell r="K1112" t="str">
            <v>MDT178 1C SM/DM - 26</v>
          </cell>
          <cell r="L1112" t="str">
            <v>MDT178 1C SM/DM - 26 (G1)</v>
          </cell>
          <cell r="M1112" t="str">
            <v>410 710</v>
          </cell>
          <cell r="N1112" t="str">
            <v>G1</v>
          </cell>
          <cell r="O1112" t="b">
            <v>0</v>
          </cell>
          <cell r="P1112" t="str">
            <v>GROUPEMENT SAVOYARD DU BATIMENT</v>
          </cell>
          <cell r="Q1112"/>
          <cell r="R1112">
            <v>43486</v>
          </cell>
          <cell r="S1112">
            <v>43708</v>
          </cell>
          <cell r="T1112"/>
          <cell r="U1112"/>
          <cell r="V1112">
            <v>0</v>
          </cell>
          <cell r="W1112"/>
          <cell r="X1112"/>
          <cell r="Y1112"/>
          <cell r="Z1112"/>
          <cell r="AA1112"/>
          <cell r="AB1112"/>
        </row>
        <row r="1113">
          <cell r="A1113">
            <v>1752</v>
          </cell>
          <cell r="B1113">
            <v>1752</v>
          </cell>
          <cell r="C1113" t="str">
            <v>18-15488 G1</v>
          </cell>
          <cell r="D1113" t="str">
            <v>18-15488</v>
          </cell>
          <cell r="E1113" t="str">
            <v>951909</v>
          </cell>
          <cell r="F1113" t="str">
            <v>CREM Hab.76 G1 - ROUEN</v>
          </cell>
          <cell r="G1113" t="str">
            <v>MGP - ROUEN - SIÈGE SOCIAL ET 65 LOGEMENTS</v>
          </cell>
          <cell r="H1113" t="str">
            <v>Grues</v>
          </cell>
          <cell r="I1113" t="str">
            <v>Grosses 12T</v>
          </cell>
          <cell r="J1113" t="str">
            <v>MD365B L12 1C SM/DM</v>
          </cell>
          <cell r="K1113" t="str">
            <v>MD365BL121CSM/DM - 4</v>
          </cell>
          <cell r="L1113" t="str">
            <v>MD365BL121CSM/DM - 4 (G1)</v>
          </cell>
          <cell r="M1113" t="str">
            <v>605 906</v>
          </cell>
          <cell r="N1113" t="str">
            <v>G1</v>
          </cell>
          <cell r="O1113" t="b">
            <v>0</v>
          </cell>
          <cell r="P1113" t="str">
            <v xml:space="preserve"> LEGENDRE MATERIEL</v>
          </cell>
          <cell r="Q1113"/>
          <cell r="R1113">
            <v>43661</v>
          </cell>
          <cell r="S1113">
            <v>43999</v>
          </cell>
          <cell r="T1113"/>
          <cell r="U1113"/>
          <cell r="V1113">
            <v>4700</v>
          </cell>
          <cell r="W1113"/>
          <cell r="X1113"/>
          <cell r="Y1113"/>
          <cell r="Z1113"/>
          <cell r="AA1113"/>
          <cell r="AB1113"/>
        </row>
        <row r="1114">
          <cell r="A1114">
            <v>1756</v>
          </cell>
          <cell r="B1114">
            <v>1752</v>
          </cell>
          <cell r="C1114" t="str">
            <v>18-15488 G1</v>
          </cell>
          <cell r="D1114" t="str">
            <v>18-15488</v>
          </cell>
          <cell r="E1114" t="str">
            <v>951909</v>
          </cell>
          <cell r="F1114" t="str">
            <v>CREM Hab.76 G1 - ROUEN</v>
          </cell>
          <cell r="G1114" t="str">
            <v>MGP - ROUEN - SIÈGE SOCIAL ET 65 LOGEMENTS</v>
          </cell>
          <cell r="H1114" t="str">
            <v>Accessoires de Grues</v>
          </cell>
          <cell r="I1114" t="str">
            <v>Panneaux rétro-éclairés</v>
          </cell>
          <cell r="J1114" t="str">
            <v>OSCILLANT LEG</v>
          </cell>
          <cell r="K1114" t="str">
            <v>OSCILLANT LEG - 6</v>
          </cell>
          <cell r="L1114" t="str">
            <v>MD365BL121CSM/DM - 4 (G1)</v>
          </cell>
          <cell r="M1114" t="str">
            <v>OSC LEG6</v>
          </cell>
          <cell r="N1114" t="str">
            <v>G1</v>
          </cell>
          <cell r="O1114" t="b">
            <v>0</v>
          </cell>
          <cell r="P1114" t="str">
            <v xml:space="preserve"> LEGENDRE MATERIEL</v>
          </cell>
          <cell r="Q1114"/>
          <cell r="R1114">
            <v>43661</v>
          </cell>
          <cell r="S1114">
            <v>43999</v>
          </cell>
          <cell r="T1114"/>
          <cell r="U1114"/>
          <cell r="V1114">
            <v>150</v>
          </cell>
          <cell r="W1114"/>
          <cell r="X1114"/>
          <cell r="Y1114"/>
          <cell r="Z1114"/>
          <cell r="AA1114"/>
          <cell r="AB1114"/>
        </row>
        <row r="1115">
          <cell r="A1115">
            <v>1764</v>
          </cell>
          <cell r="B1115">
            <v>1752</v>
          </cell>
          <cell r="C1115" t="str">
            <v>18-15488 G1</v>
          </cell>
          <cell r="D1115" t="str">
            <v>18-15488</v>
          </cell>
          <cell r="E1115" t="str">
            <v>951909</v>
          </cell>
          <cell r="F1115" t="str">
            <v>CREM Hab.76 G1 - ROUEN</v>
          </cell>
          <cell r="G1115" t="str">
            <v>MGP - ROUEN - SIÈGE SOCIAL ET 65 LOGEMENTS</v>
          </cell>
          <cell r="H1115" t="str">
            <v>Accessoires de Grues</v>
          </cell>
          <cell r="I1115" t="str">
            <v>Monte-grutier</v>
          </cell>
          <cell r="J1115" t="str">
            <v>ASCENSEUR</v>
          </cell>
          <cell r="K1115" t="str">
            <v>EN COURS - 4</v>
          </cell>
          <cell r="L1115" t="str">
            <v>MD365BL121CSM/DM - 4 (G1)</v>
          </cell>
          <cell r="M1115" t="str">
            <v/>
          </cell>
          <cell r="N1115" t="str">
            <v>G1</v>
          </cell>
          <cell r="O1115" t="b">
            <v>1</v>
          </cell>
          <cell r="P1115" t="str">
            <v>NOE</v>
          </cell>
          <cell r="Q1115"/>
          <cell r="R1115">
            <v>43661</v>
          </cell>
          <cell r="S1115">
            <v>43999</v>
          </cell>
          <cell r="T1115"/>
          <cell r="U1115"/>
          <cell r="V1115">
            <v>0</v>
          </cell>
          <cell r="W1115"/>
          <cell r="X1115"/>
          <cell r="Y1115"/>
          <cell r="Z1115"/>
          <cell r="AA1115"/>
          <cell r="AB1115"/>
        </row>
        <row r="1116">
          <cell r="A1116">
            <v>1757</v>
          </cell>
          <cell r="B1116">
            <v>1752</v>
          </cell>
          <cell r="C1116" t="str">
            <v>18-15488 G1</v>
          </cell>
          <cell r="D1116" t="str">
            <v>18-15488</v>
          </cell>
          <cell r="E1116" t="str">
            <v>951909</v>
          </cell>
          <cell r="F1116" t="str">
            <v>CREM Hab.76 G1 - ROUEN</v>
          </cell>
          <cell r="G1116" t="str">
            <v>MGP - ROUEN - SIÈGE SOCIAL ET 65 LOGEMENTS</v>
          </cell>
          <cell r="H1116" t="str">
            <v>Accessoires de Grues</v>
          </cell>
          <cell r="I1116" t="str">
            <v>Drapeau</v>
          </cell>
          <cell r="J1116" t="str">
            <v>Mat drapeau</v>
          </cell>
          <cell r="K1116" t="str">
            <v>Mat drapeau - 23</v>
          </cell>
          <cell r="L1116" t="str">
            <v>MD365BL121CSM/DM - 4 (G1)</v>
          </cell>
          <cell r="M1116" t="str">
            <v>Mat ATG23</v>
          </cell>
          <cell r="N1116" t="str">
            <v>G1</v>
          </cell>
          <cell r="O1116" t="b">
            <v>1</v>
          </cell>
          <cell r="P1116" t="str">
            <v>ASSISTANCE TECHNIQUE GRUES</v>
          </cell>
          <cell r="Q1116"/>
          <cell r="R1116">
            <v>43661</v>
          </cell>
          <cell r="S1116">
            <v>43999</v>
          </cell>
          <cell r="T1116"/>
          <cell r="U1116"/>
          <cell r="V1116">
            <v>0</v>
          </cell>
          <cell r="W1116"/>
          <cell r="X1116"/>
          <cell r="Y1116"/>
          <cell r="Z1116"/>
          <cell r="AA1116"/>
          <cell r="AB1116"/>
        </row>
        <row r="1117">
          <cell r="A1117">
            <v>1755</v>
          </cell>
          <cell r="B1117">
            <v>1752</v>
          </cell>
          <cell r="C1117" t="str">
            <v>18-15488 G1</v>
          </cell>
          <cell r="D1117" t="str">
            <v>18-15488</v>
          </cell>
          <cell r="E1117" t="str">
            <v>951909</v>
          </cell>
          <cell r="F1117" t="str">
            <v>CREM Hab.76 G1 - ROUEN</v>
          </cell>
          <cell r="G1117" t="str">
            <v>MGP - ROUEN - SIÈGE SOCIAL ET 65 LOGEMENTS</v>
          </cell>
          <cell r="H1117" t="str">
            <v>Accessoires de Grues</v>
          </cell>
          <cell r="I1117" t="str">
            <v>Projecteurs</v>
          </cell>
          <cell r="J1117" t="str">
            <v>4 Matures + 2 Flèches</v>
          </cell>
          <cell r="K1117" t="str">
            <v>4M + 2F - 123</v>
          </cell>
          <cell r="L1117" t="str">
            <v>MD365BL121CSM/DM - 4 (G1)</v>
          </cell>
          <cell r="M1117" t="str">
            <v>BOU 123</v>
          </cell>
          <cell r="N1117" t="str">
            <v>G1</v>
          </cell>
          <cell r="O1117" t="b">
            <v>0</v>
          </cell>
          <cell r="P1117" t="str">
            <v xml:space="preserve"> LEGENDRE MATERIEL</v>
          </cell>
          <cell r="Q1117"/>
          <cell r="R1117">
            <v>43661</v>
          </cell>
          <cell r="S1117">
            <v>43999</v>
          </cell>
          <cell r="T1117"/>
          <cell r="U1117"/>
          <cell r="V1117">
            <v>0</v>
          </cell>
          <cell r="W1117"/>
          <cell r="X1117"/>
          <cell r="Y1117"/>
          <cell r="Z1117"/>
          <cell r="AA1117"/>
          <cell r="AB1117"/>
        </row>
        <row r="1118">
          <cell r="A1118">
            <v>1754</v>
          </cell>
          <cell r="B1118">
            <v>1752</v>
          </cell>
          <cell r="C1118" t="str">
            <v>18-15488 G1</v>
          </cell>
          <cell r="D1118" t="str">
            <v>18-15488</v>
          </cell>
          <cell r="E1118" t="str">
            <v>951909</v>
          </cell>
          <cell r="F1118" t="str">
            <v>CREM Hab.76 G1 - ROUEN</v>
          </cell>
          <cell r="G1118" t="str">
            <v>MGP - ROUEN - SIÈGE SOCIAL ET 65 LOGEMENTS</v>
          </cell>
          <cell r="H1118" t="str">
            <v>Accessoires de Grues</v>
          </cell>
          <cell r="I1118" t="str">
            <v>Caméra</v>
          </cell>
          <cell r="J1118" t="str">
            <v>ORLACO</v>
          </cell>
          <cell r="K1118" t="str">
            <v>ORLACO - 3</v>
          </cell>
          <cell r="L1118" t="str">
            <v>MD365BL121CSM/DM - 4 (G1)</v>
          </cell>
          <cell r="M1118" t="str">
            <v>CAM3</v>
          </cell>
          <cell r="N1118" t="str">
            <v>G1</v>
          </cell>
          <cell r="O1118" t="b">
            <v>0</v>
          </cell>
          <cell r="P1118" t="str">
            <v xml:space="preserve"> LEGENDRE MATERIEL</v>
          </cell>
          <cell r="Q1118"/>
          <cell r="R1118">
            <v>43931</v>
          </cell>
          <cell r="S1118">
            <v>43999</v>
          </cell>
          <cell r="T1118"/>
          <cell r="U1118"/>
          <cell r="V1118">
            <v>320</v>
          </cell>
          <cell r="W1118"/>
          <cell r="X1118"/>
          <cell r="Y1118"/>
          <cell r="Z1118"/>
          <cell r="AA1118"/>
          <cell r="AB1118"/>
        </row>
        <row r="1119">
          <cell r="A1119">
            <v>1753</v>
          </cell>
          <cell r="B1119">
            <v>1752</v>
          </cell>
          <cell r="C1119" t="str">
            <v>18-15488 G1</v>
          </cell>
          <cell r="D1119" t="str">
            <v>18-15488</v>
          </cell>
          <cell r="E1119" t="str">
            <v>951909</v>
          </cell>
          <cell r="F1119" t="str">
            <v>CREM Hab.76 G1 - ROUEN</v>
          </cell>
          <cell r="G1119" t="str">
            <v>MGP - ROUEN - SIÈGE SOCIAL ET 65 LOGEMENTS</v>
          </cell>
          <cell r="H1119" t="str">
            <v>Accessoires de Grues</v>
          </cell>
          <cell r="I1119" t="str">
            <v>Anti-collisions</v>
          </cell>
          <cell r="J1119" t="str">
            <v>AMCS DCS60</v>
          </cell>
          <cell r="K1119" t="str">
            <v xml:space="preserve">AMCS DCS60 </v>
          </cell>
          <cell r="L1119" t="str">
            <v>MD365BL121CSM/DM - 4 (G1)</v>
          </cell>
          <cell r="M1119" t="str">
            <v>ENCOURS 2</v>
          </cell>
          <cell r="N1119" t="str">
            <v>G1</v>
          </cell>
          <cell r="O1119" t="b">
            <v>1</v>
          </cell>
          <cell r="P1119" t="str">
            <v>A M C S TECHNOLOGIES</v>
          </cell>
          <cell r="Q1119"/>
          <cell r="R1119">
            <v>43661</v>
          </cell>
          <cell r="S1119">
            <v>43999</v>
          </cell>
          <cell r="T1119"/>
          <cell r="U1119"/>
          <cell r="V1119">
            <v>300</v>
          </cell>
          <cell r="W1119"/>
          <cell r="X1119"/>
          <cell r="Y1119"/>
          <cell r="Z1119"/>
          <cell r="AA1119"/>
          <cell r="AB1119"/>
        </row>
        <row r="1120">
          <cell r="A1120">
            <v>1758</v>
          </cell>
          <cell r="B1120">
            <v>1758</v>
          </cell>
          <cell r="C1120" t="str">
            <v>18-15488 G2</v>
          </cell>
          <cell r="D1120" t="str">
            <v>18-15488</v>
          </cell>
          <cell r="E1120" t="str">
            <v>951909</v>
          </cell>
          <cell r="F1120" t="str">
            <v>CREM Hab.76 G2 - ROUEN</v>
          </cell>
          <cell r="G1120" t="str">
            <v>MGP - ROUEN - SIÈGE SOCIAL ET 65 LOGEMENTS</v>
          </cell>
          <cell r="H1120" t="str">
            <v>Grues</v>
          </cell>
          <cell r="I1120" t="str">
            <v>8T</v>
          </cell>
          <cell r="J1120" t="str">
            <v>MDT178 1C SM/DM</v>
          </cell>
          <cell r="K1120" t="str">
            <v>MDT178 1C SM/DM</v>
          </cell>
          <cell r="L1120" t="str">
            <v>MDT178 1C SM/DM (G2)</v>
          </cell>
          <cell r="M1120" t="str">
            <v>405 881</v>
          </cell>
          <cell r="N1120" t="str">
            <v>G2</v>
          </cell>
          <cell r="O1120" t="b">
            <v>0</v>
          </cell>
          <cell r="P1120" t="str">
            <v xml:space="preserve"> LEGENDRE MATERIEL</v>
          </cell>
          <cell r="Q1120"/>
          <cell r="R1120">
            <v>43788</v>
          </cell>
          <cell r="S1120">
            <v>43931</v>
          </cell>
          <cell r="T1120"/>
          <cell r="U1120"/>
          <cell r="V1120">
            <v>0</v>
          </cell>
          <cell r="W1120"/>
          <cell r="X1120"/>
          <cell r="Y1120"/>
          <cell r="Z1120"/>
          <cell r="AA1120"/>
          <cell r="AB1120"/>
        </row>
        <row r="1121">
          <cell r="A1121">
            <v>1763</v>
          </cell>
          <cell r="B1121">
            <v>1758</v>
          </cell>
          <cell r="C1121" t="str">
            <v>18-15488 G2</v>
          </cell>
          <cell r="D1121" t="str">
            <v>18-15488</v>
          </cell>
          <cell r="E1121" t="str">
            <v>951909</v>
          </cell>
          <cell r="F1121" t="str">
            <v>CREM Hab.76 G2 - ROUEN</v>
          </cell>
          <cell r="G1121" t="str">
            <v>MGP - ROUEN - SIÈGE SOCIAL ET 65 LOGEMENTS</v>
          </cell>
          <cell r="H1121" t="str">
            <v>Accessoires de Grues</v>
          </cell>
          <cell r="I1121" t="str">
            <v>Drapeau</v>
          </cell>
          <cell r="J1121" t="str">
            <v>Mat drapeau</v>
          </cell>
          <cell r="K1121" t="str">
            <v>Mat drapeau - 24</v>
          </cell>
          <cell r="L1121" t="str">
            <v>MDT178 1C SM/DM (G2)</v>
          </cell>
          <cell r="M1121" t="str">
            <v>Mat ATG24</v>
          </cell>
          <cell r="N1121" t="str">
            <v>G2</v>
          </cell>
          <cell r="O1121" t="b">
            <v>1</v>
          </cell>
          <cell r="P1121" t="str">
            <v>ASSISTANCE TECHNIQUE GRUES</v>
          </cell>
          <cell r="Q1121"/>
          <cell r="R1121">
            <v>43788</v>
          </cell>
          <cell r="S1121">
            <v>43931</v>
          </cell>
          <cell r="T1121"/>
          <cell r="U1121"/>
          <cell r="V1121">
            <v>0</v>
          </cell>
          <cell r="W1121"/>
          <cell r="X1121"/>
          <cell r="Y1121"/>
          <cell r="Z1121"/>
          <cell r="AA1121"/>
          <cell r="AB1121"/>
        </row>
        <row r="1122">
          <cell r="A1122">
            <v>1762</v>
          </cell>
          <cell r="B1122">
            <v>1758</v>
          </cell>
          <cell r="C1122" t="str">
            <v>18-15488 G2</v>
          </cell>
          <cell r="D1122" t="str">
            <v>18-15488</v>
          </cell>
          <cell r="E1122" t="str">
            <v>951909</v>
          </cell>
          <cell r="F1122" t="str">
            <v>CREM Hab.76 G2 - ROUEN</v>
          </cell>
          <cell r="G1122" t="str">
            <v>MGP - ROUEN - SIÈGE SOCIAL ET 65 LOGEMENTS</v>
          </cell>
          <cell r="H1122" t="str">
            <v>Accessoires de Grues</v>
          </cell>
          <cell r="I1122" t="str">
            <v>Panneaux standards</v>
          </cell>
          <cell r="J1122" t="str">
            <v>Type MDT LEGENDRE</v>
          </cell>
          <cell r="K1122" t="str">
            <v>Type MDT LEGENDRE - 56</v>
          </cell>
          <cell r="L1122" t="str">
            <v>MDT178 1C SM/DM (G2)</v>
          </cell>
          <cell r="M1122" t="str">
            <v>MDT LEG56</v>
          </cell>
          <cell r="N1122" t="str">
            <v>G2</v>
          </cell>
          <cell r="O1122" t="b">
            <v>1</v>
          </cell>
          <cell r="P1122" t="str">
            <v xml:space="preserve"> LEGENDRE MATERIEL</v>
          </cell>
          <cell r="Q1122"/>
          <cell r="R1122">
            <v>43788</v>
          </cell>
          <cell r="S1122">
            <v>43931</v>
          </cell>
          <cell r="T1122"/>
          <cell r="U1122"/>
          <cell r="V1122">
            <v>0</v>
          </cell>
          <cell r="W1122"/>
          <cell r="X1122"/>
          <cell r="Y1122"/>
          <cell r="Z1122"/>
          <cell r="AA1122"/>
          <cell r="AB1122"/>
        </row>
        <row r="1123">
          <cell r="A1123">
            <v>1759</v>
          </cell>
          <cell r="B1123">
            <v>1758</v>
          </cell>
          <cell r="C1123" t="str">
            <v>18-15488 G2</v>
          </cell>
          <cell r="D1123" t="str">
            <v>18-15488</v>
          </cell>
          <cell r="E1123" t="str">
            <v>951909</v>
          </cell>
          <cell r="F1123" t="str">
            <v>CREM Hab.76 G2 - ROUEN</v>
          </cell>
          <cell r="G1123" t="str">
            <v>MGP - ROUEN - SIÈGE SOCIAL ET 65 LOGEMENTS</v>
          </cell>
          <cell r="H1123" t="str">
            <v>Accessoires de Grues</v>
          </cell>
          <cell r="I1123" t="str">
            <v>Anti-collisions</v>
          </cell>
          <cell r="J1123" t="str">
            <v>AMCS DCS60</v>
          </cell>
          <cell r="K1123" t="str">
            <v>AMCS DCS60</v>
          </cell>
          <cell r="L1123" t="str">
            <v>MDT178 1C SM/DM (G2)</v>
          </cell>
          <cell r="M1123" t="str">
            <v>ENCOURS 3</v>
          </cell>
          <cell r="N1123" t="str">
            <v>G2</v>
          </cell>
          <cell r="O1123" t="b">
            <v>1</v>
          </cell>
          <cell r="P1123" t="str">
            <v>A M C S TECHNOLOGIES</v>
          </cell>
          <cell r="Q1123"/>
          <cell r="R1123">
            <v>43788</v>
          </cell>
          <cell r="S1123">
            <v>43931</v>
          </cell>
          <cell r="T1123"/>
          <cell r="U1123"/>
          <cell r="V1123">
            <v>300</v>
          </cell>
          <cell r="W1123"/>
          <cell r="X1123"/>
          <cell r="Y1123"/>
          <cell r="Z1123"/>
          <cell r="AA1123"/>
          <cell r="AB1123"/>
        </row>
        <row r="1124">
          <cell r="A1124">
            <v>1761</v>
          </cell>
          <cell r="B1124">
            <v>1758</v>
          </cell>
          <cell r="C1124" t="str">
            <v>18-15488 G2</v>
          </cell>
          <cell r="D1124" t="str">
            <v>18-15488</v>
          </cell>
          <cell r="E1124" t="str">
            <v>951909</v>
          </cell>
          <cell r="F1124" t="str">
            <v>CREM Hab.76 G2 - ROUEN</v>
          </cell>
          <cell r="G1124" t="str">
            <v>MGP - ROUEN - SIÈGE SOCIAL ET 65 LOGEMENTS</v>
          </cell>
          <cell r="H1124" t="str">
            <v>Accessoires de Grues</v>
          </cell>
          <cell r="I1124" t="str">
            <v>Projecteurs</v>
          </cell>
          <cell r="J1124" t="str">
            <v>4 Matures + 2 Flèches</v>
          </cell>
          <cell r="K1124" t="str">
            <v>4M + 2F - 124</v>
          </cell>
          <cell r="L1124" t="str">
            <v>MDT178 1C SM/DM (G2)</v>
          </cell>
          <cell r="M1124" t="str">
            <v>BOU 124</v>
          </cell>
          <cell r="N1124" t="str">
            <v>G2</v>
          </cell>
          <cell r="O1124" t="b">
            <v>0</v>
          </cell>
          <cell r="P1124" t="str">
            <v xml:space="preserve"> LEGENDRE MATERIEL</v>
          </cell>
          <cell r="Q1124"/>
          <cell r="R1124">
            <v>43788</v>
          </cell>
          <cell r="S1124">
            <v>43931</v>
          </cell>
          <cell r="T1124"/>
          <cell r="U1124"/>
          <cell r="V1124">
            <v>0</v>
          </cell>
          <cell r="W1124"/>
          <cell r="X1124"/>
          <cell r="Y1124"/>
          <cell r="Z1124"/>
          <cell r="AA1124"/>
          <cell r="AB1124"/>
        </row>
        <row r="1125">
          <cell r="A1125">
            <v>1792</v>
          </cell>
          <cell r="B1125">
            <v>1792</v>
          </cell>
          <cell r="C1125" t="str">
            <v>19-15620 G1</v>
          </cell>
          <cell r="D1125" t="str">
            <v>19-15620</v>
          </cell>
          <cell r="E1125" t="str">
            <v>911904</v>
          </cell>
          <cell r="F1125" t="str">
            <v>ZAC des Docks - SAINT OUEN</v>
          </cell>
          <cell r="G1125" t="str">
            <v>SAINT OUEN - ARDOIN</v>
          </cell>
          <cell r="H1125" t="str">
            <v>Grues</v>
          </cell>
          <cell r="I1125" t="str">
            <v>Flèches relevables</v>
          </cell>
          <cell r="J1125" t="str">
            <v>MR225A</v>
          </cell>
          <cell r="K1125" t="str">
            <v>MR225A - 2</v>
          </cell>
          <cell r="L1125" t="str">
            <v>MR225A - 2 (G1)</v>
          </cell>
          <cell r="M1125" t="str">
            <v/>
          </cell>
          <cell r="N1125" t="str">
            <v>G1</v>
          </cell>
          <cell r="O1125" t="b">
            <v>1</v>
          </cell>
          <cell r="P1125" t="str">
            <v>SOC FRANCAISE DE LEVAGE</v>
          </cell>
          <cell r="Q1125"/>
          <cell r="R1125">
            <v>43587</v>
          </cell>
          <cell r="S1125">
            <v>43885</v>
          </cell>
          <cell r="T1125"/>
          <cell r="U1125" t="str">
            <v>2019 TT1</v>
          </cell>
          <cell r="V1125">
            <v>9000</v>
          </cell>
          <cell r="W1125"/>
          <cell r="X1125"/>
          <cell r="Y1125"/>
          <cell r="Z1125"/>
          <cell r="AA1125"/>
          <cell r="AB1125"/>
        </row>
        <row r="1126">
          <cell r="A1126"/>
          <cell r="B1126"/>
          <cell r="C1126"/>
          <cell r="D1126"/>
          <cell r="E1126"/>
          <cell r="F1126"/>
          <cell r="G1126"/>
          <cell r="H1126"/>
          <cell r="I1126"/>
          <cell r="J1126"/>
          <cell r="K1126"/>
          <cell r="L1126"/>
          <cell r="M1126"/>
          <cell r="N1126"/>
          <cell r="O1126"/>
          <cell r="P1126"/>
          <cell r="Q1126"/>
          <cell r="R1126"/>
          <cell r="S1126"/>
          <cell r="T1126"/>
          <cell r="U1126"/>
          <cell r="V1126"/>
          <cell r="W1126"/>
          <cell r="X1126"/>
          <cell r="Y1126"/>
          <cell r="Z1126"/>
          <cell r="AA1126"/>
          <cell r="AB1126"/>
        </row>
        <row r="1127">
          <cell r="A1127"/>
          <cell r="B1127"/>
          <cell r="C1127"/>
          <cell r="D1127"/>
          <cell r="E1127"/>
          <cell r="F1127"/>
          <cell r="G1127"/>
          <cell r="H1127"/>
          <cell r="I1127"/>
          <cell r="J1127"/>
          <cell r="K1127"/>
          <cell r="L1127"/>
          <cell r="M1127"/>
          <cell r="N1127"/>
          <cell r="O1127"/>
          <cell r="P1127"/>
          <cell r="Q1127"/>
          <cell r="R1127"/>
          <cell r="S1127"/>
          <cell r="T1127"/>
          <cell r="U1127"/>
          <cell r="V1127"/>
          <cell r="W1127"/>
          <cell r="X1127"/>
          <cell r="Y1127"/>
          <cell r="Z1127"/>
          <cell r="AA1127"/>
          <cell r="AB1127"/>
        </row>
        <row r="1128">
          <cell r="A1128"/>
          <cell r="B1128"/>
          <cell r="C1128"/>
          <cell r="D1128"/>
          <cell r="E1128"/>
          <cell r="F1128"/>
          <cell r="G1128"/>
          <cell r="H1128"/>
          <cell r="I1128"/>
          <cell r="J1128"/>
          <cell r="K1128"/>
          <cell r="L1128"/>
          <cell r="M1128"/>
          <cell r="N1128"/>
          <cell r="O1128"/>
          <cell r="P1128"/>
          <cell r="Q1128"/>
          <cell r="R1128"/>
          <cell r="S1128"/>
          <cell r="T1128"/>
          <cell r="U1128"/>
          <cell r="V1128"/>
          <cell r="W1128"/>
          <cell r="X1128"/>
          <cell r="Y1128"/>
          <cell r="Z1128"/>
          <cell r="AA1128"/>
          <cell r="AB1128"/>
        </row>
        <row r="1129">
          <cell r="A1129"/>
          <cell r="B1129"/>
          <cell r="C1129"/>
          <cell r="D1129"/>
          <cell r="E1129"/>
          <cell r="F1129"/>
          <cell r="G1129"/>
          <cell r="H1129"/>
          <cell r="I1129"/>
          <cell r="J1129"/>
          <cell r="K1129"/>
          <cell r="L1129"/>
          <cell r="M1129"/>
          <cell r="N1129"/>
          <cell r="O1129"/>
          <cell r="P1129"/>
          <cell r="Q1129"/>
          <cell r="R1129"/>
          <cell r="S1129"/>
          <cell r="T1129"/>
          <cell r="U1129"/>
          <cell r="V1129"/>
          <cell r="W1129"/>
          <cell r="X1129"/>
          <cell r="Y1129"/>
          <cell r="Z1129"/>
          <cell r="AA1129"/>
          <cell r="AB1129"/>
        </row>
        <row r="1130">
          <cell r="A1130"/>
          <cell r="B1130"/>
          <cell r="C1130"/>
          <cell r="D1130"/>
          <cell r="E1130"/>
          <cell r="F1130"/>
          <cell r="G1130"/>
          <cell r="H1130"/>
          <cell r="I1130"/>
          <cell r="J1130"/>
          <cell r="K1130"/>
          <cell r="L1130"/>
          <cell r="M1130"/>
          <cell r="N1130"/>
          <cell r="O1130"/>
          <cell r="P1130"/>
          <cell r="Q1130"/>
          <cell r="R1130"/>
          <cell r="S1130"/>
          <cell r="T1130"/>
          <cell r="U1130"/>
          <cell r="V1130"/>
          <cell r="W1130"/>
          <cell r="X1130"/>
          <cell r="Y1130"/>
          <cell r="Z1130"/>
          <cell r="AA1130"/>
          <cell r="AB1130"/>
        </row>
        <row r="1131">
          <cell r="A1131"/>
          <cell r="B1131"/>
          <cell r="C1131"/>
          <cell r="D1131"/>
          <cell r="E1131"/>
          <cell r="F1131"/>
          <cell r="G1131"/>
          <cell r="H1131"/>
          <cell r="I1131"/>
          <cell r="J1131"/>
          <cell r="K1131"/>
          <cell r="L1131"/>
          <cell r="M1131"/>
          <cell r="N1131"/>
          <cell r="O1131"/>
          <cell r="P1131"/>
          <cell r="Q1131"/>
          <cell r="R1131"/>
          <cell r="S1131"/>
          <cell r="T1131"/>
          <cell r="U1131"/>
          <cell r="V1131"/>
          <cell r="W1131"/>
          <cell r="X1131"/>
          <cell r="Y1131"/>
          <cell r="Z1131"/>
          <cell r="AA1131"/>
          <cell r="AB1131"/>
        </row>
        <row r="1132">
          <cell r="A1132"/>
          <cell r="B1132"/>
          <cell r="C1132"/>
          <cell r="D1132"/>
          <cell r="E1132"/>
          <cell r="F1132"/>
          <cell r="G1132"/>
          <cell r="H1132"/>
          <cell r="I1132"/>
          <cell r="J1132"/>
          <cell r="K1132"/>
          <cell r="L1132"/>
          <cell r="M1132"/>
          <cell r="N1132"/>
          <cell r="O1132"/>
          <cell r="P1132"/>
          <cell r="Q1132"/>
          <cell r="R1132"/>
          <cell r="S1132"/>
          <cell r="T1132"/>
          <cell r="U1132"/>
          <cell r="V1132"/>
          <cell r="W1132"/>
          <cell r="X1132"/>
          <cell r="Y1132"/>
          <cell r="Z1132"/>
          <cell r="AA1132"/>
          <cell r="AB1132"/>
        </row>
        <row r="1133">
          <cell r="A1133"/>
          <cell r="B1133"/>
          <cell r="C1133"/>
          <cell r="D1133"/>
          <cell r="E1133"/>
          <cell r="F1133"/>
          <cell r="G1133"/>
          <cell r="H1133"/>
          <cell r="I1133"/>
          <cell r="J1133"/>
          <cell r="K1133"/>
          <cell r="L1133"/>
          <cell r="M1133"/>
          <cell r="N1133"/>
          <cell r="O1133"/>
          <cell r="P1133"/>
          <cell r="Q1133"/>
          <cell r="R1133"/>
          <cell r="S1133"/>
          <cell r="T1133"/>
          <cell r="U1133"/>
          <cell r="V1133"/>
          <cell r="W1133"/>
          <cell r="X1133"/>
          <cell r="Y1133"/>
          <cell r="Z1133"/>
          <cell r="AA1133"/>
          <cell r="AB1133"/>
        </row>
        <row r="1134">
          <cell r="A1134"/>
          <cell r="B1134"/>
          <cell r="C1134"/>
          <cell r="D1134"/>
          <cell r="E1134"/>
          <cell r="F1134"/>
          <cell r="G1134"/>
          <cell r="H1134"/>
          <cell r="I1134"/>
          <cell r="J1134"/>
          <cell r="K1134"/>
          <cell r="L1134"/>
          <cell r="M1134"/>
          <cell r="N1134"/>
          <cell r="O1134"/>
          <cell r="P1134"/>
          <cell r="Q1134"/>
          <cell r="R1134"/>
          <cell r="S1134"/>
          <cell r="T1134"/>
          <cell r="U1134"/>
          <cell r="V1134"/>
          <cell r="W1134"/>
          <cell r="X1134"/>
          <cell r="Y1134"/>
          <cell r="Z1134"/>
          <cell r="AA1134"/>
          <cell r="AB1134"/>
        </row>
        <row r="1135">
          <cell r="A1135"/>
          <cell r="B1135"/>
          <cell r="C1135"/>
          <cell r="D1135"/>
          <cell r="E1135"/>
          <cell r="F1135"/>
          <cell r="G1135"/>
          <cell r="H1135"/>
          <cell r="I1135"/>
          <cell r="J1135"/>
          <cell r="K1135"/>
          <cell r="L1135"/>
          <cell r="M1135"/>
          <cell r="N1135"/>
          <cell r="O1135"/>
          <cell r="P1135"/>
          <cell r="Q1135"/>
          <cell r="R1135"/>
          <cell r="S1135"/>
          <cell r="T1135"/>
          <cell r="U1135"/>
          <cell r="V1135"/>
          <cell r="W1135"/>
          <cell r="X1135"/>
          <cell r="Y1135"/>
          <cell r="Z1135"/>
          <cell r="AA1135"/>
          <cell r="AB1135"/>
        </row>
        <row r="1136">
          <cell r="A1136"/>
          <cell r="B1136"/>
          <cell r="C1136"/>
          <cell r="D1136"/>
          <cell r="E1136"/>
          <cell r="F1136"/>
          <cell r="G1136"/>
          <cell r="H1136"/>
          <cell r="I1136"/>
          <cell r="J1136"/>
          <cell r="K1136"/>
          <cell r="L1136"/>
          <cell r="M1136"/>
          <cell r="N1136"/>
          <cell r="O1136"/>
          <cell r="P1136"/>
          <cell r="Q1136"/>
          <cell r="R1136"/>
          <cell r="S1136"/>
          <cell r="T1136"/>
          <cell r="U1136"/>
          <cell r="V1136"/>
          <cell r="W1136"/>
          <cell r="X1136"/>
          <cell r="Y1136"/>
          <cell r="Z1136"/>
          <cell r="AA1136"/>
          <cell r="AB1136"/>
        </row>
        <row r="1137">
          <cell r="A1137"/>
          <cell r="B1137"/>
          <cell r="C1137"/>
          <cell r="D1137"/>
          <cell r="E1137"/>
          <cell r="F1137"/>
          <cell r="G1137"/>
          <cell r="H1137"/>
          <cell r="I1137"/>
          <cell r="J1137"/>
          <cell r="K1137"/>
          <cell r="L1137"/>
          <cell r="M1137"/>
          <cell r="N1137"/>
          <cell r="O1137"/>
          <cell r="P1137"/>
          <cell r="Q1137"/>
          <cell r="R1137"/>
          <cell r="S1137"/>
          <cell r="T1137"/>
          <cell r="U1137"/>
          <cell r="V1137"/>
          <cell r="W1137"/>
          <cell r="X1137"/>
          <cell r="Y1137"/>
          <cell r="Z1137"/>
          <cell r="AA1137"/>
          <cell r="AB1137"/>
        </row>
        <row r="1138">
          <cell r="A1138"/>
          <cell r="B1138"/>
          <cell r="C1138"/>
          <cell r="D1138"/>
          <cell r="E1138"/>
          <cell r="F1138"/>
          <cell r="G1138"/>
          <cell r="H1138"/>
          <cell r="I1138"/>
          <cell r="J1138"/>
          <cell r="K1138"/>
          <cell r="L1138"/>
          <cell r="M1138"/>
          <cell r="N1138"/>
          <cell r="O1138"/>
          <cell r="P1138"/>
          <cell r="Q1138"/>
          <cell r="R1138"/>
          <cell r="S1138"/>
          <cell r="T1138"/>
          <cell r="U1138"/>
          <cell r="V1138"/>
          <cell r="W1138"/>
          <cell r="X1138"/>
          <cell r="Y1138"/>
          <cell r="Z1138"/>
          <cell r="AA1138"/>
          <cell r="AB1138"/>
        </row>
        <row r="1139">
          <cell r="A1139"/>
          <cell r="B1139"/>
          <cell r="C1139"/>
          <cell r="D1139"/>
          <cell r="E1139"/>
          <cell r="F1139"/>
          <cell r="G1139"/>
          <cell r="H1139"/>
          <cell r="I1139"/>
          <cell r="J1139"/>
          <cell r="K1139"/>
          <cell r="L1139"/>
          <cell r="M1139"/>
          <cell r="N1139"/>
          <cell r="O1139"/>
          <cell r="P1139"/>
          <cell r="Q1139"/>
          <cell r="R1139"/>
          <cell r="S1139"/>
          <cell r="T1139"/>
          <cell r="U1139"/>
          <cell r="V1139"/>
          <cell r="W1139"/>
          <cell r="X1139"/>
          <cell r="Y1139"/>
          <cell r="Z1139"/>
          <cell r="AA1139"/>
          <cell r="AB1139"/>
        </row>
        <row r="1140">
          <cell r="A1140"/>
          <cell r="B1140"/>
          <cell r="C1140"/>
          <cell r="D1140"/>
          <cell r="E1140"/>
          <cell r="F1140"/>
          <cell r="G1140"/>
          <cell r="H1140"/>
          <cell r="I1140"/>
          <cell r="J1140"/>
          <cell r="K1140"/>
          <cell r="L1140"/>
          <cell r="M1140"/>
          <cell r="N1140"/>
          <cell r="O1140"/>
          <cell r="P1140"/>
          <cell r="Q1140"/>
          <cell r="R1140"/>
          <cell r="S1140"/>
          <cell r="T1140"/>
          <cell r="U1140"/>
          <cell r="V1140"/>
          <cell r="W1140"/>
          <cell r="X1140"/>
          <cell r="Y1140"/>
          <cell r="Z1140"/>
          <cell r="AA1140"/>
          <cell r="AB1140"/>
        </row>
        <row r="1141">
          <cell r="A1141"/>
          <cell r="B1141"/>
          <cell r="C1141"/>
          <cell r="D1141"/>
          <cell r="E1141"/>
          <cell r="F1141"/>
          <cell r="G1141"/>
          <cell r="H1141"/>
          <cell r="I1141"/>
          <cell r="J1141"/>
          <cell r="K1141"/>
          <cell r="L1141"/>
          <cell r="M1141"/>
          <cell r="N1141"/>
          <cell r="O1141"/>
          <cell r="P1141"/>
          <cell r="Q1141"/>
          <cell r="R1141"/>
          <cell r="S1141"/>
          <cell r="T1141"/>
          <cell r="U1141"/>
          <cell r="V1141"/>
          <cell r="W1141"/>
          <cell r="X1141"/>
          <cell r="Y1141"/>
          <cell r="Z1141"/>
          <cell r="AA1141"/>
          <cell r="AB1141"/>
        </row>
        <row r="1142">
          <cell r="A1142"/>
          <cell r="B1142"/>
          <cell r="C1142"/>
          <cell r="D1142"/>
          <cell r="E1142"/>
          <cell r="F1142"/>
          <cell r="G1142"/>
          <cell r="H1142"/>
          <cell r="I1142"/>
          <cell r="J1142"/>
          <cell r="K1142"/>
          <cell r="L1142"/>
          <cell r="M1142"/>
          <cell r="N1142"/>
          <cell r="O1142"/>
          <cell r="P1142"/>
          <cell r="Q1142"/>
          <cell r="R1142"/>
          <cell r="S1142"/>
          <cell r="T1142"/>
          <cell r="U1142"/>
          <cell r="V1142"/>
          <cell r="W1142"/>
          <cell r="X1142"/>
          <cell r="Y1142"/>
          <cell r="Z1142"/>
          <cell r="AA1142"/>
          <cell r="AB1142"/>
        </row>
        <row r="1143">
          <cell r="A1143"/>
          <cell r="B1143"/>
          <cell r="C1143"/>
          <cell r="D1143"/>
          <cell r="E1143"/>
          <cell r="F1143"/>
          <cell r="G1143"/>
          <cell r="H1143"/>
          <cell r="I1143"/>
          <cell r="J1143"/>
          <cell r="K1143"/>
          <cell r="L1143"/>
          <cell r="M1143"/>
          <cell r="N1143"/>
          <cell r="O1143"/>
          <cell r="P1143"/>
          <cell r="Q1143"/>
          <cell r="R1143"/>
          <cell r="S1143"/>
          <cell r="T1143"/>
          <cell r="U1143"/>
          <cell r="V1143"/>
          <cell r="W1143"/>
          <cell r="X1143"/>
          <cell r="Y1143"/>
          <cell r="Z1143"/>
          <cell r="AA1143"/>
          <cell r="AB1143"/>
        </row>
        <row r="1144">
          <cell r="A1144"/>
          <cell r="B1144"/>
          <cell r="C1144"/>
          <cell r="D1144"/>
          <cell r="E1144"/>
          <cell r="F1144"/>
          <cell r="G1144"/>
          <cell r="H1144"/>
          <cell r="I1144"/>
          <cell r="J1144"/>
          <cell r="K1144"/>
          <cell r="L1144"/>
          <cell r="M1144"/>
          <cell r="N1144"/>
          <cell r="O1144"/>
          <cell r="P1144"/>
          <cell r="Q1144"/>
          <cell r="R1144"/>
          <cell r="S1144"/>
          <cell r="T1144"/>
          <cell r="U1144"/>
          <cell r="V1144"/>
          <cell r="W1144"/>
          <cell r="X1144"/>
          <cell r="Y1144"/>
          <cell r="Z1144"/>
          <cell r="AA1144"/>
          <cell r="AB1144"/>
        </row>
        <row r="1145">
          <cell r="A1145"/>
          <cell r="B1145"/>
          <cell r="C1145"/>
          <cell r="D1145"/>
          <cell r="E1145"/>
          <cell r="F1145"/>
          <cell r="G1145"/>
          <cell r="H1145"/>
          <cell r="I1145"/>
          <cell r="J1145"/>
          <cell r="K1145"/>
          <cell r="L1145"/>
          <cell r="M1145"/>
          <cell r="N1145"/>
          <cell r="O1145"/>
          <cell r="P1145"/>
          <cell r="Q1145"/>
          <cell r="R1145"/>
          <cell r="S1145"/>
          <cell r="T1145"/>
          <cell r="U1145"/>
          <cell r="V1145"/>
          <cell r="W1145"/>
          <cell r="X1145"/>
          <cell r="Y1145"/>
          <cell r="Z1145"/>
          <cell r="AA1145"/>
          <cell r="AB1145"/>
        </row>
        <row r="1146">
          <cell r="A1146"/>
          <cell r="B1146"/>
          <cell r="C1146"/>
          <cell r="D1146"/>
          <cell r="E1146"/>
          <cell r="F1146"/>
          <cell r="G1146"/>
          <cell r="H1146"/>
          <cell r="I1146"/>
          <cell r="J1146"/>
          <cell r="K1146"/>
          <cell r="L1146"/>
          <cell r="M1146"/>
          <cell r="N1146"/>
          <cell r="O1146"/>
          <cell r="P1146"/>
          <cell r="Q1146"/>
          <cell r="R1146"/>
          <cell r="S1146"/>
          <cell r="T1146"/>
          <cell r="U1146"/>
          <cell r="V1146"/>
          <cell r="W1146"/>
          <cell r="X1146"/>
          <cell r="Y1146"/>
          <cell r="Z1146"/>
          <cell r="AA1146"/>
          <cell r="AB1146"/>
        </row>
        <row r="1147">
          <cell r="A1147"/>
          <cell r="B1147"/>
          <cell r="C1147"/>
          <cell r="D1147"/>
          <cell r="E1147"/>
          <cell r="F1147"/>
          <cell r="G1147"/>
          <cell r="H1147"/>
          <cell r="I1147"/>
          <cell r="J1147"/>
          <cell r="K1147"/>
          <cell r="L1147"/>
          <cell r="M1147"/>
          <cell r="N1147"/>
          <cell r="O1147"/>
          <cell r="P1147"/>
          <cell r="Q1147"/>
          <cell r="R1147"/>
          <cell r="S1147"/>
          <cell r="T1147"/>
          <cell r="U1147"/>
          <cell r="V1147"/>
          <cell r="W1147"/>
          <cell r="X1147"/>
          <cell r="Y1147"/>
          <cell r="Z1147"/>
          <cell r="AA1147"/>
          <cell r="AB1147"/>
        </row>
        <row r="1148">
          <cell r="A1148"/>
          <cell r="B1148"/>
          <cell r="C1148"/>
          <cell r="D1148"/>
          <cell r="E1148"/>
          <cell r="F1148"/>
          <cell r="G1148"/>
          <cell r="H1148"/>
          <cell r="I1148"/>
          <cell r="J1148"/>
          <cell r="K1148"/>
          <cell r="L1148"/>
          <cell r="M1148"/>
          <cell r="N1148"/>
          <cell r="O1148"/>
          <cell r="P1148"/>
          <cell r="Q1148"/>
          <cell r="R1148"/>
          <cell r="S1148"/>
          <cell r="T1148"/>
          <cell r="U1148"/>
          <cell r="V1148"/>
          <cell r="W1148"/>
          <cell r="X1148"/>
          <cell r="Y1148"/>
          <cell r="Z1148"/>
          <cell r="AA1148"/>
          <cell r="AB1148"/>
        </row>
        <row r="1149">
          <cell r="A1149"/>
          <cell r="B1149"/>
          <cell r="C1149"/>
          <cell r="D1149"/>
          <cell r="E1149"/>
          <cell r="F1149"/>
          <cell r="G1149"/>
          <cell r="H1149"/>
          <cell r="I1149"/>
          <cell r="J1149"/>
          <cell r="K1149"/>
          <cell r="L1149"/>
          <cell r="M1149"/>
          <cell r="N1149"/>
          <cell r="O1149"/>
          <cell r="P1149"/>
          <cell r="Q1149"/>
          <cell r="R1149"/>
          <cell r="S1149"/>
          <cell r="T1149"/>
          <cell r="U1149"/>
          <cell r="V1149"/>
          <cell r="W1149"/>
          <cell r="X1149"/>
          <cell r="Y1149"/>
          <cell r="Z1149"/>
          <cell r="AA1149"/>
          <cell r="AB1149"/>
        </row>
        <row r="1150">
          <cell r="A1150"/>
          <cell r="B1150"/>
          <cell r="C1150"/>
          <cell r="D1150"/>
          <cell r="E1150"/>
          <cell r="F1150"/>
          <cell r="G1150"/>
          <cell r="H1150"/>
          <cell r="I1150"/>
          <cell r="J1150"/>
          <cell r="K1150"/>
          <cell r="L1150"/>
          <cell r="M1150"/>
          <cell r="N1150"/>
          <cell r="O1150"/>
          <cell r="P1150"/>
          <cell r="Q1150"/>
          <cell r="R1150"/>
          <cell r="S1150"/>
          <cell r="T1150"/>
          <cell r="U1150"/>
          <cell r="V1150"/>
          <cell r="W1150"/>
          <cell r="X1150"/>
          <cell r="Y1150"/>
          <cell r="Z1150"/>
          <cell r="AA1150"/>
          <cell r="AB1150"/>
        </row>
        <row r="1151">
          <cell r="A1151"/>
          <cell r="B1151"/>
          <cell r="C1151"/>
          <cell r="D1151"/>
          <cell r="E1151"/>
          <cell r="F1151"/>
          <cell r="G1151"/>
          <cell r="H1151"/>
          <cell r="I1151"/>
          <cell r="J1151"/>
          <cell r="K1151"/>
          <cell r="L1151"/>
          <cell r="M1151"/>
          <cell r="N1151"/>
          <cell r="O1151"/>
          <cell r="P1151"/>
          <cell r="Q1151"/>
          <cell r="R1151"/>
          <cell r="S1151"/>
          <cell r="T1151"/>
          <cell r="U1151"/>
          <cell r="V1151"/>
          <cell r="W1151"/>
          <cell r="X1151"/>
          <cell r="Y1151"/>
          <cell r="Z1151"/>
          <cell r="AA1151"/>
          <cell r="AB1151"/>
        </row>
        <row r="1152">
          <cell r="A1152"/>
          <cell r="B1152"/>
          <cell r="C1152"/>
          <cell r="D1152"/>
          <cell r="E1152"/>
          <cell r="F1152"/>
          <cell r="G1152"/>
          <cell r="H1152"/>
          <cell r="I1152"/>
          <cell r="J1152"/>
          <cell r="K1152"/>
          <cell r="L1152"/>
          <cell r="M1152"/>
          <cell r="N1152"/>
          <cell r="O1152"/>
          <cell r="P1152"/>
          <cell r="Q1152"/>
          <cell r="R1152"/>
          <cell r="S1152"/>
          <cell r="T1152"/>
          <cell r="U1152"/>
          <cell r="V1152"/>
          <cell r="W1152"/>
          <cell r="X1152"/>
          <cell r="Y1152"/>
          <cell r="Z1152"/>
          <cell r="AA1152"/>
          <cell r="AB1152"/>
        </row>
        <row r="1153">
          <cell r="A1153"/>
          <cell r="B1153"/>
          <cell r="C1153"/>
          <cell r="D1153"/>
          <cell r="E1153"/>
          <cell r="F1153"/>
          <cell r="G1153"/>
          <cell r="H1153"/>
          <cell r="I1153"/>
          <cell r="J1153"/>
          <cell r="K1153"/>
          <cell r="L1153"/>
          <cell r="M1153"/>
          <cell r="N1153"/>
          <cell r="O1153"/>
          <cell r="P1153"/>
          <cell r="Q1153"/>
          <cell r="R1153"/>
          <cell r="S1153"/>
          <cell r="T1153"/>
          <cell r="U1153"/>
          <cell r="V1153"/>
          <cell r="W1153"/>
          <cell r="X1153"/>
          <cell r="Y1153"/>
          <cell r="Z1153"/>
          <cell r="AA1153"/>
          <cell r="AB1153"/>
        </row>
        <row r="1154">
          <cell r="A1154"/>
          <cell r="B1154"/>
          <cell r="C1154"/>
          <cell r="D1154"/>
          <cell r="E1154"/>
          <cell r="F1154"/>
          <cell r="G1154"/>
          <cell r="H1154"/>
          <cell r="I1154"/>
          <cell r="J1154"/>
          <cell r="K1154"/>
          <cell r="L1154"/>
          <cell r="M1154"/>
          <cell r="N1154"/>
          <cell r="O1154"/>
          <cell r="P1154"/>
          <cell r="Q1154"/>
          <cell r="R1154"/>
          <cell r="S1154"/>
          <cell r="T1154"/>
          <cell r="U1154"/>
          <cell r="V1154"/>
          <cell r="W1154"/>
          <cell r="X1154"/>
          <cell r="Y1154"/>
          <cell r="Z1154"/>
          <cell r="AA1154"/>
          <cell r="AB1154"/>
        </row>
        <row r="1155">
          <cell r="A1155"/>
          <cell r="B1155"/>
          <cell r="C1155"/>
          <cell r="D1155"/>
          <cell r="E1155"/>
          <cell r="F1155"/>
          <cell r="G1155"/>
          <cell r="H1155"/>
          <cell r="I1155"/>
          <cell r="J1155"/>
          <cell r="K1155"/>
          <cell r="L1155"/>
          <cell r="M1155"/>
          <cell r="N1155"/>
          <cell r="O1155"/>
          <cell r="P1155"/>
          <cell r="Q1155"/>
          <cell r="R1155"/>
          <cell r="S1155"/>
          <cell r="T1155"/>
          <cell r="U1155"/>
          <cell r="V1155"/>
          <cell r="W1155"/>
          <cell r="X1155"/>
          <cell r="Y1155"/>
          <cell r="Z1155"/>
          <cell r="AA1155"/>
          <cell r="AB1155"/>
        </row>
        <row r="1156">
          <cell r="A1156"/>
          <cell r="B1156"/>
          <cell r="C1156"/>
          <cell r="D1156"/>
          <cell r="E1156"/>
          <cell r="F1156"/>
          <cell r="G1156"/>
          <cell r="H1156"/>
          <cell r="I1156"/>
          <cell r="J1156"/>
          <cell r="K1156"/>
          <cell r="L1156"/>
          <cell r="M1156"/>
          <cell r="N1156"/>
          <cell r="O1156"/>
          <cell r="P1156"/>
          <cell r="Q1156"/>
          <cell r="R1156"/>
          <cell r="S1156"/>
          <cell r="T1156"/>
          <cell r="U1156"/>
          <cell r="V1156"/>
          <cell r="W1156"/>
          <cell r="X1156"/>
          <cell r="Y1156"/>
          <cell r="Z1156"/>
          <cell r="AA1156"/>
          <cell r="AB1156"/>
        </row>
        <row r="1157">
          <cell r="A1157"/>
          <cell r="B1157"/>
          <cell r="C1157"/>
          <cell r="D1157"/>
          <cell r="E1157"/>
          <cell r="F1157"/>
          <cell r="G1157"/>
          <cell r="H1157"/>
          <cell r="I1157"/>
          <cell r="J1157"/>
          <cell r="K1157"/>
          <cell r="L1157"/>
          <cell r="M1157"/>
          <cell r="N1157"/>
          <cell r="O1157"/>
          <cell r="P1157"/>
          <cell r="Q1157"/>
          <cell r="R1157"/>
          <cell r="S1157"/>
          <cell r="T1157"/>
          <cell r="U1157"/>
          <cell r="V1157"/>
          <cell r="W1157"/>
          <cell r="X1157"/>
          <cell r="Y1157"/>
          <cell r="Z1157"/>
          <cell r="AA1157"/>
          <cell r="AB1157"/>
        </row>
        <row r="1158">
          <cell r="A1158"/>
          <cell r="B1158"/>
          <cell r="C1158"/>
          <cell r="D1158"/>
          <cell r="E1158"/>
          <cell r="F1158"/>
          <cell r="G1158"/>
          <cell r="H1158"/>
          <cell r="I1158"/>
          <cell r="J1158"/>
          <cell r="K1158"/>
          <cell r="L1158"/>
          <cell r="M1158"/>
          <cell r="N1158"/>
          <cell r="O1158"/>
          <cell r="P1158"/>
          <cell r="Q1158"/>
          <cell r="R1158"/>
          <cell r="S1158"/>
          <cell r="T1158"/>
          <cell r="U1158"/>
          <cell r="V1158"/>
          <cell r="W1158"/>
          <cell r="X1158"/>
          <cell r="Y1158"/>
          <cell r="Z1158"/>
          <cell r="AA1158"/>
          <cell r="AB1158"/>
        </row>
        <row r="1159">
          <cell r="A1159"/>
          <cell r="B1159"/>
          <cell r="C1159"/>
          <cell r="D1159"/>
          <cell r="E1159"/>
          <cell r="F1159"/>
          <cell r="G1159"/>
          <cell r="H1159"/>
          <cell r="I1159"/>
          <cell r="J1159"/>
          <cell r="K1159"/>
          <cell r="L1159"/>
          <cell r="M1159"/>
          <cell r="N1159"/>
          <cell r="O1159"/>
          <cell r="P1159"/>
          <cell r="Q1159"/>
          <cell r="R1159"/>
          <cell r="S1159"/>
          <cell r="T1159"/>
          <cell r="U1159"/>
          <cell r="V1159"/>
          <cell r="W1159"/>
          <cell r="X1159"/>
          <cell r="Y1159"/>
          <cell r="Z1159"/>
          <cell r="AA1159"/>
          <cell r="AB1159"/>
        </row>
        <row r="1160">
          <cell r="A1160"/>
          <cell r="B1160"/>
          <cell r="C1160"/>
          <cell r="D1160"/>
          <cell r="E1160"/>
          <cell r="F1160"/>
          <cell r="G1160"/>
          <cell r="H1160"/>
          <cell r="I1160"/>
          <cell r="J1160"/>
          <cell r="K1160"/>
          <cell r="L1160"/>
          <cell r="M1160"/>
          <cell r="N1160"/>
          <cell r="O1160"/>
          <cell r="P1160"/>
          <cell r="Q1160"/>
          <cell r="R1160"/>
          <cell r="S1160"/>
          <cell r="T1160"/>
          <cell r="U1160"/>
          <cell r="V1160"/>
          <cell r="W1160"/>
          <cell r="X1160"/>
          <cell r="Y1160"/>
          <cell r="Z1160"/>
          <cell r="AA1160"/>
          <cell r="AB1160"/>
        </row>
        <row r="1161">
          <cell r="A1161"/>
          <cell r="B1161"/>
          <cell r="C1161"/>
          <cell r="D1161"/>
          <cell r="E1161"/>
          <cell r="F1161"/>
          <cell r="G1161"/>
          <cell r="H1161"/>
          <cell r="I1161"/>
          <cell r="J1161"/>
          <cell r="K1161"/>
          <cell r="L1161"/>
          <cell r="M1161"/>
          <cell r="N1161"/>
          <cell r="O1161"/>
          <cell r="P1161"/>
          <cell r="Q1161"/>
          <cell r="R1161"/>
          <cell r="S1161"/>
          <cell r="T1161"/>
          <cell r="U1161"/>
          <cell r="V1161"/>
          <cell r="W1161"/>
          <cell r="X1161"/>
          <cell r="Y1161"/>
          <cell r="Z1161"/>
          <cell r="AA1161"/>
          <cell r="AB1161"/>
        </row>
        <row r="1162">
          <cell r="A1162"/>
          <cell r="B1162"/>
          <cell r="C1162"/>
          <cell r="D1162"/>
          <cell r="E1162"/>
          <cell r="F1162"/>
          <cell r="G1162"/>
          <cell r="H1162"/>
          <cell r="I1162"/>
          <cell r="J1162"/>
          <cell r="K1162"/>
          <cell r="L1162"/>
          <cell r="M1162"/>
          <cell r="N1162"/>
          <cell r="O1162"/>
          <cell r="P1162"/>
          <cell r="Q1162"/>
          <cell r="R1162"/>
          <cell r="S1162"/>
          <cell r="T1162"/>
          <cell r="U1162"/>
          <cell r="V1162"/>
          <cell r="W1162"/>
          <cell r="X1162"/>
          <cell r="Y1162"/>
          <cell r="Z1162"/>
          <cell r="AA1162"/>
          <cell r="AB1162"/>
        </row>
        <row r="1163">
          <cell r="A1163"/>
          <cell r="B1163"/>
          <cell r="C1163"/>
          <cell r="D1163"/>
          <cell r="E1163"/>
          <cell r="F1163"/>
          <cell r="G1163"/>
          <cell r="H1163"/>
          <cell r="I1163"/>
          <cell r="J1163"/>
          <cell r="K1163"/>
          <cell r="L1163"/>
          <cell r="M1163"/>
          <cell r="N1163"/>
          <cell r="O1163"/>
          <cell r="P1163"/>
          <cell r="Q1163"/>
          <cell r="R1163"/>
          <cell r="S1163"/>
          <cell r="T1163"/>
          <cell r="U1163"/>
          <cell r="V1163"/>
          <cell r="W1163"/>
          <cell r="X1163"/>
          <cell r="Y1163"/>
          <cell r="Z1163"/>
          <cell r="AA1163"/>
          <cell r="AB1163"/>
        </row>
        <row r="1164">
          <cell r="A1164"/>
          <cell r="B1164"/>
          <cell r="C1164"/>
          <cell r="D1164"/>
          <cell r="E1164"/>
          <cell r="F1164"/>
          <cell r="G1164"/>
          <cell r="H1164"/>
          <cell r="I1164"/>
          <cell r="J1164"/>
          <cell r="K1164"/>
          <cell r="L1164"/>
          <cell r="M1164"/>
          <cell r="N1164"/>
          <cell r="O1164"/>
          <cell r="P1164"/>
          <cell r="Q1164"/>
          <cell r="R1164"/>
          <cell r="S1164"/>
          <cell r="T1164"/>
          <cell r="U1164"/>
          <cell r="V1164"/>
          <cell r="W1164"/>
          <cell r="X1164"/>
          <cell r="Y1164"/>
          <cell r="Z1164"/>
          <cell r="AA1164"/>
          <cell r="AB1164"/>
        </row>
        <row r="1165">
          <cell r="A1165"/>
          <cell r="B1165"/>
          <cell r="C1165"/>
          <cell r="D1165"/>
          <cell r="E1165"/>
          <cell r="F1165"/>
          <cell r="G1165"/>
          <cell r="H1165"/>
          <cell r="I1165"/>
          <cell r="J1165"/>
          <cell r="K1165"/>
          <cell r="L1165"/>
          <cell r="M1165"/>
          <cell r="N1165"/>
          <cell r="O1165"/>
          <cell r="P1165"/>
          <cell r="Q1165"/>
          <cell r="R1165"/>
          <cell r="S1165"/>
          <cell r="T1165"/>
          <cell r="U1165"/>
          <cell r="V1165"/>
          <cell r="W1165"/>
          <cell r="X1165"/>
          <cell r="Y1165"/>
          <cell r="Z1165"/>
          <cell r="AA1165"/>
          <cell r="AB1165"/>
        </row>
        <row r="1166">
          <cell r="A1166"/>
          <cell r="B1166"/>
          <cell r="C1166"/>
          <cell r="D1166"/>
          <cell r="E1166"/>
          <cell r="F1166"/>
          <cell r="G1166"/>
          <cell r="H1166"/>
          <cell r="I1166"/>
          <cell r="J1166"/>
          <cell r="K1166"/>
          <cell r="L1166"/>
          <cell r="M1166"/>
          <cell r="N1166"/>
          <cell r="O1166"/>
          <cell r="P1166"/>
          <cell r="Q1166"/>
          <cell r="R1166"/>
          <cell r="S1166"/>
          <cell r="T1166"/>
          <cell r="U1166"/>
          <cell r="V1166"/>
          <cell r="W1166"/>
          <cell r="X1166"/>
          <cell r="Y1166"/>
          <cell r="Z1166"/>
          <cell r="AA1166"/>
          <cell r="AB1166"/>
        </row>
        <row r="1167">
          <cell r="A1167"/>
          <cell r="B1167"/>
          <cell r="C1167"/>
          <cell r="D1167"/>
          <cell r="E1167"/>
          <cell r="F1167"/>
          <cell r="G1167"/>
          <cell r="H1167"/>
          <cell r="I1167"/>
          <cell r="J1167"/>
          <cell r="K1167"/>
          <cell r="L1167"/>
          <cell r="M1167"/>
          <cell r="N1167"/>
          <cell r="O1167"/>
          <cell r="P1167"/>
          <cell r="Q1167"/>
          <cell r="R1167"/>
          <cell r="S1167"/>
          <cell r="T1167"/>
          <cell r="U1167"/>
          <cell r="V1167"/>
          <cell r="W1167"/>
          <cell r="X1167"/>
          <cell r="Y1167"/>
          <cell r="Z1167"/>
          <cell r="AA1167"/>
          <cell r="AB1167"/>
        </row>
        <row r="1168">
          <cell r="A1168"/>
          <cell r="B1168"/>
          <cell r="C1168"/>
          <cell r="D1168"/>
          <cell r="E1168"/>
          <cell r="F1168"/>
          <cell r="G1168"/>
          <cell r="H1168"/>
          <cell r="I1168"/>
          <cell r="J1168"/>
          <cell r="K1168"/>
          <cell r="L1168"/>
          <cell r="M1168"/>
          <cell r="N1168"/>
          <cell r="O1168"/>
          <cell r="P1168"/>
          <cell r="Q1168"/>
          <cell r="R1168"/>
          <cell r="S1168"/>
          <cell r="T1168"/>
          <cell r="U1168"/>
          <cell r="V1168"/>
          <cell r="W1168"/>
          <cell r="X1168"/>
          <cell r="Y1168"/>
          <cell r="Z1168"/>
          <cell r="AA1168"/>
          <cell r="AB1168"/>
        </row>
        <row r="1169">
          <cell r="A1169"/>
          <cell r="B1169"/>
          <cell r="C1169"/>
          <cell r="D1169"/>
          <cell r="E1169"/>
          <cell r="F1169"/>
          <cell r="G1169"/>
          <cell r="H1169"/>
          <cell r="I1169"/>
          <cell r="J1169"/>
          <cell r="K1169"/>
          <cell r="L1169"/>
          <cell r="M1169"/>
          <cell r="N1169"/>
          <cell r="O1169"/>
          <cell r="P1169"/>
          <cell r="Q1169"/>
          <cell r="R1169"/>
          <cell r="S1169"/>
          <cell r="T1169"/>
          <cell r="U1169"/>
          <cell r="V1169"/>
          <cell r="W1169"/>
          <cell r="X1169"/>
          <cell r="Y1169"/>
          <cell r="Z1169"/>
          <cell r="AA1169"/>
          <cell r="AB1169"/>
        </row>
        <row r="1170">
          <cell r="A1170"/>
          <cell r="B1170"/>
          <cell r="C1170"/>
          <cell r="D1170"/>
          <cell r="E1170"/>
          <cell r="F1170"/>
          <cell r="G1170"/>
          <cell r="H1170"/>
          <cell r="I1170"/>
          <cell r="J1170"/>
          <cell r="K1170"/>
          <cell r="L1170"/>
          <cell r="M1170"/>
          <cell r="N1170"/>
          <cell r="O1170"/>
          <cell r="P1170"/>
          <cell r="Q1170"/>
          <cell r="R1170"/>
          <cell r="S1170"/>
          <cell r="T1170"/>
          <cell r="U1170"/>
          <cell r="V1170"/>
          <cell r="W1170"/>
          <cell r="X1170"/>
          <cell r="Y1170"/>
          <cell r="Z1170"/>
          <cell r="AA1170"/>
          <cell r="AB1170"/>
        </row>
        <row r="1171">
          <cell r="A1171"/>
          <cell r="B1171"/>
          <cell r="C1171"/>
          <cell r="D1171"/>
          <cell r="E1171"/>
          <cell r="F1171"/>
          <cell r="G1171"/>
          <cell r="H1171"/>
          <cell r="I1171"/>
          <cell r="J1171"/>
          <cell r="K1171"/>
          <cell r="L1171"/>
          <cell r="M1171"/>
          <cell r="N1171"/>
          <cell r="O1171"/>
          <cell r="P1171"/>
          <cell r="Q1171"/>
          <cell r="R1171"/>
          <cell r="S1171"/>
          <cell r="T1171"/>
          <cell r="U1171"/>
          <cell r="V1171"/>
          <cell r="W1171"/>
          <cell r="X1171"/>
          <cell r="Y1171"/>
          <cell r="Z1171"/>
          <cell r="AA1171"/>
          <cell r="AB1171"/>
        </row>
        <row r="1172">
          <cell r="A1172"/>
          <cell r="B1172"/>
          <cell r="C1172"/>
          <cell r="D1172"/>
          <cell r="E1172"/>
          <cell r="F1172"/>
          <cell r="G1172"/>
          <cell r="H1172"/>
          <cell r="I1172"/>
          <cell r="J1172"/>
          <cell r="K1172"/>
          <cell r="L1172"/>
          <cell r="M1172"/>
          <cell r="N1172"/>
          <cell r="O1172"/>
          <cell r="P1172"/>
          <cell r="Q1172"/>
          <cell r="R1172"/>
          <cell r="S1172"/>
          <cell r="T1172"/>
          <cell r="U1172"/>
          <cell r="V1172"/>
          <cell r="W1172"/>
          <cell r="X1172"/>
          <cell r="Y1172"/>
          <cell r="Z1172"/>
          <cell r="AA1172"/>
          <cell r="AB1172"/>
        </row>
        <row r="1173">
          <cell r="A1173"/>
          <cell r="B1173"/>
          <cell r="C1173"/>
          <cell r="D1173"/>
          <cell r="E1173"/>
          <cell r="F1173"/>
          <cell r="G1173"/>
          <cell r="H1173"/>
          <cell r="I1173"/>
          <cell r="J1173"/>
          <cell r="K1173"/>
          <cell r="L1173"/>
          <cell r="M1173"/>
          <cell r="N1173"/>
          <cell r="O1173"/>
          <cell r="P1173"/>
          <cell r="Q1173"/>
          <cell r="R1173"/>
          <cell r="S1173"/>
          <cell r="T1173"/>
          <cell r="U1173"/>
          <cell r="V1173"/>
          <cell r="W1173"/>
          <cell r="X1173"/>
          <cell r="Y1173"/>
          <cell r="Z1173"/>
          <cell r="AA1173"/>
          <cell r="AB1173"/>
        </row>
        <row r="1174">
          <cell r="A1174"/>
          <cell r="B1174"/>
          <cell r="C1174"/>
          <cell r="D1174"/>
          <cell r="E1174"/>
          <cell r="F1174"/>
          <cell r="G1174"/>
          <cell r="H1174"/>
          <cell r="I1174"/>
          <cell r="J1174"/>
          <cell r="K1174"/>
          <cell r="L1174"/>
          <cell r="M1174"/>
          <cell r="N1174"/>
          <cell r="O1174"/>
          <cell r="P1174"/>
          <cell r="Q1174"/>
          <cell r="R1174"/>
          <cell r="S1174"/>
          <cell r="T1174"/>
          <cell r="U1174"/>
          <cell r="V1174"/>
          <cell r="W1174"/>
          <cell r="X1174"/>
          <cell r="Y1174"/>
          <cell r="Z1174"/>
          <cell r="AA1174"/>
          <cell r="AB1174"/>
        </row>
        <row r="1175">
          <cell r="A1175"/>
          <cell r="B1175"/>
          <cell r="C1175"/>
          <cell r="D1175"/>
          <cell r="E1175"/>
          <cell r="F1175"/>
          <cell r="G1175"/>
          <cell r="H1175"/>
          <cell r="I1175"/>
          <cell r="J1175"/>
          <cell r="K1175"/>
          <cell r="L1175"/>
          <cell r="M1175"/>
          <cell r="N1175"/>
          <cell r="O1175"/>
          <cell r="P1175"/>
          <cell r="Q1175"/>
          <cell r="R1175"/>
          <cell r="S1175"/>
          <cell r="T1175"/>
          <cell r="U1175"/>
          <cell r="V1175"/>
          <cell r="W1175"/>
          <cell r="X1175"/>
          <cell r="Y1175"/>
          <cell r="Z1175"/>
          <cell r="AA1175"/>
          <cell r="AB1175"/>
        </row>
        <row r="1176">
          <cell r="A1176"/>
          <cell r="B1176"/>
          <cell r="C1176"/>
          <cell r="D1176"/>
          <cell r="E1176"/>
          <cell r="F1176"/>
          <cell r="G1176"/>
          <cell r="H1176"/>
          <cell r="I1176"/>
          <cell r="J1176"/>
          <cell r="K1176"/>
          <cell r="L1176"/>
          <cell r="M1176"/>
          <cell r="N1176"/>
          <cell r="O1176"/>
          <cell r="P1176"/>
          <cell r="Q1176"/>
          <cell r="R1176"/>
          <cell r="S1176"/>
          <cell r="T1176"/>
          <cell r="U1176"/>
          <cell r="V1176"/>
          <cell r="W1176"/>
          <cell r="X1176"/>
          <cell r="Y1176"/>
          <cell r="Z1176"/>
          <cell r="AA1176"/>
          <cell r="AB1176"/>
        </row>
        <row r="1177">
          <cell r="A1177"/>
          <cell r="B1177"/>
          <cell r="C1177"/>
          <cell r="D1177"/>
          <cell r="E1177"/>
          <cell r="F1177"/>
          <cell r="G1177"/>
          <cell r="H1177"/>
          <cell r="I1177"/>
          <cell r="J1177"/>
          <cell r="K1177"/>
          <cell r="L1177"/>
          <cell r="M1177"/>
          <cell r="N1177"/>
          <cell r="O1177"/>
          <cell r="P1177"/>
          <cell r="Q1177"/>
          <cell r="R1177"/>
          <cell r="S1177"/>
          <cell r="T1177"/>
          <cell r="U1177"/>
          <cell r="V1177"/>
          <cell r="W1177"/>
          <cell r="X1177"/>
          <cell r="Y1177"/>
          <cell r="Z1177"/>
          <cell r="AA1177"/>
          <cell r="AB1177"/>
        </row>
        <row r="1178">
          <cell r="A1178"/>
          <cell r="B1178"/>
          <cell r="C1178"/>
          <cell r="D1178"/>
          <cell r="E1178"/>
          <cell r="F1178"/>
          <cell r="G1178"/>
          <cell r="H1178"/>
          <cell r="I1178"/>
          <cell r="J1178"/>
          <cell r="K1178"/>
          <cell r="L1178"/>
          <cell r="M1178"/>
          <cell r="N1178"/>
          <cell r="O1178"/>
          <cell r="P1178"/>
          <cell r="Q1178"/>
          <cell r="R1178"/>
          <cell r="S1178"/>
          <cell r="T1178"/>
          <cell r="U1178"/>
          <cell r="V1178"/>
          <cell r="W1178"/>
          <cell r="X1178"/>
          <cell r="Y1178"/>
          <cell r="Z1178"/>
          <cell r="AA1178"/>
          <cell r="AB1178"/>
        </row>
        <row r="1179">
          <cell r="A1179"/>
          <cell r="B1179"/>
          <cell r="C1179"/>
          <cell r="D1179"/>
          <cell r="E1179"/>
          <cell r="F1179"/>
          <cell r="G1179"/>
          <cell r="H1179"/>
          <cell r="I1179"/>
          <cell r="J1179"/>
          <cell r="K1179"/>
          <cell r="L1179"/>
          <cell r="M1179"/>
          <cell r="N1179"/>
          <cell r="O1179"/>
          <cell r="P1179"/>
          <cell r="Q1179"/>
          <cell r="R1179"/>
          <cell r="S1179"/>
          <cell r="T1179"/>
          <cell r="U1179"/>
          <cell r="V1179"/>
          <cell r="W1179"/>
          <cell r="X1179"/>
          <cell r="Y1179"/>
          <cell r="Z1179"/>
          <cell r="AA1179"/>
          <cell r="AB1179"/>
        </row>
        <row r="1180">
          <cell r="A1180"/>
          <cell r="B1180"/>
          <cell r="C1180"/>
          <cell r="D1180"/>
          <cell r="E1180"/>
          <cell r="F1180"/>
          <cell r="G1180"/>
          <cell r="H1180"/>
          <cell r="I1180"/>
          <cell r="J1180"/>
          <cell r="K1180"/>
          <cell r="L1180"/>
          <cell r="M1180"/>
          <cell r="N1180"/>
          <cell r="O1180"/>
          <cell r="P1180"/>
          <cell r="Q1180"/>
          <cell r="R1180"/>
          <cell r="S1180"/>
          <cell r="T1180"/>
          <cell r="U1180"/>
          <cell r="V1180"/>
          <cell r="W1180"/>
          <cell r="X1180"/>
          <cell r="Y1180"/>
          <cell r="Z1180"/>
          <cell r="AA1180"/>
          <cell r="AB1180"/>
        </row>
        <row r="1181">
          <cell r="A1181"/>
          <cell r="B1181"/>
          <cell r="C1181"/>
          <cell r="D1181"/>
          <cell r="E1181"/>
          <cell r="F1181"/>
          <cell r="G1181"/>
          <cell r="H1181"/>
          <cell r="I1181"/>
          <cell r="J1181"/>
          <cell r="K1181"/>
          <cell r="L1181"/>
          <cell r="M1181"/>
          <cell r="N1181"/>
          <cell r="O1181"/>
          <cell r="P1181"/>
          <cell r="Q1181"/>
          <cell r="R1181"/>
          <cell r="S1181"/>
          <cell r="T1181"/>
          <cell r="U1181"/>
          <cell r="V1181"/>
          <cell r="W1181"/>
          <cell r="X1181"/>
          <cell r="Y1181"/>
          <cell r="Z1181"/>
          <cell r="AA1181"/>
          <cell r="AB1181"/>
        </row>
        <row r="1182">
          <cell r="A1182"/>
          <cell r="B1182"/>
          <cell r="C1182"/>
          <cell r="D1182"/>
          <cell r="E1182"/>
          <cell r="F1182"/>
          <cell r="G1182"/>
          <cell r="H1182"/>
          <cell r="I1182"/>
          <cell r="J1182"/>
          <cell r="K1182"/>
          <cell r="L1182"/>
          <cell r="M1182"/>
          <cell r="N1182"/>
          <cell r="O1182"/>
          <cell r="P1182"/>
          <cell r="Q1182"/>
          <cell r="R1182"/>
          <cell r="S1182"/>
          <cell r="T1182"/>
          <cell r="U1182"/>
          <cell r="V1182"/>
          <cell r="W1182"/>
          <cell r="X1182"/>
          <cell r="Y1182"/>
          <cell r="Z1182"/>
          <cell r="AA1182"/>
          <cell r="AB1182"/>
        </row>
        <row r="1183">
          <cell r="A1183"/>
          <cell r="B1183"/>
          <cell r="C1183"/>
          <cell r="D1183"/>
          <cell r="E1183"/>
          <cell r="F1183"/>
          <cell r="G1183"/>
          <cell r="H1183"/>
          <cell r="I1183"/>
          <cell r="J1183"/>
          <cell r="K1183"/>
          <cell r="L1183"/>
          <cell r="M1183"/>
          <cell r="N1183"/>
          <cell r="O1183"/>
          <cell r="P1183"/>
          <cell r="Q1183"/>
          <cell r="R1183"/>
          <cell r="S1183"/>
          <cell r="T1183"/>
          <cell r="U1183"/>
          <cell r="V1183"/>
          <cell r="W1183"/>
          <cell r="X1183"/>
          <cell r="Y1183"/>
          <cell r="Z1183"/>
          <cell r="AA1183"/>
          <cell r="AB1183"/>
        </row>
        <row r="1184">
          <cell r="A1184"/>
          <cell r="B1184"/>
          <cell r="C1184"/>
          <cell r="D1184"/>
          <cell r="E1184"/>
          <cell r="F1184"/>
          <cell r="G1184"/>
          <cell r="H1184"/>
          <cell r="I1184"/>
          <cell r="J1184"/>
          <cell r="K1184"/>
          <cell r="L1184"/>
          <cell r="M1184"/>
          <cell r="N1184"/>
          <cell r="O1184"/>
          <cell r="P1184"/>
          <cell r="Q1184"/>
          <cell r="R1184"/>
          <cell r="S1184"/>
          <cell r="T1184"/>
          <cell r="U1184"/>
          <cell r="V1184"/>
          <cell r="W1184"/>
          <cell r="X1184"/>
          <cell r="Y1184"/>
          <cell r="Z1184"/>
          <cell r="AA1184"/>
          <cell r="AB1184"/>
        </row>
        <row r="1185">
          <cell r="A1185"/>
          <cell r="B1185"/>
          <cell r="C1185"/>
          <cell r="D1185"/>
          <cell r="E1185"/>
          <cell r="F1185"/>
          <cell r="G1185"/>
          <cell r="H1185"/>
          <cell r="I1185"/>
          <cell r="J1185"/>
          <cell r="K1185"/>
          <cell r="L1185"/>
          <cell r="M1185"/>
          <cell r="N1185"/>
          <cell r="O1185"/>
          <cell r="P1185"/>
          <cell r="Q1185"/>
          <cell r="R1185"/>
          <cell r="S1185"/>
          <cell r="T1185"/>
          <cell r="U1185"/>
          <cell r="V1185"/>
          <cell r="W1185"/>
          <cell r="X1185"/>
          <cell r="Y1185"/>
          <cell r="Z1185"/>
          <cell r="AA1185"/>
          <cell r="AB1185"/>
        </row>
        <row r="1186">
          <cell r="A1186"/>
          <cell r="B1186"/>
          <cell r="C1186"/>
          <cell r="D1186"/>
          <cell r="E1186"/>
          <cell r="F1186"/>
          <cell r="G1186"/>
          <cell r="H1186"/>
          <cell r="I1186"/>
          <cell r="J1186"/>
          <cell r="K1186"/>
          <cell r="L1186"/>
          <cell r="M1186"/>
          <cell r="N1186"/>
          <cell r="O1186"/>
          <cell r="P1186"/>
          <cell r="Q1186"/>
          <cell r="R1186"/>
          <cell r="S1186"/>
          <cell r="T1186"/>
          <cell r="U1186"/>
          <cell r="V1186"/>
          <cell r="W1186"/>
          <cell r="X1186"/>
          <cell r="Y1186"/>
          <cell r="Z1186"/>
          <cell r="AA1186"/>
          <cell r="AB1186"/>
        </row>
        <row r="1187">
          <cell r="A1187"/>
          <cell r="B1187"/>
          <cell r="C1187"/>
          <cell r="D1187"/>
          <cell r="E1187"/>
          <cell r="F1187"/>
          <cell r="G1187"/>
          <cell r="H1187"/>
          <cell r="I1187"/>
          <cell r="J1187"/>
          <cell r="K1187"/>
          <cell r="L1187"/>
          <cell r="M1187"/>
          <cell r="N1187"/>
          <cell r="O1187"/>
          <cell r="P1187"/>
          <cell r="Q1187"/>
          <cell r="R1187"/>
          <cell r="S1187"/>
          <cell r="T1187"/>
          <cell r="U1187"/>
          <cell r="V1187"/>
          <cell r="W1187"/>
          <cell r="X1187"/>
          <cell r="Y1187"/>
          <cell r="Z1187"/>
          <cell r="AA1187"/>
          <cell r="AB1187"/>
        </row>
        <row r="1188">
          <cell r="A1188"/>
          <cell r="B1188"/>
          <cell r="C1188"/>
          <cell r="D1188"/>
          <cell r="E1188"/>
          <cell r="F1188"/>
          <cell r="G1188"/>
          <cell r="H1188"/>
          <cell r="I1188"/>
          <cell r="J1188"/>
          <cell r="K1188"/>
          <cell r="L1188"/>
          <cell r="M1188"/>
          <cell r="N1188"/>
          <cell r="O1188"/>
          <cell r="P1188"/>
          <cell r="Q1188"/>
          <cell r="R1188"/>
          <cell r="S1188"/>
          <cell r="T1188"/>
          <cell r="U1188"/>
          <cell r="V1188"/>
          <cell r="W1188"/>
          <cell r="X1188"/>
          <cell r="Y1188"/>
          <cell r="Z1188"/>
          <cell r="AA1188"/>
          <cell r="AB1188"/>
        </row>
        <row r="1189">
          <cell r="A1189"/>
          <cell r="B1189"/>
          <cell r="C1189"/>
          <cell r="D1189"/>
          <cell r="E1189"/>
          <cell r="F1189"/>
          <cell r="G1189"/>
          <cell r="H1189"/>
          <cell r="I1189"/>
          <cell r="J1189"/>
          <cell r="K1189"/>
          <cell r="L1189"/>
          <cell r="M1189"/>
          <cell r="N1189"/>
          <cell r="O1189"/>
          <cell r="P1189"/>
          <cell r="Q1189"/>
          <cell r="R1189"/>
          <cell r="S1189"/>
          <cell r="T1189"/>
          <cell r="U1189"/>
          <cell r="V1189"/>
          <cell r="W1189"/>
          <cell r="X1189"/>
          <cell r="Y1189"/>
          <cell r="Z1189"/>
          <cell r="AA1189"/>
          <cell r="AB1189"/>
        </row>
        <row r="1190">
          <cell r="A1190"/>
          <cell r="B1190"/>
          <cell r="C1190"/>
          <cell r="D1190"/>
          <cell r="E1190"/>
          <cell r="F1190"/>
          <cell r="G1190"/>
          <cell r="H1190"/>
          <cell r="I1190"/>
          <cell r="J1190"/>
          <cell r="K1190"/>
          <cell r="L1190"/>
          <cell r="M1190"/>
          <cell r="N1190"/>
          <cell r="O1190"/>
          <cell r="P1190"/>
          <cell r="Q1190"/>
          <cell r="R1190"/>
          <cell r="S1190"/>
          <cell r="T1190"/>
          <cell r="U1190"/>
          <cell r="V1190"/>
          <cell r="W1190"/>
          <cell r="X1190"/>
          <cell r="Y1190"/>
          <cell r="Z1190"/>
          <cell r="AA1190"/>
          <cell r="AB1190"/>
        </row>
        <row r="1191">
          <cell r="A1191"/>
          <cell r="B1191"/>
          <cell r="C1191"/>
          <cell r="D1191"/>
          <cell r="E1191"/>
          <cell r="F1191"/>
          <cell r="G1191"/>
          <cell r="H1191"/>
          <cell r="I1191"/>
          <cell r="J1191"/>
          <cell r="K1191"/>
          <cell r="L1191"/>
          <cell r="M1191"/>
          <cell r="N1191"/>
          <cell r="O1191"/>
          <cell r="P1191"/>
          <cell r="Q1191"/>
          <cell r="R1191"/>
          <cell r="S1191"/>
          <cell r="T1191"/>
          <cell r="U1191"/>
          <cell r="V1191"/>
          <cell r="W1191"/>
          <cell r="X1191"/>
          <cell r="Y1191"/>
          <cell r="Z1191"/>
          <cell r="AA1191"/>
          <cell r="AB1191"/>
        </row>
        <row r="1192">
          <cell r="A1192"/>
          <cell r="B1192"/>
          <cell r="C1192"/>
          <cell r="D1192"/>
          <cell r="E1192"/>
          <cell r="F1192"/>
          <cell r="G1192"/>
          <cell r="H1192"/>
          <cell r="I1192"/>
          <cell r="J1192"/>
          <cell r="K1192"/>
          <cell r="L1192"/>
          <cell r="M1192"/>
          <cell r="N1192"/>
          <cell r="O1192"/>
          <cell r="P1192"/>
          <cell r="Q1192"/>
          <cell r="R1192"/>
          <cell r="S1192"/>
          <cell r="T1192"/>
          <cell r="U1192"/>
          <cell r="V1192"/>
          <cell r="W1192"/>
          <cell r="X1192"/>
          <cell r="Y1192"/>
          <cell r="Z1192"/>
          <cell r="AA1192"/>
          <cell r="AB1192"/>
        </row>
        <row r="1193">
          <cell r="A1193"/>
          <cell r="B1193"/>
          <cell r="C1193"/>
          <cell r="D1193"/>
          <cell r="E1193"/>
          <cell r="F1193"/>
          <cell r="G1193"/>
          <cell r="H1193"/>
          <cell r="I1193"/>
          <cell r="J1193"/>
          <cell r="K1193"/>
          <cell r="L1193"/>
          <cell r="M1193"/>
          <cell r="N1193"/>
          <cell r="O1193"/>
          <cell r="P1193"/>
          <cell r="Q1193"/>
          <cell r="R1193"/>
          <cell r="S1193"/>
          <cell r="T1193"/>
          <cell r="U1193"/>
          <cell r="V1193"/>
          <cell r="W1193"/>
          <cell r="X1193"/>
          <cell r="Y1193"/>
          <cell r="Z1193"/>
          <cell r="AA1193"/>
          <cell r="AB1193"/>
        </row>
        <row r="1194">
          <cell r="A1194"/>
          <cell r="B1194"/>
          <cell r="C1194"/>
          <cell r="D1194"/>
          <cell r="E1194"/>
          <cell r="F1194"/>
          <cell r="G1194"/>
          <cell r="H1194"/>
          <cell r="I1194"/>
          <cell r="J1194"/>
          <cell r="K1194"/>
          <cell r="L1194"/>
          <cell r="M1194"/>
          <cell r="N1194"/>
          <cell r="O1194"/>
          <cell r="P1194"/>
          <cell r="Q1194"/>
          <cell r="R1194"/>
          <cell r="S1194"/>
          <cell r="T1194"/>
          <cell r="U1194"/>
          <cell r="V1194"/>
          <cell r="W1194"/>
          <cell r="X1194"/>
          <cell r="Y1194"/>
          <cell r="Z1194"/>
          <cell r="AA1194"/>
          <cell r="AB1194"/>
        </row>
        <row r="1195">
          <cell r="A1195"/>
          <cell r="B1195"/>
          <cell r="C1195"/>
          <cell r="D1195"/>
          <cell r="E1195"/>
          <cell r="F1195"/>
          <cell r="G1195"/>
          <cell r="H1195"/>
          <cell r="I1195"/>
          <cell r="J1195"/>
          <cell r="K1195"/>
          <cell r="L1195"/>
          <cell r="M1195"/>
          <cell r="N1195"/>
          <cell r="O1195"/>
          <cell r="P1195"/>
          <cell r="Q1195"/>
          <cell r="R1195"/>
          <cell r="S1195"/>
          <cell r="T1195"/>
          <cell r="U1195"/>
          <cell r="V1195"/>
          <cell r="W1195"/>
          <cell r="X1195"/>
          <cell r="Y1195"/>
          <cell r="Z1195"/>
          <cell r="AA1195"/>
          <cell r="AB1195"/>
        </row>
        <row r="1196">
          <cell r="A1196"/>
          <cell r="B1196"/>
          <cell r="C1196"/>
          <cell r="D1196"/>
          <cell r="E1196"/>
          <cell r="F1196"/>
          <cell r="G1196"/>
          <cell r="H1196"/>
          <cell r="I1196"/>
          <cell r="J1196"/>
          <cell r="K1196"/>
          <cell r="L1196"/>
          <cell r="M1196"/>
          <cell r="N1196"/>
          <cell r="O1196"/>
          <cell r="P1196"/>
          <cell r="Q1196"/>
          <cell r="R1196"/>
          <cell r="S1196"/>
          <cell r="T1196"/>
          <cell r="U1196"/>
          <cell r="V1196"/>
          <cell r="W1196"/>
          <cell r="X1196"/>
          <cell r="Y1196"/>
          <cell r="Z1196"/>
          <cell r="AA1196"/>
          <cell r="AB1196"/>
        </row>
        <row r="1197">
          <cell r="A1197"/>
          <cell r="B1197"/>
          <cell r="C1197"/>
          <cell r="D1197"/>
          <cell r="E1197"/>
          <cell r="F1197"/>
          <cell r="G1197"/>
          <cell r="H1197"/>
          <cell r="I1197"/>
          <cell r="J1197"/>
          <cell r="K1197"/>
          <cell r="L1197"/>
          <cell r="M1197"/>
          <cell r="N1197"/>
          <cell r="O1197"/>
          <cell r="P1197"/>
          <cell r="Q1197"/>
          <cell r="R1197"/>
          <cell r="S1197"/>
          <cell r="T1197"/>
          <cell r="U1197"/>
          <cell r="V1197"/>
          <cell r="W1197"/>
          <cell r="X1197"/>
          <cell r="Y1197"/>
          <cell r="Z1197"/>
          <cell r="AA1197"/>
          <cell r="AB1197"/>
        </row>
        <row r="1198">
          <cell r="A1198"/>
          <cell r="B1198"/>
          <cell r="C1198"/>
          <cell r="D1198"/>
          <cell r="E1198"/>
          <cell r="F1198"/>
          <cell r="G1198"/>
          <cell r="H1198"/>
          <cell r="I1198"/>
          <cell r="J1198"/>
          <cell r="K1198"/>
          <cell r="L1198"/>
          <cell r="M1198"/>
          <cell r="N1198"/>
          <cell r="O1198"/>
          <cell r="P1198"/>
          <cell r="Q1198"/>
          <cell r="R1198"/>
          <cell r="S1198"/>
          <cell r="T1198"/>
          <cell r="U1198"/>
          <cell r="V1198"/>
          <cell r="W1198"/>
          <cell r="X1198"/>
          <cell r="Y1198"/>
          <cell r="Z1198"/>
          <cell r="AA1198"/>
          <cell r="AB1198"/>
        </row>
        <row r="1199">
          <cell r="A1199"/>
          <cell r="B1199"/>
          <cell r="C1199"/>
          <cell r="D1199"/>
          <cell r="E1199"/>
          <cell r="F1199"/>
          <cell r="G1199"/>
          <cell r="H1199"/>
          <cell r="I1199"/>
          <cell r="J1199"/>
          <cell r="K1199"/>
          <cell r="L1199"/>
          <cell r="M1199"/>
          <cell r="N1199"/>
          <cell r="O1199"/>
          <cell r="P1199"/>
          <cell r="Q1199"/>
          <cell r="R1199"/>
          <cell r="S1199"/>
          <cell r="T1199"/>
          <cell r="U1199"/>
          <cell r="V1199"/>
          <cell r="W1199"/>
          <cell r="X1199"/>
          <cell r="Y1199"/>
          <cell r="Z1199"/>
          <cell r="AA1199"/>
          <cell r="AB1199"/>
        </row>
        <row r="1200">
          <cell r="A1200"/>
          <cell r="B1200"/>
          <cell r="C1200"/>
          <cell r="D1200"/>
          <cell r="E1200"/>
          <cell r="F1200"/>
          <cell r="G1200"/>
          <cell r="H1200"/>
          <cell r="I1200"/>
          <cell r="J1200"/>
          <cell r="K1200"/>
          <cell r="L1200"/>
          <cell r="M1200"/>
          <cell r="N1200"/>
          <cell r="O1200"/>
          <cell r="P1200"/>
          <cell r="Q1200"/>
          <cell r="R1200"/>
          <cell r="S1200"/>
          <cell r="T1200"/>
          <cell r="U1200"/>
          <cell r="V1200"/>
          <cell r="W1200"/>
          <cell r="X1200"/>
          <cell r="Y1200"/>
          <cell r="Z1200"/>
          <cell r="AA1200"/>
          <cell r="AB1200"/>
        </row>
        <row r="1201">
          <cell r="A1201"/>
          <cell r="B1201"/>
          <cell r="C1201"/>
          <cell r="D1201"/>
          <cell r="E1201"/>
          <cell r="F1201"/>
          <cell r="G1201"/>
          <cell r="H1201"/>
          <cell r="I1201"/>
          <cell r="J1201"/>
          <cell r="K1201"/>
          <cell r="L1201"/>
          <cell r="M1201"/>
          <cell r="N1201"/>
          <cell r="O1201"/>
          <cell r="P1201"/>
          <cell r="Q1201"/>
          <cell r="R1201"/>
          <cell r="S1201"/>
          <cell r="T1201"/>
          <cell r="U1201"/>
          <cell r="V1201"/>
          <cell r="W1201"/>
          <cell r="X1201"/>
          <cell r="Y1201"/>
          <cell r="Z1201"/>
          <cell r="AA1201"/>
          <cell r="AB1201"/>
        </row>
        <row r="1202">
          <cell r="A1202"/>
          <cell r="B1202"/>
          <cell r="C1202"/>
          <cell r="D1202"/>
          <cell r="E1202"/>
          <cell r="F1202"/>
          <cell r="G1202"/>
          <cell r="H1202"/>
          <cell r="I1202"/>
          <cell r="J1202"/>
          <cell r="K1202"/>
          <cell r="L1202"/>
          <cell r="M1202"/>
          <cell r="N1202"/>
          <cell r="O1202"/>
          <cell r="P1202"/>
          <cell r="Q1202"/>
          <cell r="R1202"/>
          <cell r="S1202"/>
          <cell r="T1202"/>
          <cell r="U1202"/>
          <cell r="V1202"/>
          <cell r="W1202"/>
          <cell r="X1202"/>
          <cell r="Y1202"/>
          <cell r="Z1202"/>
          <cell r="AA1202"/>
          <cell r="AB1202"/>
        </row>
        <row r="1203">
          <cell r="A1203"/>
          <cell r="B1203"/>
          <cell r="C1203"/>
          <cell r="D1203"/>
          <cell r="E1203"/>
          <cell r="F1203"/>
          <cell r="G1203"/>
          <cell r="H1203"/>
          <cell r="I1203"/>
          <cell r="J1203"/>
          <cell r="K1203"/>
          <cell r="L1203"/>
          <cell r="M1203"/>
          <cell r="N1203"/>
          <cell r="O1203"/>
          <cell r="P1203"/>
          <cell r="Q1203"/>
          <cell r="R1203"/>
          <cell r="S1203"/>
          <cell r="T1203"/>
          <cell r="U1203"/>
          <cell r="V1203"/>
          <cell r="W1203"/>
          <cell r="X1203"/>
          <cell r="Y1203"/>
          <cell r="Z1203"/>
          <cell r="AA1203"/>
          <cell r="AB1203"/>
        </row>
        <row r="1204">
          <cell r="A1204"/>
          <cell r="B1204"/>
          <cell r="C1204"/>
          <cell r="D1204"/>
          <cell r="E1204"/>
          <cell r="F1204"/>
          <cell r="G1204"/>
          <cell r="H1204"/>
          <cell r="I1204"/>
          <cell r="J1204"/>
          <cell r="K1204"/>
          <cell r="L1204"/>
          <cell r="M1204"/>
          <cell r="N1204"/>
          <cell r="O1204"/>
          <cell r="P1204"/>
          <cell r="Q1204"/>
          <cell r="R1204"/>
          <cell r="S1204"/>
          <cell r="T1204"/>
          <cell r="U1204"/>
          <cell r="V1204"/>
          <cell r="W1204"/>
          <cell r="X1204"/>
          <cell r="Y1204"/>
          <cell r="Z1204"/>
          <cell r="AA1204"/>
          <cell r="AB1204"/>
        </row>
        <row r="1205">
          <cell r="A1205"/>
          <cell r="B1205"/>
          <cell r="C1205"/>
          <cell r="D1205"/>
          <cell r="E1205"/>
          <cell r="F1205"/>
          <cell r="G1205"/>
          <cell r="H1205"/>
          <cell r="I1205"/>
          <cell r="J1205"/>
          <cell r="K1205"/>
          <cell r="L1205"/>
          <cell r="M1205"/>
          <cell r="N1205"/>
          <cell r="O1205"/>
          <cell r="P1205"/>
          <cell r="Q1205"/>
          <cell r="R1205"/>
          <cell r="S1205"/>
          <cell r="T1205"/>
          <cell r="U1205"/>
          <cell r="V1205"/>
          <cell r="W1205"/>
          <cell r="X1205"/>
          <cell r="Y1205"/>
          <cell r="Z1205"/>
          <cell r="AA1205"/>
          <cell r="AB1205"/>
        </row>
        <row r="1206">
          <cell r="A1206"/>
          <cell r="B1206"/>
          <cell r="C1206"/>
          <cell r="D1206"/>
          <cell r="E1206"/>
          <cell r="F1206"/>
          <cell r="G1206"/>
          <cell r="H1206"/>
          <cell r="I1206"/>
          <cell r="J1206"/>
          <cell r="K1206"/>
          <cell r="L1206"/>
          <cell r="M1206"/>
          <cell r="N1206"/>
          <cell r="O1206"/>
          <cell r="P1206"/>
          <cell r="Q1206"/>
          <cell r="R1206"/>
          <cell r="S1206"/>
          <cell r="T1206"/>
          <cell r="U1206"/>
          <cell r="V1206"/>
          <cell r="W1206"/>
          <cell r="X1206"/>
          <cell r="Y1206"/>
          <cell r="Z1206"/>
          <cell r="AA1206"/>
          <cell r="AB1206"/>
        </row>
        <row r="1207">
          <cell r="A1207"/>
          <cell r="B1207"/>
          <cell r="C1207"/>
          <cell r="D1207"/>
          <cell r="E1207"/>
          <cell r="F1207"/>
          <cell r="G1207"/>
          <cell r="H1207"/>
          <cell r="I1207"/>
          <cell r="J1207"/>
          <cell r="K1207"/>
          <cell r="L1207"/>
          <cell r="M1207"/>
          <cell r="N1207"/>
          <cell r="O1207"/>
          <cell r="P1207"/>
          <cell r="Q1207"/>
          <cell r="R1207"/>
          <cell r="S1207"/>
          <cell r="T1207"/>
          <cell r="U1207"/>
          <cell r="V1207"/>
          <cell r="W1207"/>
          <cell r="X1207"/>
          <cell r="Y1207"/>
          <cell r="Z1207"/>
          <cell r="AA1207"/>
          <cell r="AB1207"/>
        </row>
        <row r="1208">
          <cell r="A1208"/>
          <cell r="B1208"/>
          <cell r="C1208"/>
          <cell r="D1208"/>
          <cell r="E1208"/>
          <cell r="F1208"/>
          <cell r="G1208"/>
          <cell r="H1208"/>
          <cell r="I1208"/>
          <cell r="J1208"/>
          <cell r="K1208"/>
          <cell r="L1208"/>
          <cell r="M1208"/>
          <cell r="N1208"/>
          <cell r="O1208"/>
          <cell r="P1208"/>
          <cell r="Q1208"/>
          <cell r="R1208"/>
          <cell r="S1208"/>
          <cell r="T1208"/>
          <cell r="U1208"/>
          <cell r="V1208"/>
          <cell r="W1208"/>
          <cell r="X1208"/>
          <cell r="Y1208"/>
          <cell r="Z1208"/>
          <cell r="AA1208"/>
          <cell r="AB1208"/>
        </row>
        <row r="1209">
          <cell r="A1209"/>
          <cell r="B1209"/>
          <cell r="C1209"/>
          <cell r="D1209"/>
          <cell r="E1209"/>
          <cell r="F1209"/>
          <cell r="G1209"/>
          <cell r="H1209"/>
          <cell r="I1209"/>
          <cell r="J1209"/>
          <cell r="K1209"/>
          <cell r="L1209"/>
          <cell r="M1209"/>
          <cell r="N1209"/>
          <cell r="O1209"/>
          <cell r="P1209"/>
          <cell r="Q1209"/>
          <cell r="R1209"/>
          <cell r="S1209"/>
          <cell r="T1209"/>
          <cell r="U1209"/>
          <cell r="V1209"/>
          <cell r="W1209"/>
          <cell r="X1209"/>
          <cell r="Y1209"/>
          <cell r="Z1209"/>
          <cell r="AA1209"/>
          <cell r="AB1209"/>
        </row>
        <row r="1210">
          <cell r="A1210"/>
          <cell r="B1210"/>
          <cell r="C1210"/>
          <cell r="D1210"/>
          <cell r="E1210"/>
          <cell r="F1210"/>
          <cell r="G1210"/>
          <cell r="H1210"/>
          <cell r="I1210"/>
          <cell r="J1210"/>
          <cell r="K1210"/>
          <cell r="L1210"/>
          <cell r="M1210"/>
          <cell r="N1210"/>
          <cell r="O1210"/>
          <cell r="P1210"/>
          <cell r="Q1210"/>
          <cell r="R1210"/>
          <cell r="S1210"/>
          <cell r="T1210"/>
          <cell r="U1210"/>
          <cell r="V1210"/>
          <cell r="W1210"/>
          <cell r="X1210"/>
          <cell r="Y1210"/>
          <cell r="Z1210"/>
          <cell r="AA1210"/>
          <cell r="AB1210"/>
        </row>
        <row r="1211">
          <cell r="A1211"/>
          <cell r="B1211"/>
          <cell r="C1211"/>
          <cell r="D1211"/>
          <cell r="E1211"/>
          <cell r="F1211"/>
          <cell r="G1211"/>
          <cell r="H1211"/>
          <cell r="I1211"/>
          <cell r="J1211"/>
          <cell r="K1211"/>
          <cell r="L1211"/>
          <cell r="M1211"/>
          <cell r="N1211"/>
          <cell r="O1211"/>
          <cell r="P1211"/>
          <cell r="Q1211"/>
          <cell r="R1211"/>
          <cell r="S1211"/>
          <cell r="T1211"/>
          <cell r="U1211"/>
          <cell r="V1211"/>
          <cell r="W1211"/>
          <cell r="X1211"/>
          <cell r="Y1211"/>
          <cell r="Z1211"/>
          <cell r="AA1211"/>
          <cell r="AB1211"/>
        </row>
        <row r="1212">
          <cell r="A1212"/>
          <cell r="B1212"/>
          <cell r="C1212"/>
          <cell r="D1212"/>
          <cell r="E1212"/>
          <cell r="F1212"/>
          <cell r="G1212"/>
          <cell r="H1212"/>
          <cell r="I1212"/>
          <cell r="J1212"/>
          <cell r="K1212"/>
          <cell r="L1212"/>
          <cell r="M1212"/>
          <cell r="N1212"/>
          <cell r="O1212"/>
          <cell r="P1212"/>
          <cell r="Q1212"/>
          <cell r="R1212"/>
          <cell r="S1212"/>
          <cell r="T1212"/>
          <cell r="U1212"/>
          <cell r="V1212"/>
          <cell r="W1212"/>
          <cell r="X1212"/>
          <cell r="Y1212"/>
          <cell r="Z1212"/>
          <cell r="AA1212"/>
          <cell r="AB1212"/>
        </row>
        <row r="1213">
          <cell r="A1213"/>
          <cell r="B1213"/>
          <cell r="C1213"/>
          <cell r="D1213"/>
          <cell r="E1213"/>
          <cell r="F1213"/>
          <cell r="G1213"/>
          <cell r="H1213"/>
          <cell r="I1213"/>
          <cell r="J1213"/>
          <cell r="K1213"/>
          <cell r="L1213"/>
          <cell r="M1213"/>
          <cell r="N1213"/>
          <cell r="O1213"/>
          <cell r="P1213"/>
          <cell r="Q1213"/>
          <cell r="R1213"/>
          <cell r="S1213"/>
          <cell r="T1213"/>
          <cell r="U1213"/>
          <cell r="V1213"/>
          <cell r="W1213"/>
          <cell r="X1213"/>
          <cell r="Y1213"/>
          <cell r="Z1213"/>
          <cell r="AA1213"/>
          <cell r="AB1213"/>
        </row>
        <row r="1214">
          <cell r="A1214"/>
          <cell r="B1214"/>
          <cell r="C1214"/>
          <cell r="D1214"/>
          <cell r="E1214"/>
          <cell r="F1214"/>
          <cell r="G1214"/>
          <cell r="H1214"/>
          <cell r="I1214"/>
          <cell r="J1214"/>
          <cell r="K1214"/>
          <cell r="L1214"/>
          <cell r="M1214"/>
          <cell r="N1214"/>
          <cell r="O1214"/>
          <cell r="P1214"/>
          <cell r="Q1214"/>
          <cell r="R1214"/>
          <cell r="S1214"/>
          <cell r="T1214"/>
          <cell r="U1214"/>
          <cell r="V1214"/>
          <cell r="W1214"/>
          <cell r="X1214"/>
          <cell r="Y1214"/>
          <cell r="Z1214"/>
          <cell r="AA1214"/>
          <cell r="AB1214"/>
        </row>
        <row r="1215">
          <cell r="A1215"/>
          <cell r="B1215"/>
          <cell r="C1215"/>
          <cell r="D1215"/>
          <cell r="E1215"/>
          <cell r="F1215"/>
          <cell r="G1215"/>
          <cell r="H1215"/>
          <cell r="I1215"/>
          <cell r="J1215"/>
          <cell r="K1215"/>
          <cell r="L1215"/>
          <cell r="M1215"/>
          <cell r="N1215"/>
          <cell r="O1215"/>
          <cell r="P1215"/>
          <cell r="Q1215"/>
          <cell r="R1215"/>
          <cell r="S1215"/>
          <cell r="T1215"/>
          <cell r="U1215"/>
          <cell r="V1215"/>
          <cell r="W1215"/>
          <cell r="X1215"/>
          <cell r="Y1215"/>
          <cell r="Z1215"/>
          <cell r="AA1215"/>
          <cell r="AB1215"/>
        </row>
        <row r="1216">
          <cell r="A1216"/>
          <cell r="B1216"/>
          <cell r="C1216"/>
          <cell r="D1216"/>
          <cell r="E1216"/>
          <cell r="F1216"/>
          <cell r="G1216"/>
          <cell r="H1216"/>
          <cell r="I1216"/>
          <cell r="J1216"/>
          <cell r="K1216"/>
          <cell r="L1216"/>
          <cell r="M1216"/>
          <cell r="N1216"/>
          <cell r="O1216"/>
          <cell r="P1216"/>
          <cell r="Q1216"/>
          <cell r="R1216"/>
          <cell r="S1216"/>
          <cell r="T1216"/>
          <cell r="U1216"/>
          <cell r="V1216"/>
          <cell r="W1216"/>
          <cell r="X1216"/>
          <cell r="Y1216"/>
          <cell r="Z1216"/>
          <cell r="AA1216"/>
          <cell r="AB1216"/>
        </row>
        <row r="1217">
          <cell r="A1217"/>
          <cell r="B1217"/>
          <cell r="C1217"/>
          <cell r="D1217"/>
          <cell r="E1217"/>
          <cell r="F1217"/>
          <cell r="G1217"/>
          <cell r="H1217"/>
          <cell r="I1217"/>
          <cell r="J1217"/>
          <cell r="K1217"/>
          <cell r="L1217"/>
          <cell r="M1217"/>
          <cell r="N1217"/>
          <cell r="O1217"/>
          <cell r="P1217"/>
          <cell r="Q1217"/>
          <cell r="R1217"/>
          <cell r="S1217"/>
          <cell r="T1217"/>
          <cell r="U1217"/>
          <cell r="V1217"/>
          <cell r="W1217"/>
          <cell r="X1217"/>
          <cell r="Y1217"/>
          <cell r="Z1217"/>
          <cell r="AA1217"/>
          <cell r="AB1217"/>
        </row>
        <row r="1218">
          <cell r="A1218"/>
          <cell r="B1218"/>
          <cell r="C1218"/>
          <cell r="D1218"/>
          <cell r="E1218"/>
          <cell r="F1218"/>
          <cell r="G1218"/>
          <cell r="H1218"/>
          <cell r="I1218"/>
          <cell r="J1218"/>
          <cell r="K1218"/>
          <cell r="L1218"/>
          <cell r="M1218"/>
          <cell r="N1218"/>
          <cell r="O1218"/>
          <cell r="P1218"/>
          <cell r="Q1218"/>
          <cell r="R1218"/>
          <cell r="S1218"/>
          <cell r="T1218"/>
          <cell r="U1218"/>
          <cell r="V1218"/>
          <cell r="W1218"/>
          <cell r="X1218"/>
          <cell r="Y1218"/>
          <cell r="Z1218"/>
          <cell r="AA1218"/>
          <cell r="AB1218"/>
        </row>
        <row r="1219">
          <cell r="A1219"/>
          <cell r="B1219"/>
          <cell r="C1219"/>
          <cell r="D1219"/>
          <cell r="E1219"/>
          <cell r="F1219"/>
          <cell r="G1219"/>
          <cell r="H1219"/>
          <cell r="I1219"/>
          <cell r="J1219"/>
          <cell r="K1219"/>
          <cell r="L1219"/>
          <cell r="M1219"/>
          <cell r="N1219"/>
          <cell r="O1219"/>
          <cell r="P1219"/>
          <cell r="Q1219"/>
          <cell r="R1219"/>
          <cell r="S1219"/>
          <cell r="T1219"/>
          <cell r="U1219"/>
          <cell r="V1219"/>
          <cell r="W1219"/>
          <cell r="X1219"/>
          <cell r="Y1219"/>
          <cell r="Z1219"/>
          <cell r="AA1219"/>
          <cell r="AB1219"/>
        </row>
        <row r="1220">
          <cell r="A1220"/>
          <cell r="B1220"/>
          <cell r="C1220"/>
          <cell r="D1220"/>
          <cell r="E1220"/>
          <cell r="F1220"/>
          <cell r="G1220"/>
          <cell r="H1220"/>
          <cell r="I1220"/>
          <cell r="J1220"/>
          <cell r="K1220"/>
          <cell r="L1220"/>
          <cell r="M1220"/>
          <cell r="N1220"/>
          <cell r="O1220"/>
          <cell r="P1220"/>
          <cell r="Q1220"/>
          <cell r="R1220"/>
          <cell r="S1220"/>
          <cell r="T1220"/>
          <cell r="U1220"/>
          <cell r="V1220"/>
          <cell r="W1220"/>
          <cell r="X1220"/>
          <cell r="Y1220"/>
          <cell r="Z1220"/>
          <cell r="AA1220"/>
          <cell r="AB1220"/>
        </row>
        <row r="1221">
          <cell r="A1221"/>
          <cell r="B1221"/>
          <cell r="C1221"/>
          <cell r="D1221"/>
          <cell r="E1221"/>
          <cell r="F1221"/>
          <cell r="G1221"/>
          <cell r="H1221"/>
          <cell r="I1221"/>
          <cell r="J1221"/>
          <cell r="K1221"/>
          <cell r="L1221"/>
          <cell r="M1221"/>
          <cell r="N1221"/>
          <cell r="O1221"/>
          <cell r="P1221"/>
          <cell r="Q1221"/>
          <cell r="R1221"/>
          <cell r="S1221"/>
          <cell r="T1221"/>
          <cell r="U1221"/>
          <cell r="V1221"/>
          <cell r="W1221"/>
          <cell r="X1221"/>
          <cell r="Y1221"/>
          <cell r="Z1221"/>
          <cell r="AA1221"/>
          <cell r="AB1221"/>
        </row>
        <row r="1222">
          <cell r="A1222"/>
          <cell r="B1222"/>
          <cell r="C1222"/>
          <cell r="D1222"/>
          <cell r="E1222"/>
          <cell r="F1222"/>
          <cell r="G1222"/>
          <cell r="H1222"/>
          <cell r="I1222"/>
          <cell r="J1222"/>
          <cell r="K1222"/>
          <cell r="L1222"/>
          <cell r="M1222"/>
          <cell r="N1222"/>
          <cell r="O1222"/>
          <cell r="P1222"/>
          <cell r="Q1222"/>
          <cell r="R1222"/>
          <cell r="S1222"/>
          <cell r="T1222"/>
          <cell r="U1222"/>
          <cell r="V1222"/>
          <cell r="W1222"/>
          <cell r="X1222"/>
          <cell r="Y1222"/>
          <cell r="Z1222"/>
          <cell r="AA1222"/>
          <cell r="AB1222"/>
        </row>
        <row r="1223">
          <cell r="A1223"/>
          <cell r="B1223"/>
          <cell r="C1223"/>
          <cell r="D1223"/>
          <cell r="E1223"/>
          <cell r="F1223"/>
          <cell r="G1223"/>
          <cell r="H1223"/>
          <cell r="I1223"/>
          <cell r="J1223"/>
          <cell r="K1223"/>
          <cell r="L1223"/>
          <cell r="M1223"/>
          <cell r="N1223"/>
          <cell r="O1223"/>
          <cell r="P1223"/>
          <cell r="Q1223"/>
          <cell r="R1223"/>
          <cell r="S1223"/>
          <cell r="T1223"/>
          <cell r="U1223"/>
          <cell r="V1223"/>
          <cell r="W1223"/>
          <cell r="X1223"/>
          <cell r="Y1223"/>
          <cell r="Z1223"/>
          <cell r="AA1223"/>
          <cell r="AB1223"/>
        </row>
        <row r="1224">
          <cell r="A1224"/>
          <cell r="B1224"/>
          <cell r="C1224"/>
          <cell r="D1224"/>
          <cell r="E1224"/>
          <cell r="F1224"/>
          <cell r="G1224"/>
          <cell r="H1224"/>
          <cell r="I1224"/>
          <cell r="J1224"/>
          <cell r="K1224"/>
          <cell r="L1224"/>
          <cell r="M1224"/>
          <cell r="N1224"/>
          <cell r="O1224"/>
          <cell r="P1224"/>
          <cell r="Q1224"/>
          <cell r="R1224"/>
          <cell r="S1224"/>
          <cell r="T1224"/>
          <cell r="U1224"/>
          <cell r="V1224"/>
          <cell r="W1224"/>
          <cell r="X1224"/>
          <cell r="Y1224"/>
          <cell r="Z1224"/>
          <cell r="AA1224"/>
          <cell r="AB1224"/>
        </row>
        <row r="1225">
          <cell r="A1225"/>
          <cell r="B1225"/>
          <cell r="C1225"/>
          <cell r="D1225"/>
          <cell r="E1225"/>
          <cell r="F1225"/>
          <cell r="G1225"/>
          <cell r="H1225"/>
          <cell r="I1225"/>
          <cell r="J1225"/>
          <cell r="K1225"/>
          <cell r="L1225"/>
          <cell r="M1225"/>
          <cell r="N1225"/>
          <cell r="O1225"/>
          <cell r="P1225"/>
          <cell r="Q1225"/>
          <cell r="R1225"/>
          <cell r="S1225"/>
          <cell r="T1225"/>
          <cell r="U1225"/>
          <cell r="V1225"/>
          <cell r="W1225"/>
          <cell r="X1225"/>
          <cell r="Y1225"/>
          <cell r="Z1225"/>
          <cell r="AA1225"/>
          <cell r="AB1225"/>
        </row>
        <row r="1226">
          <cell r="A1226"/>
          <cell r="B1226"/>
          <cell r="C1226"/>
          <cell r="D1226"/>
          <cell r="E1226"/>
          <cell r="F1226"/>
          <cell r="G1226"/>
          <cell r="H1226"/>
          <cell r="I1226"/>
          <cell r="J1226"/>
          <cell r="K1226"/>
          <cell r="L1226"/>
          <cell r="M1226"/>
          <cell r="N1226"/>
          <cell r="O1226"/>
          <cell r="P1226"/>
          <cell r="Q1226"/>
          <cell r="R1226"/>
          <cell r="S1226"/>
          <cell r="T1226"/>
          <cell r="U1226"/>
          <cell r="V1226"/>
          <cell r="W1226"/>
          <cell r="X1226"/>
          <cell r="Y1226"/>
          <cell r="Z1226"/>
          <cell r="AA1226"/>
          <cell r="AB1226"/>
        </row>
        <row r="1227">
          <cell r="A1227"/>
          <cell r="B1227"/>
          <cell r="C1227"/>
          <cell r="D1227"/>
          <cell r="E1227"/>
          <cell r="F1227"/>
          <cell r="G1227"/>
          <cell r="H1227"/>
          <cell r="I1227"/>
          <cell r="J1227"/>
          <cell r="K1227"/>
          <cell r="L1227"/>
          <cell r="M1227"/>
          <cell r="N1227"/>
          <cell r="O1227"/>
          <cell r="P1227"/>
          <cell r="Q1227"/>
          <cell r="R1227"/>
          <cell r="S1227"/>
          <cell r="T1227"/>
          <cell r="U1227"/>
          <cell r="V1227"/>
          <cell r="W1227"/>
          <cell r="X1227"/>
          <cell r="Y1227"/>
          <cell r="Z1227"/>
          <cell r="AA1227"/>
          <cell r="AB1227"/>
        </row>
        <row r="1228">
          <cell r="A1228"/>
          <cell r="B1228"/>
          <cell r="C1228"/>
          <cell r="D1228"/>
          <cell r="E1228"/>
          <cell r="F1228"/>
          <cell r="G1228"/>
          <cell r="H1228"/>
          <cell r="I1228"/>
          <cell r="J1228"/>
          <cell r="K1228"/>
          <cell r="L1228"/>
          <cell r="M1228"/>
          <cell r="N1228"/>
          <cell r="O1228"/>
          <cell r="P1228"/>
          <cell r="Q1228"/>
          <cell r="R1228"/>
          <cell r="S1228"/>
          <cell r="T1228"/>
          <cell r="U1228"/>
          <cell r="V1228"/>
          <cell r="W1228"/>
          <cell r="X1228"/>
          <cell r="Y1228"/>
          <cell r="Z1228"/>
          <cell r="AA1228"/>
          <cell r="AB1228"/>
        </row>
        <row r="1229">
          <cell r="A1229"/>
          <cell r="B1229"/>
          <cell r="C1229"/>
          <cell r="D1229"/>
          <cell r="E1229"/>
          <cell r="F1229"/>
          <cell r="G1229"/>
          <cell r="H1229"/>
          <cell r="I1229"/>
          <cell r="J1229"/>
          <cell r="K1229"/>
          <cell r="L1229"/>
          <cell r="M1229"/>
          <cell r="N1229"/>
          <cell r="O1229"/>
          <cell r="P1229"/>
          <cell r="Q1229"/>
          <cell r="R1229"/>
          <cell r="S1229"/>
          <cell r="T1229"/>
          <cell r="U1229"/>
          <cell r="V1229"/>
          <cell r="W1229"/>
          <cell r="X1229"/>
          <cell r="Y1229"/>
          <cell r="Z1229"/>
          <cell r="AA1229"/>
          <cell r="AB1229"/>
        </row>
        <row r="1230">
          <cell r="A1230"/>
          <cell r="B1230"/>
          <cell r="C1230"/>
          <cell r="D1230"/>
          <cell r="E1230"/>
          <cell r="F1230"/>
          <cell r="G1230"/>
          <cell r="H1230"/>
          <cell r="I1230"/>
          <cell r="J1230"/>
          <cell r="K1230"/>
          <cell r="L1230"/>
          <cell r="M1230"/>
          <cell r="N1230"/>
          <cell r="O1230"/>
          <cell r="P1230"/>
          <cell r="Q1230"/>
          <cell r="R1230"/>
          <cell r="S1230"/>
          <cell r="T1230"/>
          <cell r="U1230"/>
          <cell r="V1230"/>
          <cell r="W1230"/>
          <cell r="X1230"/>
          <cell r="Y1230"/>
          <cell r="Z1230"/>
          <cell r="AA1230"/>
          <cell r="AB1230"/>
        </row>
        <row r="1231">
          <cell r="A1231"/>
          <cell r="B1231"/>
          <cell r="C1231"/>
          <cell r="D1231"/>
          <cell r="E1231"/>
          <cell r="F1231"/>
          <cell r="G1231"/>
          <cell r="H1231"/>
          <cell r="I1231"/>
          <cell r="J1231"/>
          <cell r="K1231"/>
          <cell r="L1231"/>
          <cell r="M1231"/>
          <cell r="N1231"/>
          <cell r="O1231"/>
          <cell r="P1231"/>
          <cell r="Q1231"/>
          <cell r="R1231"/>
          <cell r="S1231"/>
          <cell r="T1231"/>
          <cell r="U1231"/>
          <cell r="V1231"/>
          <cell r="W1231"/>
          <cell r="X1231"/>
          <cell r="Y1231"/>
          <cell r="Z1231"/>
          <cell r="AA1231"/>
          <cell r="AB1231"/>
        </row>
        <row r="1232">
          <cell r="A1232"/>
          <cell r="B1232"/>
          <cell r="C1232"/>
          <cell r="D1232"/>
          <cell r="E1232"/>
          <cell r="F1232"/>
          <cell r="G1232"/>
          <cell r="H1232"/>
          <cell r="I1232"/>
          <cell r="J1232"/>
          <cell r="K1232"/>
          <cell r="L1232"/>
          <cell r="M1232"/>
          <cell r="N1232"/>
          <cell r="O1232"/>
          <cell r="P1232"/>
          <cell r="Q1232"/>
          <cell r="R1232"/>
          <cell r="S1232"/>
          <cell r="T1232"/>
          <cell r="U1232"/>
          <cell r="V1232"/>
          <cell r="W1232"/>
          <cell r="X1232"/>
          <cell r="Y1232"/>
          <cell r="Z1232"/>
          <cell r="AA1232"/>
          <cell r="AB1232"/>
        </row>
        <row r="1233">
          <cell r="A1233"/>
          <cell r="B1233"/>
          <cell r="C1233"/>
          <cell r="D1233"/>
          <cell r="E1233"/>
          <cell r="F1233"/>
          <cell r="G1233"/>
          <cell r="H1233"/>
          <cell r="I1233"/>
          <cell r="J1233"/>
          <cell r="K1233"/>
          <cell r="L1233"/>
          <cell r="M1233"/>
          <cell r="N1233"/>
          <cell r="O1233"/>
          <cell r="P1233"/>
          <cell r="Q1233"/>
          <cell r="R1233"/>
          <cell r="S1233"/>
          <cell r="T1233"/>
          <cell r="U1233"/>
          <cell r="V1233"/>
          <cell r="W1233"/>
          <cell r="X1233"/>
          <cell r="Y1233"/>
          <cell r="Z1233"/>
          <cell r="AA1233"/>
          <cell r="AB1233"/>
        </row>
        <row r="1234">
          <cell r="A1234"/>
          <cell r="B1234"/>
          <cell r="C1234"/>
          <cell r="D1234"/>
          <cell r="E1234"/>
          <cell r="F1234"/>
          <cell r="G1234"/>
          <cell r="H1234"/>
          <cell r="I1234"/>
          <cell r="J1234"/>
          <cell r="K1234"/>
          <cell r="L1234"/>
          <cell r="M1234"/>
          <cell r="N1234"/>
          <cell r="O1234"/>
          <cell r="P1234"/>
          <cell r="Q1234"/>
          <cell r="R1234"/>
          <cell r="S1234"/>
          <cell r="T1234"/>
          <cell r="U1234"/>
          <cell r="V1234"/>
          <cell r="W1234"/>
          <cell r="X1234"/>
          <cell r="Y1234"/>
          <cell r="Z1234"/>
          <cell r="AA1234"/>
          <cell r="AB1234"/>
        </row>
        <row r="1235">
          <cell r="A1235"/>
          <cell r="B1235"/>
          <cell r="C1235"/>
          <cell r="D1235"/>
          <cell r="E1235"/>
          <cell r="F1235"/>
          <cell r="G1235"/>
          <cell r="H1235"/>
          <cell r="I1235"/>
          <cell r="J1235"/>
          <cell r="K1235"/>
          <cell r="L1235"/>
          <cell r="M1235"/>
          <cell r="N1235"/>
          <cell r="O1235"/>
          <cell r="P1235"/>
          <cell r="Q1235"/>
          <cell r="R1235"/>
          <cell r="S1235"/>
          <cell r="T1235"/>
          <cell r="U1235"/>
          <cell r="V1235"/>
          <cell r="W1235"/>
          <cell r="X1235"/>
          <cell r="Y1235"/>
          <cell r="Z1235"/>
          <cell r="AA1235"/>
          <cell r="AB1235"/>
        </row>
        <row r="1236">
          <cell r="A1236"/>
          <cell r="B1236"/>
          <cell r="C1236"/>
          <cell r="D1236"/>
          <cell r="E1236"/>
          <cell r="F1236"/>
          <cell r="G1236"/>
          <cell r="H1236"/>
          <cell r="I1236"/>
          <cell r="J1236"/>
          <cell r="K1236"/>
          <cell r="L1236"/>
          <cell r="M1236"/>
          <cell r="N1236"/>
          <cell r="O1236"/>
          <cell r="P1236"/>
          <cell r="Q1236"/>
          <cell r="R1236"/>
          <cell r="S1236"/>
          <cell r="T1236"/>
          <cell r="U1236"/>
          <cell r="V1236"/>
          <cell r="W1236"/>
          <cell r="X1236"/>
          <cell r="Y1236"/>
          <cell r="Z1236"/>
          <cell r="AA1236"/>
          <cell r="AB1236"/>
        </row>
        <row r="1237">
          <cell r="A1237"/>
          <cell r="B1237"/>
          <cell r="C1237"/>
          <cell r="D1237"/>
          <cell r="E1237"/>
          <cell r="F1237"/>
          <cell r="G1237"/>
          <cell r="H1237"/>
          <cell r="I1237"/>
          <cell r="J1237"/>
          <cell r="K1237"/>
          <cell r="L1237"/>
          <cell r="M1237"/>
          <cell r="N1237"/>
          <cell r="O1237"/>
          <cell r="P1237"/>
          <cell r="Q1237"/>
          <cell r="R1237"/>
          <cell r="S1237"/>
          <cell r="T1237"/>
          <cell r="U1237"/>
          <cell r="V1237"/>
          <cell r="W1237"/>
          <cell r="X1237"/>
          <cell r="Y1237"/>
          <cell r="Z1237"/>
          <cell r="AA1237"/>
          <cell r="AB1237"/>
        </row>
        <row r="1238">
          <cell r="A1238"/>
          <cell r="B1238"/>
          <cell r="C1238"/>
          <cell r="D1238"/>
          <cell r="E1238"/>
          <cell r="F1238"/>
          <cell r="G1238"/>
          <cell r="H1238"/>
          <cell r="I1238"/>
          <cell r="J1238"/>
          <cell r="K1238"/>
          <cell r="L1238"/>
          <cell r="M1238"/>
          <cell r="N1238"/>
          <cell r="O1238"/>
          <cell r="P1238"/>
          <cell r="Q1238"/>
          <cell r="R1238"/>
          <cell r="S1238"/>
          <cell r="T1238"/>
          <cell r="U1238"/>
          <cell r="V1238"/>
          <cell r="W1238"/>
          <cell r="X1238"/>
          <cell r="Y1238"/>
          <cell r="Z1238"/>
          <cell r="AA1238"/>
          <cell r="AB1238"/>
        </row>
        <row r="1239">
          <cell r="A1239"/>
          <cell r="B1239"/>
          <cell r="C1239"/>
          <cell r="D1239"/>
          <cell r="E1239"/>
          <cell r="F1239"/>
          <cell r="G1239"/>
          <cell r="H1239"/>
          <cell r="I1239"/>
          <cell r="J1239"/>
          <cell r="K1239"/>
          <cell r="L1239"/>
          <cell r="M1239"/>
          <cell r="N1239"/>
          <cell r="O1239"/>
          <cell r="P1239"/>
          <cell r="Q1239"/>
          <cell r="R1239"/>
          <cell r="S1239"/>
          <cell r="T1239"/>
          <cell r="U1239"/>
          <cell r="V1239"/>
          <cell r="W1239"/>
          <cell r="X1239"/>
          <cell r="Y1239"/>
          <cell r="Z1239"/>
          <cell r="AA1239"/>
          <cell r="AB1239"/>
        </row>
        <row r="1240">
          <cell r="A1240"/>
          <cell r="B1240"/>
          <cell r="C1240"/>
          <cell r="D1240"/>
          <cell r="E1240"/>
          <cell r="F1240"/>
          <cell r="G1240"/>
          <cell r="H1240"/>
          <cell r="I1240"/>
          <cell r="J1240"/>
          <cell r="K1240"/>
          <cell r="L1240"/>
          <cell r="M1240"/>
          <cell r="N1240"/>
          <cell r="O1240"/>
          <cell r="P1240"/>
          <cell r="Q1240"/>
          <cell r="R1240"/>
          <cell r="S1240"/>
          <cell r="T1240"/>
          <cell r="U1240"/>
          <cell r="V1240"/>
          <cell r="W1240"/>
          <cell r="X1240"/>
          <cell r="Y1240"/>
          <cell r="Z1240"/>
          <cell r="AA1240"/>
          <cell r="AB1240"/>
        </row>
        <row r="1241">
          <cell r="A1241"/>
          <cell r="B1241"/>
          <cell r="C1241"/>
          <cell r="D1241"/>
          <cell r="E1241"/>
          <cell r="F1241"/>
          <cell r="G1241"/>
          <cell r="H1241"/>
          <cell r="I1241"/>
          <cell r="J1241"/>
          <cell r="K1241"/>
          <cell r="L1241"/>
          <cell r="M1241"/>
          <cell r="N1241"/>
          <cell r="O1241"/>
          <cell r="P1241"/>
          <cell r="Q1241"/>
          <cell r="R1241"/>
          <cell r="S1241"/>
          <cell r="T1241"/>
          <cell r="U1241"/>
          <cell r="V1241"/>
          <cell r="W1241"/>
          <cell r="X1241"/>
          <cell r="Y1241"/>
          <cell r="Z1241"/>
          <cell r="AA1241"/>
          <cell r="AB1241"/>
        </row>
        <row r="1242">
          <cell r="A1242"/>
          <cell r="B1242"/>
          <cell r="C1242"/>
          <cell r="D1242"/>
          <cell r="E1242"/>
          <cell r="F1242"/>
          <cell r="G1242"/>
          <cell r="H1242"/>
          <cell r="I1242"/>
          <cell r="J1242"/>
          <cell r="K1242"/>
          <cell r="L1242"/>
          <cell r="M1242"/>
          <cell r="N1242"/>
          <cell r="O1242"/>
          <cell r="P1242"/>
          <cell r="Q1242"/>
          <cell r="R1242"/>
          <cell r="S1242"/>
          <cell r="T1242"/>
          <cell r="U1242"/>
          <cell r="V1242"/>
          <cell r="W1242"/>
          <cell r="X1242"/>
          <cell r="Y1242"/>
          <cell r="Z1242"/>
          <cell r="AA1242"/>
          <cell r="AB1242"/>
        </row>
        <row r="1243">
          <cell r="A1243"/>
          <cell r="B1243"/>
          <cell r="C1243"/>
          <cell r="D1243"/>
          <cell r="E1243"/>
          <cell r="F1243"/>
          <cell r="G1243"/>
          <cell r="H1243"/>
          <cell r="I1243"/>
          <cell r="J1243"/>
          <cell r="K1243"/>
          <cell r="L1243"/>
          <cell r="M1243"/>
          <cell r="N1243"/>
          <cell r="O1243"/>
          <cell r="P1243"/>
          <cell r="Q1243"/>
          <cell r="R1243"/>
          <cell r="S1243"/>
          <cell r="T1243"/>
          <cell r="U1243"/>
          <cell r="V1243"/>
          <cell r="W1243"/>
          <cell r="X1243"/>
          <cell r="Y1243"/>
          <cell r="Z1243"/>
          <cell r="AA1243"/>
          <cell r="AB1243"/>
        </row>
        <row r="1244">
          <cell r="A1244"/>
          <cell r="B1244"/>
          <cell r="C1244"/>
          <cell r="D1244"/>
          <cell r="E1244"/>
          <cell r="F1244"/>
          <cell r="G1244"/>
          <cell r="H1244"/>
          <cell r="I1244"/>
          <cell r="J1244"/>
          <cell r="K1244"/>
          <cell r="L1244"/>
          <cell r="M1244"/>
          <cell r="N1244"/>
          <cell r="O1244"/>
          <cell r="P1244"/>
          <cell r="Q1244"/>
          <cell r="R1244"/>
          <cell r="S1244"/>
          <cell r="T1244"/>
          <cell r="U1244"/>
          <cell r="V1244"/>
          <cell r="W1244"/>
          <cell r="X1244"/>
          <cell r="Y1244"/>
          <cell r="Z1244"/>
          <cell r="AA1244"/>
          <cell r="AB1244"/>
        </row>
        <row r="1245">
          <cell r="A1245"/>
          <cell r="B1245"/>
          <cell r="C1245"/>
          <cell r="D1245"/>
          <cell r="E1245"/>
          <cell r="F1245"/>
          <cell r="G1245"/>
          <cell r="H1245"/>
          <cell r="I1245"/>
          <cell r="J1245"/>
          <cell r="K1245"/>
          <cell r="L1245"/>
          <cell r="M1245"/>
          <cell r="N1245"/>
          <cell r="O1245"/>
          <cell r="P1245"/>
          <cell r="Q1245"/>
          <cell r="R1245"/>
          <cell r="S1245"/>
          <cell r="T1245"/>
          <cell r="U1245"/>
          <cell r="V1245"/>
          <cell r="W1245"/>
          <cell r="X1245"/>
          <cell r="Y1245"/>
          <cell r="Z1245"/>
          <cell r="AA1245"/>
          <cell r="AB1245"/>
        </row>
        <row r="1246">
          <cell r="A1246"/>
          <cell r="B1246"/>
          <cell r="C1246"/>
          <cell r="D1246"/>
          <cell r="E1246"/>
          <cell r="F1246"/>
          <cell r="G1246"/>
          <cell r="H1246"/>
          <cell r="I1246"/>
          <cell r="J1246"/>
          <cell r="K1246"/>
          <cell r="L1246"/>
          <cell r="M1246"/>
          <cell r="N1246"/>
          <cell r="O1246"/>
          <cell r="P1246"/>
          <cell r="Q1246"/>
          <cell r="R1246"/>
          <cell r="S1246"/>
          <cell r="T1246"/>
          <cell r="U1246"/>
          <cell r="V1246"/>
          <cell r="W1246"/>
          <cell r="X1246"/>
          <cell r="Y1246"/>
          <cell r="Z1246"/>
          <cell r="AA1246"/>
          <cell r="AB1246"/>
        </row>
        <row r="1247">
          <cell r="A1247"/>
          <cell r="B1247"/>
          <cell r="C1247"/>
          <cell r="D1247"/>
          <cell r="E1247"/>
          <cell r="F1247"/>
          <cell r="G1247"/>
          <cell r="H1247"/>
          <cell r="I1247"/>
          <cell r="J1247"/>
          <cell r="K1247"/>
          <cell r="L1247"/>
          <cell r="M1247"/>
          <cell r="N1247"/>
          <cell r="O1247"/>
          <cell r="P1247"/>
          <cell r="Q1247"/>
          <cell r="R1247"/>
          <cell r="S1247"/>
          <cell r="T1247"/>
          <cell r="U1247"/>
          <cell r="V1247"/>
          <cell r="W1247"/>
          <cell r="X1247"/>
          <cell r="Y1247"/>
          <cell r="Z1247"/>
          <cell r="AA1247"/>
          <cell r="AB1247"/>
        </row>
        <row r="1248">
          <cell r="A1248"/>
          <cell r="B1248"/>
          <cell r="C1248"/>
          <cell r="D1248"/>
          <cell r="E1248"/>
          <cell r="F1248"/>
          <cell r="G1248"/>
          <cell r="H1248"/>
          <cell r="I1248"/>
          <cell r="J1248"/>
          <cell r="K1248"/>
          <cell r="L1248"/>
          <cell r="M1248"/>
          <cell r="N1248"/>
          <cell r="O1248"/>
          <cell r="P1248"/>
          <cell r="Q1248"/>
          <cell r="R1248"/>
          <cell r="S1248"/>
          <cell r="T1248"/>
          <cell r="U1248"/>
          <cell r="V1248"/>
          <cell r="W1248"/>
          <cell r="X1248"/>
          <cell r="Y1248"/>
          <cell r="Z1248"/>
          <cell r="AA1248"/>
          <cell r="AB1248"/>
        </row>
        <row r="1249">
          <cell r="A1249"/>
          <cell r="B1249"/>
          <cell r="C1249"/>
          <cell r="D1249"/>
          <cell r="E1249"/>
          <cell r="F1249"/>
          <cell r="G1249"/>
          <cell r="H1249"/>
          <cell r="I1249"/>
          <cell r="J1249"/>
          <cell r="K1249"/>
          <cell r="L1249"/>
          <cell r="M1249"/>
          <cell r="N1249"/>
          <cell r="O1249"/>
          <cell r="P1249"/>
          <cell r="Q1249"/>
          <cell r="R1249"/>
          <cell r="S1249"/>
          <cell r="T1249"/>
          <cell r="U1249"/>
          <cell r="V1249"/>
          <cell r="W1249"/>
          <cell r="X1249"/>
          <cell r="Y1249"/>
          <cell r="Z1249"/>
          <cell r="AA1249"/>
          <cell r="AB1249"/>
        </row>
        <row r="1250">
          <cell r="A1250"/>
          <cell r="B1250"/>
          <cell r="C1250"/>
          <cell r="D1250"/>
          <cell r="E1250"/>
          <cell r="F1250"/>
          <cell r="G1250"/>
          <cell r="H1250"/>
          <cell r="I1250"/>
          <cell r="J1250"/>
          <cell r="K1250"/>
          <cell r="L1250"/>
          <cell r="M1250"/>
          <cell r="N1250"/>
          <cell r="O1250"/>
          <cell r="P1250"/>
          <cell r="Q1250"/>
          <cell r="R1250"/>
          <cell r="S1250"/>
          <cell r="T1250"/>
          <cell r="U1250"/>
          <cell r="V1250"/>
          <cell r="W1250"/>
          <cell r="X1250"/>
          <cell r="Y1250"/>
          <cell r="Z1250"/>
          <cell r="AA1250"/>
          <cell r="AB1250"/>
        </row>
        <row r="1251">
          <cell r="A1251"/>
          <cell r="B1251"/>
          <cell r="C1251"/>
          <cell r="D1251"/>
          <cell r="E1251"/>
          <cell r="F1251"/>
          <cell r="G1251"/>
          <cell r="H1251"/>
          <cell r="I1251"/>
          <cell r="J1251"/>
          <cell r="K1251"/>
          <cell r="L1251"/>
          <cell r="M1251"/>
          <cell r="N1251"/>
          <cell r="O1251"/>
          <cell r="P1251"/>
          <cell r="Q1251"/>
          <cell r="R1251"/>
          <cell r="S1251"/>
          <cell r="T1251"/>
          <cell r="U1251"/>
          <cell r="V1251"/>
          <cell r="W1251"/>
          <cell r="X1251"/>
          <cell r="Y1251"/>
          <cell r="Z1251"/>
          <cell r="AA1251"/>
          <cell r="AB1251"/>
        </row>
        <row r="1252">
          <cell r="A1252"/>
          <cell r="B1252"/>
          <cell r="C1252"/>
          <cell r="D1252"/>
          <cell r="E1252"/>
          <cell r="F1252"/>
          <cell r="G1252"/>
          <cell r="H1252"/>
          <cell r="I1252"/>
          <cell r="J1252"/>
          <cell r="K1252"/>
          <cell r="L1252"/>
          <cell r="M1252"/>
          <cell r="N1252"/>
          <cell r="O1252"/>
          <cell r="P1252"/>
          <cell r="Q1252"/>
          <cell r="R1252"/>
          <cell r="S1252"/>
          <cell r="T1252"/>
          <cell r="U1252"/>
          <cell r="V1252"/>
          <cell r="W1252"/>
          <cell r="X1252"/>
          <cell r="Y1252"/>
          <cell r="Z1252"/>
          <cell r="AA1252"/>
          <cell r="AB1252"/>
        </row>
        <row r="1253">
          <cell r="A1253"/>
          <cell r="B1253"/>
          <cell r="C1253"/>
          <cell r="D1253"/>
          <cell r="E1253"/>
          <cell r="F1253"/>
          <cell r="G1253"/>
          <cell r="H1253"/>
          <cell r="I1253"/>
          <cell r="J1253"/>
          <cell r="K1253"/>
          <cell r="L1253"/>
          <cell r="M1253"/>
          <cell r="N1253"/>
          <cell r="O1253"/>
          <cell r="P1253"/>
          <cell r="Q1253"/>
          <cell r="R1253"/>
          <cell r="S1253"/>
          <cell r="T1253"/>
          <cell r="U1253"/>
          <cell r="V1253"/>
          <cell r="W1253"/>
          <cell r="X1253"/>
          <cell r="Y1253"/>
          <cell r="Z1253"/>
          <cell r="AA1253"/>
          <cell r="AB1253"/>
        </row>
        <row r="1254">
          <cell r="A1254"/>
          <cell r="B1254"/>
          <cell r="C1254"/>
          <cell r="D1254"/>
          <cell r="E1254"/>
          <cell r="F1254"/>
          <cell r="G1254"/>
          <cell r="H1254"/>
          <cell r="I1254"/>
          <cell r="J1254"/>
          <cell r="K1254"/>
          <cell r="L1254"/>
          <cell r="M1254"/>
          <cell r="N1254"/>
          <cell r="O1254"/>
          <cell r="P1254"/>
          <cell r="Q1254"/>
          <cell r="R1254"/>
          <cell r="S1254"/>
          <cell r="T1254"/>
          <cell r="U1254"/>
          <cell r="V1254"/>
          <cell r="W1254"/>
          <cell r="X1254"/>
          <cell r="Y1254"/>
          <cell r="Z1254"/>
          <cell r="AA1254"/>
          <cell r="AB1254"/>
        </row>
        <row r="1255">
          <cell r="A1255"/>
          <cell r="B1255"/>
          <cell r="C1255"/>
          <cell r="D1255"/>
          <cell r="E1255"/>
          <cell r="F1255"/>
          <cell r="G1255"/>
          <cell r="H1255"/>
          <cell r="I1255"/>
          <cell r="J1255"/>
          <cell r="K1255"/>
          <cell r="L1255"/>
          <cell r="M1255"/>
          <cell r="N1255"/>
          <cell r="O1255"/>
          <cell r="P1255"/>
          <cell r="Q1255"/>
          <cell r="R1255"/>
          <cell r="S1255"/>
          <cell r="T1255"/>
          <cell r="U1255"/>
          <cell r="V1255"/>
          <cell r="W1255"/>
          <cell r="X1255"/>
          <cell r="Y1255"/>
          <cell r="Z1255"/>
          <cell r="AA1255"/>
          <cell r="AB1255"/>
        </row>
        <row r="1256">
          <cell r="A1256"/>
          <cell r="B1256"/>
          <cell r="C1256"/>
          <cell r="D1256"/>
          <cell r="E1256"/>
          <cell r="F1256"/>
          <cell r="G1256"/>
          <cell r="H1256"/>
          <cell r="I1256"/>
          <cell r="J1256"/>
          <cell r="K1256"/>
          <cell r="L1256"/>
          <cell r="M1256"/>
          <cell r="N1256"/>
          <cell r="O1256"/>
          <cell r="P1256"/>
          <cell r="Q1256"/>
          <cell r="R1256"/>
          <cell r="S1256"/>
          <cell r="T1256"/>
          <cell r="U1256"/>
          <cell r="V1256"/>
          <cell r="W1256"/>
          <cell r="X1256"/>
          <cell r="Y1256"/>
          <cell r="Z1256"/>
          <cell r="AA1256"/>
          <cell r="AB1256"/>
        </row>
        <row r="1257">
          <cell r="A1257"/>
          <cell r="B1257"/>
          <cell r="C1257"/>
          <cell r="D1257"/>
          <cell r="E1257"/>
          <cell r="F1257"/>
          <cell r="G1257"/>
          <cell r="H1257"/>
          <cell r="I1257"/>
          <cell r="J1257"/>
          <cell r="K1257"/>
          <cell r="L1257"/>
          <cell r="M1257"/>
          <cell r="N1257"/>
          <cell r="O1257"/>
          <cell r="P1257"/>
          <cell r="Q1257"/>
          <cell r="R1257"/>
          <cell r="S1257"/>
          <cell r="T1257"/>
          <cell r="U1257"/>
          <cell r="V1257"/>
          <cell r="W1257"/>
          <cell r="X1257"/>
          <cell r="Y1257"/>
          <cell r="Z1257"/>
          <cell r="AA1257"/>
          <cell r="AB1257"/>
        </row>
        <row r="1258">
          <cell r="A1258"/>
          <cell r="B1258"/>
          <cell r="C1258"/>
          <cell r="D1258"/>
          <cell r="E1258"/>
          <cell r="F1258"/>
          <cell r="G1258"/>
          <cell r="H1258"/>
          <cell r="I1258"/>
          <cell r="J1258"/>
          <cell r="K1258"/>
          <cell r="L1258"/>
          <cell r="M1258"/>
          <cell r="N1258"/>
          <cell r="O1258"/>
          <cell r="P1258"/>
          <cell r="Q1258"/>
          <cell r="R1258"/>
          <cell r="S1258"/>
          <cell r="T1258"/>
          <cell r="U1258"/>
          <cell r="V1258"/>
          <cell r="W1258"/>
          <cell r="X1258"/>
          <cell r="Y1258"/>
          <cell r="Z1258"/>
          <cell r="AA1258"/>
          <cell r="AB1258"/>
        </row>
        <row r="1259">
          <cell r="A1259"/>
          <cell r="B1259"/>
          <cell r="C1259"/>
          <cell r="D1259"/>
          <cell r="E1259"/>
          <cell r="F1259"/>
          <cell r="G1259"/>
          <cell r="H1259"/>
          <cell r="I1259"/>
          <cell r="J1259"/>
          <cell r="K1259"/>
          <cell r="L1259"/>
          <cell r="M1259"/>
          <cell r="N1259"/>
          <cell r="O1259"/>
          <cell r="P1259"/>
          <cell r="Q1259"/>
          <cell r="R1259"/>
          <cell r="S1259"/>
          <cell r="T1259"/>
          <cell r="U1259"/>
          <cell r="V1259"/>
          <cell r="W1259"/>
          <cell r="X1259"/>
          <cell r="Y1259"/>
          <cell r="Z1259"/>
          <cell r="AA1259"/>
          <cell r="AB1259"/>
        </row>
        <row r="1260">
          <cell r="A1260"/>
          <cell r="B1260"/>
          <cell r="C1260"/>
          <cell r="D1260"/>
          <cell r="E1260"/>
          <cell r="F1260"/>
          <cell r="G1260"/>
          <cell r="H1260"/>
          <cell r="I1260"/>
          <cell r="J1260"/>
          <cell r="K1260"/>
          <cell r="L1260"/>
          <cell r="M1260"/>
          <cell r="N1260"/>
          <cell r="O1260"/>
          <cell r="P1260"/>
          <cell r="Q1260"/>
          <cell r="R1260"/>
          <cell r="S1260"/>
          <cell r="T1260"/>
          <cell r="U1260"/>
          <cell r="V1260"/>
          <cell r="W1260"/>
          <cell r="X1260"/>
          <cell r="Y1260"/>
          <cell r="Z1260"/>
          <cell r="AA1260"/>
          <cell r="AB1260"/>
        </row>
        <row r="1261">
          <cell r="A1261"/>
          <cell r="B1261"/>
          <cell r="C1261"/>
          <cell r="D1261"/>
          <cell r="E1261"/>
          <cell r="F1261"/>
          <cell r="G1261"/>
          <cell r="H1261"/>
          <cell r="I1261"/>
          <cell r="J1261"/>
          <cell r="K1261"/>
          <cell r="L1261"/>
          <cell r="M1261"/>
          <cell r="N1261"/>
          <cell r="O1261"/>
          <cell r="P1261"/>
          <cell r="Q1261"/>
          <cell r="R1261"/>
          <cell r="S1261"/>
          <cell r="T1261"/>
          <cell r="U1261"/>
          <cell r="V1261"/>
          <cell r="W1261"/>
          <cell r="X1261"/>
          <cell r="Y1261"/>
          <cell r="Z1261"/>
          <cell r="AA1261"/>
          <cell r="AB1261"/>
        </row>
        <row r="1262">
          <cell r="A1262"/>
          <cell r="B1262"/>
          <cell r="C1262"/>
          <cell r="D1262"/>
          <cell r="E1262"/>
          <cell r="F1262"/>
          <cell r="G1262"/>
          <cell r="H1262"/>
          <cell r="I1262"/>
          <cell r="J1262"/>
          <cell r="K1262"/>
          <cell r="L1262"/>
          <cell r="M1262"/>
          <cell r="N1262"/>
          <cell r="O1262"/>
          <cell r="P1262"/>
          <cell r="Q1262"/>
          <cell r="R1262"/>
          <cell r="S1262"/>
          <cell r="T1262"/>
          <cell r="U1262"/>
          <cell r="V1262"/>
          <cell r="W1262"/>
          <cell r="X1262"/>
          <cell r="Y1262"/>
          <cell r="Z1262"/>
          <cell r="AA1262"/>
          <cell r="AB1262"/>
        </row>
        <row r="1263">
          <cell r="A1263"/>
          <cell r="B1263"/>
          <cell r="C1263"/>
          <cell r="D1263"/>
          <cell r="E1263"/>
          <cell r="F1263"/>
          <cell r="G1263"/>
          <cell r="H1263"/>
          <cell r="I1263"/>
          <cell r="J1263"/>
          <cell r="K1263"/>
          <cell r="L1263"/>
          <cell r="M1263"/>
          <cell r="N1263"/>
          <cell r="O1263"/>
          <cell r="P1263"/>
          <cell r="Q1263"/>
          <cell r="R1263"/>
          <cell r="S1263"/>
          <cell r="T1263"/>
          <cell r="U1263"/>
          <cell r="V1263"/>
          <cell r="W1263"/>
          <cell r="X1263"/>
          <cell r="Y1263"/>
          <cell r="Z1263"/>
          <cell r="AA1263"/>
          <cell r="AB1263"/>
        </row>
        <row r="1264">
          <cell r="A1264"/>
          <cell r="B1264"/>
          <cell r="C1264"/>
          <cell r="D1264"/>
          <cell r="E1264"/>
          <cell r="F1264"/>
          <cell r="G1264"/>
          <cell r="H1264"/>
          <cell r="I1264"/>
          <cell r="J1264"/>
          <cell r="K1264"/>
          <cell r="L1264"/>
          <cell r="M1264"/>
          <cell r="N1264"/>
          <cell r="O1264"/>
          <cell r="P1264"/>
          <cell r="Q1264"/>
          <cell r="R1264"/>
          <cell r="S1264"/>
          <cell r="T1264"/>
          <cell r="U1264"/>
          <cell r="V1264"/>
          <cell r="W1264"/>
          <cell r="X1264"/>
          <cell r="Y1264"/>
          <cell r="Z1264"/>
          <cell r="AA1264"/>
          <cell r="AB1264"/>
        </row>
        <row r="1265">
          <cell r="A1265"/>
          <cell r="B1265"/>
          <cell r="C1265"/>
          <cell r="D1265"/>
          <cell r="E1265"/>
          <cell r="F1265"/>
          <cell r="G1265"/>
          <cell r="H1265"/>
          <cell r="I1265"/>
          <cell r="J1265"/>
          <cell r="K1265"/>
          <cell r="L1265"/>
          <cell r="M1265"/>
          <cell r="N1265"/>
          <cell r="O1265"/>
          <cell r="P1265"/>
          <cell r="Q1265"/>
          <cell r="R1265"/>
          <cell r="S1265"/>
          <cell r="T1265"/>
          <cell r="U1265"/>
          <cell r="V1265"/>
          <cell r="W1265"/>
          <cell r="X1265"/>
          <cell r="Y1265"/>
          <cell r="Z1265"/>
          <cell r="AA1265"/>
          <cell r="AB1265"/>
        </row>
        <row r="1266">
          <cell r="A1266"/>
          <cell r="B1266"/>
          <cell r="C1266"/>
          <cell r="D1266"/>
          <cell r="E1266"/>
          <cell r="F1266"/>
          <cell r="G1266"/>
          <cell r="H1266"/>
          <cell r="I1266"/>
          <cell r="J1266"/>
          <cell r="K1266"/>
          <cell r="L1266"/>
          <cell r="M1266"/>
          <cell r="N1266"/>
          <cell r="O1266"/>
          <cell r="P1266"/>
          <cell r="Q1266"/>
          <cell r="R1266"/>
          <cell r="S1266"/>
          <cell r="T1266"/>
          <cell r="U1266"/>
          <cell r="V1266"/>
          <cell r="W1266"/>
          <cell r="X1266"/>
          <cell r="Y1266"/>
          <cell r="Z1266"/>
          <cell r="AA1266"/>
          <cell r="AB1266"/>
        </row>
        <row r="1267">
          <cell r="A1267"/>
          <cell r="B1267"/>
          <cell r="C1267"/>
          <cell r="D1267"/>
          <cell r="E1267"/>
          <cell r="F1267"/>
          <cell r="G1267"/>
          <cell r="H1267"/>
          <cell r="I1267"/>
          <cell r="J1267"/>
          <cell r="K1267"/>
          <cell r="L1267"/>
          <cell r="M1267"/>
          <cell r="N1267"/>
          <cell r="O1267"/>
          <cell r="P1267"/>
          <cell r="Q1267"/>
          <cell r="R1267"/>
          <cell r="S1267"/>
          <cell r="T1267"/>
          <cell r="U1267"/>
          <cell r="V1267"/>
          <cell r="W1267"/>
          <cell r="X1267"/>
          <cell r="Y1267"/>
          <cell r="Z1267"/>
          <cell r="AA1267"/>
          <cell r="AB1267"/>
        </row>
        <row r="1268">
          <cell r="A1268"/>
          <cell r="B1268"/>
          <cell r="C1268"/>
          <cell r="D1268"/>
          <cell r="E1268"/>
          <cell r="F1268"/>
          <cell r="G1268"/>
          <cell r="H1268"/>
          <cell r="I1268"/>
          <cell r="J1268"/>
          <cell r="K1268"/>
          <cell r="L1268"/>
          <cell r="M1268"/>
          <cell r="N1268"/>
          <cell r="O1268"/>
          <cell r="P1268"/>
          <cell r="Q1268"/>
          <cell r="R1268"/>
          <cell r="S1268"/>
          <cell r="T1268"/>
          <cell r="U1268"/>
          <cell r="V1268"/>
          <cell r="W1268"/>
          <cell r="X1268"/>
          <cell r="Y1268"/>
          <cell r="Z1268"/>
          <cell r="AA1268"/>
          <cell r="AB1268"/>
        </row>
        <row r="1269">
          <cell r="A1269"/>
          <cell r="B1269"/>
          <cell r="C1269"/>
          <cell r="D1269"/>
          <cell r="E1269"/>
          <cell r="F1269"/>
          <cell r="G1269"/>
          <cell r="H1269"/>
          <cell r="I1269"/>
          <cell r="J1269"/>
          <cell r="K1269"/>
          <cell r="L1269"/>
          <cell r="M1269"/>
          <cell r="N1269"/>
          <cell r="O1269"/>
          <cell r="P1269"/>
          <cell r="Q1269"/>
          <cell r="R1269"/>
          <cell r="S1269"/>
          <cell r="T1269"/>
          <cell r="U1269"/>
          <cell r="V1269"/>
          <cell r="W1269"/>
          <cell r="X1269"/>
          <cell r="Y1269"/>
          <cell r="Z1269"/>
          <cell r="AA1269"/>
          <cell r="AB1269"/>
        </row>
        <row r="1270">
          <cell r="A1270"/>
          <cell r="B1270"/>
          <cell r="C1270"/>
          <cell r="D1270"/>
          <cell r="E1270"/>
          <cell r="F1270"/>
          <cell r="G1270"/>
          <cell r="H1270"/>
          <cell r="I1270"/>
          <cell r="J1270"/>
          <cell r="K1270"/>
          <cell r="L1270"/>
          <cell r="M1270"/>
          <cell r="N1270"/>
          <cell r="O1270"/>
          <cell r="P1270"/>
          <cell r="Q1270"/>
          <cell r="R1270"/>
          <cell r="S1270"/>
          <cell r="T1270"/>
          <cell r="U1270"/>
          <cell r="V1270"/>
          <cell r="W1270"/>
          <cell r="X1270"/>
          <cell r="Y1270"/>
          <cell r="Z1270"/>
          <cell r="AA1270"/>
          <cell r="AB1270"/>
        </row>
        <row r="1271">
          <cell r="A1271"/>
          <cell r="B1271"/>
          <cell r="C1271"/>
          <cell r="D1271"/>
          <cell r="E1271"/>
          <cell r="F1271"/>
          <cell r="G1271"/>
          <cell r="H1271"/>
          <cell r="I1271"/>
          <cell r="J1271"/>
          <cell r="K1271"/>
          <cell r="L1271"/>
          <cell r="M1271"/>
          <cell r="N1271"/>
          <cell r="O1271"/>
          <cell r="P1271"/>
          <cell r="Q1271"/>
          <cell r="R1271"/>
          <cell r="S1271"/>
          <cell r="T1271"/>
          <cell r="U1271"/>
          <cell r="V1271"/>
          <cell r="W1271"/>
          <cell r="X1271"/>
          <cell r="Y1271"/>
          <cell r="Z1271"/>
          <cell r="AA1271"/>
          <cell r="AB1271"/>
        </row>
        <row r="1272">
          <cell r="A1272"/>
          <cell r="B1272"/>
          <cell r="C1272"/>
          <cell r="D1272"/>
          <cell r="E1272"/>
          <cell r="F1272"/>
          <cell r="G1272"/>
          <cell r="H1272"/>
          <cell r="I1272"/>
          <cell r="J1272"/>
          <cell r="K1272"/>
          <cell r="L1272"/>
          <cell r="M1272"/>
          <cell r="N1272"/>
          <cell r="O1272"/>
          <cell r="P1272"/>
          <cell r="Q1272"/>
          <cell r="R1272"/>
          <cell r="S1272"/>
          <cell r="T1272"/>
          <cell r="U1272"/>
          <cell r="V1272"/>
          <cell r="W1272"/>
          <cell r="X1272"/>
          <cell r="Y1272"/>
          <cell r="Z1272"/>
          <cell r="AA1272"/>
          <cell r="AB1272"/>
        </row>
        <row r="1273">
          <cell r="A1273"/>
          <cell r="B1273"/>
          <cell r="C1273"/>
          <cell r="D1273"/>
          <cell r="E1273"/>
          <cell r="F1273"/>
          <cell r="G1273"/>
          <cell r="H1273"/>
          <cell r="I1273"/>
          <cell r="J1273"/>
          <cell r="K1273"/>
          <cell r="L1273"/>
          <cell r="M1273"/>
          <cell r="N1273"/>
          <cell r="O1273"/>
          <cell r="P1273"/>
          <cell r="Q1273"/>
          <cell r="R1273"/>
          <cell r="S1273"/>
          <cell r="T1273"/>
          <cell r="U1273"/>
          <cell r="V1273"/>
          <cell r="W1273"/>
          <cell r="X1273"/>
          <cell r="Y1273"/>
          <cell r="Z1273"/>
          <cell r="AA1273"/>
          <cell r="AB1273"/>
        </row>
        <row r="1274">
          <cell r="A1274"/>
          <cell r="B1274"/>
          <cell r="C1274"/>
          <cell r="D1274"/>
          <cell r="E1274"/>
          <cell r="F1274"/>
          <cell r="G1274"/>
          <cell r="H1274"/>
          <cell r="I1274"/>
          <cell r="J1274"/>
          <cell r="K1274"/>
          <cell r="L1274"/>
          <cell r="M1274"/>
          <cell r="N1274"/>
          <cell r="O1274"/>
          <cell r="P1274"/>
          <cell r="Q1274"/>
          <cell r="R1274"/>
          <cell r="S1274"/>
          <cell r="T1274"/>
          <cell r="U1274"/>
          <cell r="V1274"/>
          <cell r="W1274"/>
          <cell r="X1274"/>
          <cell r="Y1274"/>
          <cell r="Z1274"/>
          <cell r="AA1274"/>
          <cell r="AB1274"/>
        </row>
        <row r="1275">
          <cell r="A1275"/>
          <cell r="B1275"/>
          <cell r="C1275"/>
          <cell r="D1275"/>
          <cell r="E1275"/>
          <cell r="F1275"/>
          <cell r="G1275"/>
          <cell r="H1275"/>
          <cell r="I1275"/>
          <cell r="J1275"/>
          <cell r="K1275"/>
          <cell r="L1275"/>
          <cell r="M1275"/>
          <cell r="N1275"/>
          <cell r="O1275"/>
          <cell r="P1275"/>
          <cell r="Q1275"/>
          <cell r="R1275"/>
          <cell r="S1275"/>
          <cell r="T1275"/>
          <cell r="U1275"/>
          <cell r="V1275"/>
          <cell r="W1275"/>
          <cell r="X1275"/>
          <cell r="Y1275"/>
          <cell r="Z1275"/>
          <cell r="AA1275"/>
          <cell r="AB1275"/>
        </row>
        <row r="1276">
          <cell r="A1276"/>
          <cell r="B1276"/>
          <cell r="C1276"/>
          <cell r="D1276"/>
          <cell r="E1276"/>
          <cell r="F1276"/>
          <cell r="G1276"/>
          <cell r="H1276"/>
          <cell r="I1276"/>
          <cell r="J1276"/>
          <cell r="K1276"/>
          <cell r="L1276"/>
          <cell r="M1276"/>
          <cell r="N1276"/>
          <cell r="O1276"/>
          <cell r="P1276"/>
          <cell r="Q1276"/>
          <cell r="R1276"/>
          <cell r="S1276"/>
          <cell r="T1276"/>
          <cell r="U1276"/>
          <cell r="V1276"/>
          <cell r="W1276"/>
          <cell r="X1276"/>
          <cell r="Y1276"/>
          <cell r="Z1276"/>
          <cell r="AA1276"/>
          <cell r="AB1276"/>
        </row>
        <row r="1277">
          <cell r="A1277"/>
          <cell r="B1277"/>
          <cell r="C1277"/>
          <cell r="D1277"/>
          <cell r="E1277"/>
          <cell r="F1277"/>
          <cell r="G1277"/>
          <cell r="H1277"/>
          <cell r="I1277"/>
          <cell r="J1277"/>
          <cell r="K1277"/>
          <cell r="L1277"/>
          <cell r="M1277"/>
          <cell r="N1277"/>
          <cell r="O1277"/>
          <cell r="P1277"/>
          <cell r="Q1277"/>
          <cell r="R1277"/>
          <cell r="S1277"/>
          <cell r="T1277"/>
          <cell r="U1277"/>
          <cell r="V1277"/>
          <cell r="W1277"/>
          <cell r="X1277"/>
          <cell r="Y1277"/>
          <cell r="Z1277"/>
          <cell r="AA1277"/>
          <cell r="AB1277"/>
        </row>
        <row r="1278">
          <cell r="A1278"/>
          <cell r="B1278"/>
          <cell r="C1278"/>
          <cell r="D1278"/>
          <cell r="E1278"/>
          <cell r="F1278"/>
          <cell r="G1278"/>
          <cell r="H1278"/>
          <cell r="I1278"/>
          <cell r="J1278"/>
          <cell r="K1278"/>
          <cell r="L1278"/>
          <cell r="M1278"/>
          <cell r="N1278"/>
          <cell r="O1278"/>
          <cell r="P1278"/>
          <cell r="Q1278"/>
          <cell r="R1278"/>
          <cell r="S1278"/>
          <cell r="T1278"/>
          <cell r="U1278"/>
          <cell r="V1278"/>
          <cell r="W1278"/>
          <cell r="X1278"/>
          <cell r="Y1278"/>
          <cell r="Z1278"/>
          <cell r="AA1278"/>
          <cell r="AB1278"/>
        </row>
        <row r="1279">
          <cell r="A1279"/>
          <cell r="B1279"/>
          <cell r="C1279"/>
          <cell r="D1279"/>
          <cell r="E1279"/>
          <cell r="F1279"/>
          <cell r="G1279"/>
          <cell r="H1279"/>
          <cell r="I1279"/>
          <cell r="J1279"/>
          <cell r="K1279"/>
          <cell r="L1279"/>
          <cell r="M1279"/>
          <cell r="N1279"/>
          <cell r="O1279"/>
          <cell r="P1279"/>
          <cell r="Q1279"/>
          <cell r="R1279"/>
          <cell r="S1279"/>
          <cell r="T1279"/>
          <cell r="U1279"/>
          <cell r="V1279"/>
          <cell r="W1279"/>
          <cell r="X1279"/>
          <cell r="Y1279"/>
          <cell r="Z1279"/>
          <cell r="AA1279"/>
          <cell r="AB1279"/>
        </row>
        <row r="1280">
          <cell r="A1280"/>
          <cell r="B1280"/>
          <cell r="C1280"/>
          <cell r="D1280"/>
          <cell r="E1280"/>
          <cell r="F1280"/>
          <cell r="G1280"/>
          <cell r="H1280"/>
          <cell r="I1280"/>
          <cell r="J1280"/>
          <cell r="K1280"/>
          <cell r="L1280"/>
          <cell r="M1280"/>
          <cell r="N1280"/>
          <cell r="O1280"/>
          <cell r="P1280"/>
          <cell r="Q1280"/>
          <cell r="R1280"/>
          <cell r="S1280"/>
          <cell r="T1280"/>
          <cell r="U1280"/>
          <cell r="V1280"/>
          <cell r="W1280"/>
          <cell r="X1280"/>
          <cell r="Y1280"/>
          <cell r="Z1280"/>
          <cell r="AA1280"/>
          <cell r="AB1280"/>
        </row>
        <row r="1281">
          <cell r="A1281"/>
          <cell r="B1281"/>
          <cell r="C1281"/>
          <cell r="D1281"/>
          <cell r="E1281"/>
          <cell r="F1281"/>
          <cell r="G1281"/>
          <cell r="H1281"/>
          <cell r="I1281"/>
          <cell r="J1281"/>
          <cell r="K1281"/>
          <cell r="L1281"/>
          <cell r="M1281"/>
          <cell r="N1281"/>
          <cell r="O1281"/>
          <cell r="P1281"/>
          <cell r="Q1281"/>
          <cell r="R1281"/>
          <cell r="S1281"/>
          <cell r="T1281"/>
          <cell r="U1281"/>
          <cell r="V1281"/>
          <cell r="W1281"/>
          <cell r="X1281"/>
          <cell r="Y1281"/>
          <cell r="Z1281"/>
          <cell r="AA1281"/>
          <cell r="AB1281"/>
        </row>
        <row r="1282">
          <cell r="A1282"/>
          <cell r="B1282"/>
          <cell r="C1282"/>
          <cell r="D1282"/>
          <cell r="E1282"/>
          <cell r="F1282"/>
          <cell r="G1282"/>
          <cell r="H1282"/>
          <cell r="I1282"/>
          <cell r="J1282"/>
          <cell r="K1282"/>
          <cell r="L1282"/>
          <cell r="M1282"/>
          <cell r="N1282"/>
          <cell r="O1282"/>
          <cell r="P1282"/>
          <cell r="Q1282"/>
          <cell r="R1282"/>
          <cell r="S1282"/>
          <cell r="T1282"/>
          <cell r="U1282"/>
          <cell r="V1282"/>
          <cell r="W1282"/>
          <cell r="X1282"/>
          <cell r="Y1282"/>
          <cell r="Z1282"/>
          <cell r="AA1282"/>
          <cell r="AB1282"/>
        </row>
        <row r="1283">
          <cell r="A1283"/>
          <cell r="B1283"/>
          <cell r="C1283"/>
          <cell r="D1283"/>
          <cell r="E1283"/>
          <cell r="F1283"/>
          <cell r="G1283"/>
          <cell r="H1283"/>
          <cell r="I1283"/>
          <cell r="J1283"/>
          <cell r="K1283"/>
          <cell r="L1283"/>
          <cell r="M1283"/>
          <cell r="N1283"/>
          <cell r="O1283"/>
          <cell r="P1283"/>
          <cell r="Q1283"/>
          <cell r="R1283"/>
          <cell r="S1283"/>
          <cell r="T1283"/>
          <cell r="U1283"/>
          <cell r="V1283"/>
          <cell r="W1283"/>
          <cell r="X1283"/>
          <cell r="Y1283"/>
          <cell r="Z1283"/>
          <cell r="AA1283"/>
          <cell r="AB1283"/>
        </row>
        <row r="1284">
          <cell r="A1284"/>
          <cell r="B1284"/>
          <cell r="C1284"/>
          <cell r="D1284"/>
          <cell r="E1284"/>
          <cell r="F1284"/>
          <cell r="G1284"/>
          <cell r="H1284"/>
          <cell r="I1284"/>
          <cell r="J1284"/>
          <cell r="K1284"/>
          <cell r="L1284"/>
          <cell r="M1284"/>
          <cell r="N1284"/>
          <cell r="O1284"/>
          <cell r="P1284"/>
          <cell r="Q1284"/>
          <cell r="R1284"/>
          <cell r="S1284"/>
          <cell r="T1284"/>
          <cell r="U1284"/>
          <cell r="V1284"/>
          <cell r="W1284"/>
          <cell r="X1284"/>
          <cell r="Y1284"/>
          <cell r="Z1284"/>
          <cell r="AA1284"/>
          <cell r="AB1284"/>
        </row>
        <row r="1285">
          <cell r="A1285"/>
          <cell r="B1285"/>
          <cell r="C1285"/>
          <cell r="D1285"/>
          <cell r="E1285"/>
          <cell r="F1285"/>
          <cell r="G1285"/>
          <cell r="H1285"/>
          <cell r="I1285"/>
          <cell r="J1285"/>
          <cell r="K1285"/>
          <cell r="L1285"/>
          <cell r="M1285"/>
          <cell r="N1285"/>
          <cell r="O1285"/>
          <cell r="P1285"/>
          <cell r="Q1285"/>
          <cell r="R1285"/>
          <cell r="S1285"/>
          <cell r="T1285"/>
          <cell r="U1285"/>
          <cell r="V1285"/>
          <cell r="W1285"/>
          <cell r="X1285"/>
          <cell r="Y1285"/>
          <cell r="Z1285"/>
          <cell r="AA1285"/>
          <cell r="AB1285"/>
        </row>
        <row r="1286">
          <cell r="A1286"/>
          <cell r="B1286"/>
          <cell r="C1286"/>
          <cell r="D1286"/>
          <cell r="E1286"/>
          <cell r="F1286"/>
          <cell r="G1286"/>
          <cell r="H1286"/>
          <cell r="I1286"/>
          <cell r="J1286"/>
          <cell r="K1286"/>
          <cell r="L1286"/>
          <cell r="M1286"/>
          <cell r="N1286"/>
          <cell r="O1286"/>
          <cell r="P1286"/>
          <cell r="Q1286"/>
          <cell r="R1286"/>
          <cell r="S1286"/>
          <cell r="T1286"/>
          <cell r="U1286"/>
          <cell r="V1286"/>
          <cell r="W1286"/>
          <cell r="X1286"/>
          <cell r="Y1286"/>
          <cell r="Z1286"/>
          <cell r="AA1286"/>
          <cell r="AB1286"/>
        </row>
        <row r="1287">
          <cell r="A1287"/>
          <cell r="B1287"/>
          <cell r="C1287"/>
          <cell r="D1287"/>
          <cell r="E1287"/>
          <cell r="F1287"/>
          <cell r="G1287"/>
          <cell r="H1287"/>
          <cell r="I1287"/>
          <cell r="J1287"/>
          <cell r="K1287"/>
          <cell r="L1287"/>
          <cell r="M1287"/>
          <cell r="N1287"/>
          <cell r="O1287"/>
          <cell r="P1287"/>
          <cell r="Q1287"/>
          <cell r="R1287"/>
          <cell r="S1287"/>
          <cell r="T1287"/>
          <cell r="U1287"/>
          <cell r="V1287"/>
          <cell r="W1287"/>
          <cell r="X1287"/>
          <cell r="Y1287"/>
          <cell r="Z1287"/>
          <cell r="AA1287"/>
          <cell r="AB1287"/>
        </row>
        <row r="1288">
          <cell r="A1288"/>
          <cell r="B1288"/>
          <cell r="C1288"/>
          <cell r="D1288"/>
          <cell r="E1288"/>
          <cell r="F1288"/>
          <cell r="G1288"/>
          <cell r="H1288"/>
          <cell r="I1288"/>
          <cell r="J1288"/>
          <cell r="K1288"/>
          <cell r="L1288"/>
          <cell r="M1288"/>
          <cell r="N1288"/>
          <cell r="O1288"/>
          <cell r="P1288"/>
          <cell r="Q1288"/>
          <cell r="R1288"/>
          <cell r="S1288"/>
          <cell r="T1288"/>
          <cell r="U1288"/>
          <cell r="V1288"/>
          <cell r="W1288"/>
          <cell r="X1288"/>
          <cell r="Y1288"/>
          <cell r="Z1288"/>
          <cell r="AA1288"/>
          <cell r="AB1288"/>
        </row>
        <row r="1289">
          <cell r="A1289"/>
          <cell r="B1289"/>
          <cell r="C1289"/>
          <cell r="D1289"/>
          <cell r="E1289"/>
          <cell r="F1289"/>
          <cell r="G1289"/>
          <cell r="H1289"/>
          <cell r="I1289"/>
          <cell r="J1289"/>
          <cell r="K1289"/>
          <cell r="L1289"/>
          <cell r="M1289"/>
          <cell r="N1289"/>
          <cell r="O1289"/>
          <cell r="P1289"/>
          <cell r="Q1289"/>
          <cell r="R1289"/>
          <cell r="S1289"/>
          <cell r="T1289"/>
          <cell r="U1289"/>
          <cell r="V1289"/>
          <cell r="W1289"/>
          <cell r="X1289"/>
          <cell r="Y1289"/>
          <cell r="Z1289"/>
          <cell r="AA1289"/>
          <cell r="AB1289"/>
        </row>
        <row r="1290">
          <cell r="A1290"/>
          <cell r="B1290"/>
          <cell r="C1290"/>
          <cell r="D1290"/>
          <cell r="E1290"/>
          <cell r="F1290"/>
          <cell r="G1290"/>
          <cell r="H1290"/>
          <cell r="I1290"/>
          <cell r="J1290"/>
          <cell r="K1290"/>
          <cell r="L1290"/>
          <cell r="M1290"/>
          <cell r="N1290"/>
          <cell r="O1290"/>
          <cell r="P1290"/>
          <cell r="Q1290"/>
          <cell r="R1290"/>
          <cell r="S1290"/>
          <cell r="T1290"/>
          <cell r="U1290"/>
          <cell r="V1290"/>
          <cell r="W1290"/>
          <cell r="X1290"/>
          <cell r="Y1290"/>
          <cell r="Z1290"/>
          <cell r="AA1290"/>
          <cell r="AB1290"/>
        </row>
        <row r="1291">
          <cell r="A1291"/>
          <cell r="B1291"/>
          <cell r="C1291"/>
          <cell r="D1291"/>
          <cell r="E1291"/>
          <cell r="F1291"/>
          <cell r="G1291"/>
          <cell r="H1291"/>
          <cell r="I1291"/>
          <cell r="J1291"/>
          <cell r="K1291"/>
          <cell r="L1291"/>
          <cell r="M1291"/>
          <cell r="N1291"/>
          <cell r="O1291"/>
          <cell r="P1291"/>
          <cell r="Q1291"/>
          <cell r="R1291"/>
          <cell r="S1291"/>
          <cell r="T1291"/>
          <cell r="U1291"/>
          <cell r="V1291"/>
          <cell r="W1291"/>
          <cell r="X1291"/>
          <cell r="Y1291"/>
          <cell r="Z1291"/>
          <cell r="AA1291"/>
          <cell r="AB1291"/>
        </row>
        <row r="1292">
          <cell r="A1292"/>
          <cell r="B1292"/>
          <cell r="C1292"/>
          <cell r="D1292"/>
          <cell r="E1292"/>
          <cell r="F1292"/>
          <cell r="G1292"/>
          <cell r="H1292"/>
          <cell r="I1292"/>
          <cell r="J1292"/>
          <cell r="K1292"/>
          <cell r="L1292"/>
          <cell r="M1292"/>
          <cell r="N1292"/>
          <cell r="O1292"/>
          <cell r="P1292"/>
          <cell r="Q1292"/>
          <cell r="R1292"/>
          <cell r="S1292"/>
          <cell r="T1292"/>
          <cell r="U1292"/>
          <cell r="V1292"/>
          <cell r="W1292"/>
          <cell r="X1292"/>
          <cell r="Y1292"/>
          <cell r="Z1292"/>
          <cell r="AA1292"/>
          <cell r="AB1292"/>
        </row>
        <row r="1293">
          <cell r="A1293"/>
          <cell r="B1293"/>
          <cell r="C1293"/>
          <cell r="D1293"/>
          <cell r="E1293"/>
          <cell r="F1293"/>
          <cell r="G1293"/>
          <cell r="H1293"/>
          <cell r="I1293"/>
          <cell r="J1293"/>
          <cell r="K1293"/>
          <cell r="L1293"/>
          <cell r="M1293"/>
          <cell r="N1293"/>
          <cell r="O1293"/>
          <cell r="P1293"/>
          <cell r="Q1293"/>
          <cell r="R1293"/>
          <cell r="S1293"/>
          <cell r="T1293"/>
          <cell r="U1293"/>
          <cell r="V1293"/>
          <cell r="W1293"/>
          <cell r="X1293"/>
          <cell r="Y1293"/>
          <cell r="Z1293"/>
          <cell r="AA1293"/>
          <cell r="AB1293"/>
        </row>
        <row r="1294">
          <cell r="A1294"/>
          <cell r="B1294"/>
          <cell r="C1294"/>
          <cell r="D1294"/>
          <cell r="E1294"/>
          <cell r="F1294"/>
          <cell r="G1294"/>
          <cell r="H1294"/>
          <cell r="I1294"/>
          <cell r="J1294"/>
          <cell r="K1294"/>
          <cell r="L1294"/>
          <cell r="M1294"/>
          <cell r="N1294"/>
          <cell r="O1294"/>
          <cell r="P1294"/>
          <cell r="Q1294"/>
          <cell r="R1294"/>
          <cell r="S1294"/>
          <cell r="T1294"/>
          <cell r="U1294"/>
          <cell r="V1294"/>
          <cell r="W1294"/>
          <cell r="X1294"/>
          <cell r="Y1294"/>
          <cell r="Z1294"/>
          <cell r="AA1294"/>
          <cell r="AB1294"/>
        </row>
        <row r="1295">
          <cell r="A1295"/>
          <cell r="B1295"/>
          <cell r="C1295"/>
          <cell r="D1295"/>
          <cell r="E1295"/>
          <cell r="F1295"/>
          <cell r="G1295"/>
          <cell r="H1295"/>
          <cell r="I1295"/>
          <cell r="J1295"/>
          <cell r="K1295"/>
          <cell r="L1295"/>
          <cell r="M1295"/>
          <cell r="N1295"/>
          <cell r="O1295"/>
          <cell r="P1295"/>
          <cell r="Q1295"/>
          <cell r="R1295"/>
          <cell r="S1295"/>
          <cell r="T1295"/>
          <cell r="U1295"/>
          <cell r="V1295"/>
          <cell r="W1295"/>
          <cell r="X1295"/>
          <cell r="Y1295"/>
          <cell r="Z1295"/>
          <cell r="AA1295"/>
          <cell r="AB1295"/>
        </row>
        <row r="1296">
          <cell r="A1296"/>
          <cell r="B1296"/>
          <cell r="C1296"/>
          <cell r="D1296"/>
          <cell r="E1296"/>
          <cell r="F1296"/>
          <cell r="G1296"/>
          <cell r="H1296"/>
          <cell r="I1296"/>
          <cell r="J1296"/>
          <cell r="K1296"/>
          <cell r="L1296"/>
          <cell r="M1296"/>
          <cell r="N1296"/>
          <cell r="O1296"/>
          <cell r="P1296"/>
          <cell r="Q1296"/>
          <cell r="R1296"/>
          <cell r="S1296"/>
          <cell r="T1296"/>
          <cell r="U1296"/>
          <cell r="V1296"/>
          <cell r="W1296"/>
          <cell r="X1296"/>
          <cell r="Y1296"/>
          <cell r="Z1296"/>
          <cell r="AA1296"/>
          <cell r="AB1296"/>
        </row>
        <row r="1297">
          <cell r="A1297"/>
          <cell r="B1297"/>
          <cell r="C1297"/>
          <cell r="D1297"/>
          <cell r="E1297"/>
          <cell r="F1297"/>
          <cell r="G1297"/>
          <cell r="H1297"/>
          <cell r="I1297"/>
          <cell r="J1297"/>
          <cell r="K1297"/>
          <cell r="L1297"/>
          <cell r="M1297"/>
          <cell r="N1297"/>
          <cell r="O1297"/>
          <cell r="P1297"/>
          <cell r="Q1297"/>
          <cell r="R1297"/>
          <cell r="S1297"/>
          <cell r="T1297"/>
          <cell r="U1297"/>
          <cell r="V1297"/>
          <cell r="W1297"/>
          <cell r="X1297"/>
          <cell r="Y1297"/>
          <cell r="Z1297"/>
          <cell r="AA1297"/>
          <cell r="AB1297"/>
        </row>
        <row r="1298">
          <cell r="A1298"/>
          <cell r="B1298"/>
          <cell r="C1298"/>
          <cell r="D1298"/>
          <cell r="E1298"/>
          <cell r="F1298"/>
          <cell r="G1298"/>
          <cell r="H1298"/>
          <cell r="I1298"/>
          <cell r="J1298"/>
          <cell r="K1298"/>
          <cell r="L1298"/>
          <cell r="M1298"/>
          <cell r="N1298"/>
          <cell r="O1298"/>
          <cell r="P1298"/>
          <cell r="Q1298"/>
          <cell r="R1298"/>
          <cell r="S1298"/>
          <cell r="T1298"/>
          <cell r="U1298"/>
          <cell r="V1298"/>
          <cell r="W1298"/>
          <cell r="X1298"/>
          <cell r="Y1298"/>
          <cell r="Z1298"/>
          <cell r="AA1298"/>
          <cell r="AB1298"/>
        </row>
        <row r="1299">
          <cell r="A1299"/>
          <cell r="B1299"/>
          <cell r="C1299"/>
          <cell r="D1299"/>
          <cell r="E1299"/>
          <cell r="F1299"/>
          <cell r="G1299"/>
          <cell r="H1299"/>
          <cell r="I1299"/>
          <cell r="J1299"/>
          <cell r="K1299"/>
          <cell r="L1299"/>
          <cell r="M1299"/>
          <cell r="N1299"/>
          <cell r="O1299"/>
          <cell r="P1299"/>
          <cell r="Q1299"/>
          <cell r="R1299"/>
          <cell r="S1299"/>
          <cell r="T1299"/>
          <cell r="U1299"/>
          <cell r="V1299"/>
          <cell r="W1299"/>
          <cell r="X1299"/>
          <cell r="Y1299"/>
          <cell r="Z1299"/>
          <cell r="AA1299"/>
          <cell r="AB1299"/>
        </row>
        <row r="1300">
          <cell r="A1300"/>
          <cell r="B1300"/>
          <cell r="C1300"/>
          <cell r="D1300"/>
          <cell r="E1300"/>
          <cell r="F1300"/>
          <cell r="G1300"/>
          <cell r="H1300"/>
          <cell r="I1300"/>
          <cell r="J1300"/>
          <cell r="K1300"/>
          <cell r="L1300"/>
          <cell r="M1300"/>
          <cell r="N1300"/>
          <cell r="O1300"/>
          <cell r="P1300"/>
          <cell r="Q1300"/>
          <cell r="R1300"/>
          <cell r="S1300"/>
          <cell r="T1300"/>
          <cell r="U1300"/>
          <cell r="V1300"/>
          <cell r="W1300"/>
          <cell r="X1300"/>
          <cell r="Y1300"/>
          <cell r="Z1300"/>
          <cell r="AA1300"/>
          <cell r="AB1300"/>
        </row>
        <row r="1301">
          <cell r="A1301"/>
          <cell r="B1301"/>
          <cell r="C1301"/>
          <cell r="D1301"/>
          <cell r="E1301"/>
          <cell r="F1301"/>
          <cell r="G1301"/>
          <cell r="H1301"/>
          <cell r="I1301"/>
          <cell r="J1301"/>
          <cell r="K1301"/>
          <cell r="L1301"/>
          <cell r="M1301"/>
          <cell r="N1301"/>
          <cell r="O1301"/>
          <cell r="P1301"/>
          <cell r="Q1301"/>
          <cell r="R1301"/>
          <cell r="S1301"/>
          <cell r="T1301"/>
          <cell r="U1301"/>
          <cell r="V1301"/>
          <cell r="W1301"/>
          <cell r="X1301"/>
          <cell r="Y1301"/>
          <cell r="Z1301"/>
          <cell r="AA1301"/>
          <cell r="AB1301"/>
        </row>
        <row r="1302">
          <cell r="A1302"/>
          <cell r="B1302"/>
          <cell r="C1302"/>
          <cell r="D1302"/>
          <cell r="E1302"/>
          <cell r="F1302"/>
          <cell r="G1302"/>
          <cell r="H1302"/>
          <cell r="I1302"/>
          <cell r="J1302"/>
          <cell r="K1302"/>
          <cell r="L1302"/>
          <cell r="M1302"/>
          <cell r="N1302"/>
          <cell r="O1302"/>
          <cell r="P1302"/>
          <cell r="Q1302"/>
          <cell r="R1302"/>
          <cell r="S1302"/>
          <cell r="T1302"/>
          <cell r="U1302"/>
          <cell r="V1302"/>
          <cell r="W1302"/>
          <cell r="X1302"/>
          <cell r="Y1302"/>
          <cell r="Z1302"/>
          <cell r="AA1302"/>
          <cell r="AB1302"/>
        </row>
        <row r="1303">
          <cell r="A1303"/>
          <cell r="B1303"/>
          <cell r="C1303"/>
          <cell r="D1303"/>
          <cell r="E1303"/>
          <cell r="F1303"/>
          <cell r="G1303"/>
          <cell r="H1303"/>
          <cell r="I1303"/>
          <cell r="J1303"/>
          <cell r="K1303"/>
          <cell r="L1303"/>
          <cell r="M1303"/>
          <cell r="N1303"/>
          <cell r="O1303"/>
          <cell r="P1303"/>
          <cell r="Q1303"/>
          <cell r="R1303"/>
          <cell r="S1303"/>
          <cell r="T1303"/>
          <cell r="U1303"/>
          <cell r="V1303"/>
          <cell r="W1303"/>
          <cell r="X1303"/>
          <cell r="Y1303"/>
          <cell r="Z1303"/>
          <cell r="AA1303"/>
          <cell r="AB1303"/>
        </row>
        <row r="1304">
          <cell r="A1304"/>
          <cell r="B1304"/>
          <cell r="C1304"/>
          <cell r="D1304"/>
          <cell r="E1304"/>
          <cell r="F1304"/>
          <cell r="G1304"/>
          <cell r="H1304"/>
          <cell r="I1304"/>
          <cell r="J1304"/>
          <cell r="K1304"/>
          <cell r="L1304"/>
          <cell r="M1304"/>
          <cell r="N1304"/>
          <cell r="O1304"/>
          <cell r="P1304"/>
          <cell r="Q1304"/>
          <cell r="R1304"/>
          <cell r="S1304"/>
          <cell r="T1304"/>
          <cell r="U1304"/>
          <cell r="V1304"/>
          <cell r="W1304"/>
          <cell r="X1304"/>
          <cell r="Y1304"/>
          <cell r="Z1304"/>
          <cell r="AA1304"/>
          <cell r="AB1304"/>
        </row>
        <row r="1305">
          <cell r="A1305"/>
          <cell r="B1305"/>
          <cell r="C1305"/>
          <cell r="D1305"/>
          <cell r="E1305"/>
          <cell r="F1305"/>
          <cell r="G1305"/>
          <cell r="H1305"/>
          <cell r="I1305"/>
          <cell r="J1305"/>
          <cell r="K1305"/>
          <cell r="L1305"/>
          <cell r="M1305"/>
          <cell r="N1305"/>
          <cell r="O1305"/>
          <cell r="P1305"/>
          <cell r="Q1305"/>
          <cell r="R1305"/>
          <cell r="S1305"/>
          <cell r="T1305"/>
          <cell r="U1305"/>
          <cell r="V1305"/>
          <cell r="W1305"/>
          <cell r="X1305"/>
          <cell r="Y1305"/>
          <cell r="Z1305"/>
          <cell r="AA1305"/>
          <cell r="AB1305"/>
        </row>
        <row r="1306">
          <cell r="A1306"/>
          <cell r="B1306"/>
          <cell r="C1306"/>
          <cell r="D1306"/>
          <cell r="E1306"/>
          <cell r="F1306"/>
          <cell r="G1306"/>
          <cell r="H1306"/>
          <cell r="I1306"/>
          <cell r="J1306"/>
          <cell r="K1306"/>
          <cell r="L1306"/>
          <cell r="M1306"/>
          <cell r="N1306"/>
          <cell r="O1306"/>
          <cell r="P1306"/>
          <cell r="Q1306"/>
          <cell r="R1306"/>
          <cell r="S1306"/>
          <cell r="T1306"/>
          <cell r="U1306"/>
          <cell r="V1306"/>
          <cell r="W1306"/>
          <cell r="X1306"/>
          <cell r="Y1306"/>
          <cell r="Z1306"/>
          <cell r="AA1306"/>
          <cell r="AB1306"/>
        </row>
        <row r="1307">
          <cell r="A1307"/>
          <cell r="B1307"/>
          <cell r="C1307"/>
          <cell r="D1307"/>
          <cell r="E1307"/>
          <cell r="F1307"/>
          <cell r="G1307"/>
          <cell r="H1307"/>
          <cell r="I1307"/>
          <cell r="J1307"/>
          <cell r="K1307"/>
          <cell r="L1307"/>
          <cell r="M1307"/>
          <cell r="N1307"/>
          <cell r="O1307"/>
          <cell r="P1307"/>
          <cell r="Q1307"/>
          <cell r="R1307"/>
          <cell r="S1307"/>
          <cell r="T1307"/>
          <cell r="U1307"/>
          <cell r="V1307"/>
          <cell r="W1307"/>
          <cell r="X1307"/>
          <cell r="Y1307"/>
          <cell r="Z1307"/>
          <cell r="AA1307"/>
          <cell r="AB1307"/>
        </row>
        <row r="1308">
          <cell r="A1308"/>
          <cell r="B1308"/>
          <cell r="C1308"/>
          <cell r="D1308"/>
          <cell r="E1308"/>
          <cell r="F1308"/>
          <cell r="G1308"/>
          <cell r="H1308"/>
          <cell r="I1308"/>
          <cell r="J1308"/>
          <cell r="K1308"/>
          <cell r="L1308"/>
          <cell r="M1308"/>
          <cell r="N1308"/>
          <cell r="O1308"/>
          <cell r="P1308"/>
          <cell r="Q1308"/>
          <cell r="R1308"/>
          <cell r="S1308"/>
          <cell r="T1308"/>
          <cell r="U1308"/>
          <cell r="V1308"/>
          <cell r="W1308"/>
          <cell r="X1308"/>
          <cell r="Y1308"/>
          <cell r="Z1308"/>
          <cell r="AA1308"/>
          <cell r="AB1308"/>
        </row>
        <row r="1309">
          <cell r="A1309"/>
          <cell r="B1309"/>
          <cell r="C1309"/>
          <cell r="D1309"/>
          <cell r="E1309"/>
          <cell r="F1309"/>
          <cell r="G1309"/>
          <cell r="H1309"/>
          <cell r="I1309"/>
          <cell r="J1309"/>
          <cell r="K1309"/>
          <cell r="L1309"/>
          <cell r="M1309"/>
          <cell r="N1309"/>
          <cell r="O1309"/>
          <cell r="P1309"/>
          <cell r="Q1309"/>
          <cell r="R1309"/>
          <cell r="S1309"/>
          <cell r="T1309"/>
          <cell r="U1309"/>
          <cell r="V1309"/>
          <cell r="W1309"/>
          <cell r="X1309"/>
          <cell r="Y1309"/>
          <cell r="Z1309"/>
          <cell r="AA1309"/>
          <cell r="AB1309"/>
        </row>
        <row r="1310">
          <cell r="A1310"/>
          <cell r="B1310"/>
          <cell r="C1310"/>
          <cell r="D1310"/>
          <cell r="E1310"/>
          <cell r="F1310"/>
          <cell r="G1310"/>
          <cell r="H1310"/>
          <cell r="I1310"/>
          <cell r="J1310"/>
          <cell r="K1310"/>
          <cell r="L1310"/>
          <cell r="M1310"/>
          <cell r="N1310"/>
          <cell r="O1310"/>
          <cell r="P1310"/>
          <cell r="Q1310"/>
          <cell r="R1310"/>
          <cell r="S1310"/>
          <cell r="T1310"/>
          <cell r="U1310"/>
          <cell r="V1310"/>
          <cell r="W1310"/>
          <cell r="X1310"/>
          <cell r="Y1310"/>
          <cell r="Z1310"/>
          <cell r="AA1310"/>
          <cell r="AB1310"/>
        </row>
        <row r="1311">
          <cell r="A1311"/>
          <cell r="B1311"/>
          <cell r="C1311"/>
          <cell r="D1311"/>
          <cell r="E1311"/>
          <cell r="F1311"/>
          <cell r="G1311"/>
          <cell r="H1311"/>
          <cell r="I1311"/>
          <cell r="J1311"/>
          <cell r="K1311"/>
          <cell r="L1311"/>
          <cell r="M1311"/>
          <cell r="N1311"/>
          <cell r="O1311"/>
          <cell r="P1311"/>
          <cell r="Q1311"/>
          <cell r="R1311"/>
          <cell r="S1311"/>
          <cell r="T1311"/>
          <cell r="U1311"/>
          <cell r="V1311"/>
          <cell r="W1311"/>
          <cell r="X1311"/>
          <cell r="Y1311"/>
          <cell r="Z1311"/>
          <cell r="AA1311"/>
          <cell r="AB1311"/>
        </row>
        <row r="1312">
          <cell r="A1312"/>
          <cell r="B1312"/>
          <cell r="C1312"/>
          <cell r="D1312"/>
          <cell r="E1312"/>
          <cell r="F1312"/>
          <cell r="G1312"/>
          <cell r="H1312"/>
          <cell r="I1312"/>
          <cell r="J1312"/>
          <cell r="K1312"/>
          <cell r="L1312"/>
          <cell r="M1312"/>
          <cell r="N1312"/>
          <cell r="O1312"/>
          <cell r="P1312"/>
          <cell r="Q1312"/>
          <cell r="R1312"/>
          <cell r="S1312"/>
          <cell r="T1312"/>
          <cell r="U1312"/>
          <cell r="V1312"/>
          <cell r="W1312"/>
          <cell r="X1312"/>
          <cell r="Y1312"/>
          <cell r="Z1312"/>
          <cell r="AA1312"/>
          <cell r="AB1312"/>
        </row>
        <row r="1313">
          <cell r="A1313"/>
          <cell r="B1313"/>
          <cell r="C1313"/>
          <cell r="D1313"/>
          <cell r="E1313"/>
          <cell r="F1313"/>
          <cell r="G1313"/>
          <cell r="H1313"/>
          <cell r="I1313"/>
          <cell r="J1313"/>
          <cell r="K1313"/>
          <cell r="L1313"/>
          <cell r="M1313"/>
          <cell r="N1313"/>
          <cell r="O1313"/>
          <cell r="P1313"/>
          <cell r="Q1313"/>
          <cell r="R1313"/>
          <cell r="S1313"/>
          <cell r="T1313"/>
          <cell r="U1313"/>
          <cell r="V1313"/>
          <cell r="W1313"/>
          <cell r="X1313"/>
          <cell r="Y1313"/>
          <cell r="Z1313"/>
          <cell r="AA1313"/>
          <cell r="AB1313"/>
        </row>
        <row r="1314">
          <cell r="A1314"/>
          <cell r="B1314"/>
          <cell r="C1314"/>
          <cell r="D1314"/>
          <cell r="E1314"/>
          <cell r="F1314"/>
          <cell r="G1314"/>
          <cell r="H1314"/>
          <cell r="I1314"/>
          <cell r="J1314"/>
          <cell r="K1314"/>
          <cell r="L1314"/>
          <cell r="M1314"/>
          <cell r="N1314"/>
          <cell r="O1314"/>
          <cell r="P1314"/>
          <cell r="Q1314"/>
          <cell r="R1314"/>
          <cell r="S1314"/>
          <cell r="T1314"/>
          <cell r="U1314"/>
          <cell r="V1314"/>
          <cell r="W1314"/>
          <cell r="X1314"/>
          <cell r="Y1314"/>
          <cell r="Z1314"/>
          <cell r="AA1314"/>
          <cell r="AB1314"/>
        </row>
        <row r="1315">
          <cell r="A1315"/>
          <cell r="B1315"/>
          <cell r="C1315"/>
          <cell r="D1315"/>
          <cell r="E1315"/>
          <cell r="F1315"/>
          <cell r="G1315"/>
          <cell r="H1315"/>
          <cell r="I1315"/>
          <cell r="J1315"/>
          <cell r="K1315"/>
          <cell r="L1315"/>
          <cell r="M1315"/>
          <cell r="N1315"/>
          <cell r="O1315"/>
          <cell r="P1315"/>
          <cell r="Q1315"/>
          <cell r="R1315"/>
          <cell r="S1315"/>
          <cell r="T1315"/>
          <cell r="U1315"/>
          <cell r="V1315"/>
          <cell r="W1315"/>
          <cell r="X1315"/>
          <cell r="Y1315"/>
          <cell r="Z1315"/>
          <cell r="AA1315"/>
          <cell r="AB1315"/>
        </row>
        <row r="1316">
          <cell r="A1316"/>
          <cell r="B1316"/>
          <cell r="C1316"/>
          <cell r="D1316"/>
          <cell r="E1316"/>
          <cell r="F1316"/>
          <cell r="G1316"/>
          <cell r="H1316"/>
          <cell r="I1316"/>
          <cell r="J1316"/>
          <cell r="K1316"/>
          <cell r="L1316"/>
          <cell r="M1316"/>
          <cell r="N1316"/>
          <cell r="O1316"/>
          <cell r="P1316"/>
          <cell r="Q1316"/>
          <cell r="R1316"/>
          <cell r="S1316"/>
          <cell r="T1316"/>
          <cell r="U1316"/>
          <cell r="V1316"/>
          <cell r="W1316"/>
          <cell r="X1316"/>
          <cell r="Y1316"/>
          <cell r="Z1316"/>
          <cell r="AA1316"/>
          <cell r="AB1316"/>
        </row>
        <row r="1317">
          <cell r="A1317"/>
          <cell r="B1317"/>
          <cell r="C1317"/>
          <cell r="D1317"/>
          <cell r="E1317"/>
          <cell r="F1317"/>
          <cell r="G1317"/>
          <cell r="H1317"/>
          <cell r="I1317"/>
          <cell r="J1317"/>
          <cell r="K1317"/>
          <cell r="L1317"/>
          <cell r="M1317"/>
          <cell r="N1317"/>
          <cell r="O1317"/>
          <cell r="P1317"/>
          <cell r="Q1317"/>
          <cell r="R1317"/>
          <cell r="S1317"/>
          <cell r="T1317"/>
          <cell r="U1317"/>
          <cell r="V1317"/>
          <cell r="W1317"/>
          <cell r="X1317"/>
          <cell r="Y1317"/>
          <cell r="Z1317"/>
          <cell r="AA1317"/>
          <cell r="AB1317"/>
        </row>
        <row r="1318">
          <cell r="A1318"/>
          <cell r="B1318"/>
          <cell r="C1318"/>
          <cell r="D1318"/>
          <cell r="E1318"/>
          <cell r="F1318"/>
          <cell r="G1318"/>
          <cell r="H1318"/>
          <cell r="I1318"/>
          <cell r="J1318"/>
          <cell r="K1318"/>
          <cell r="L1318"/>
          <cell r="M1318"/>
          <cell r="N1318"/>
          <cell r="O1318"/>
          <cell r="P1318"/>
          <cell r="Q1318"/>
          <cell r="R1318"/>
          <cell r="S1318"/>
          <cell r="T1318"/>
          <cell r="U1318"/>
          <cell r="V1318"/>
          <cell r="W1318"/>
          <cell r="X1318"/>
          <cell r="Y1318"/>
          <cell r="Z1318"/>
          <cell r="AA1318"/>
          <cell r="AB1318"/>
        </row>
        <row r="1319">
          <cell r="A1319"/>
          <cell r="B1319"/>
          <cell r="C1319"/>
          <cell r="D1319"/>
          <cell r="E1319"/>
          <cell r="F1319"/>
          <cell r="G1319"/>
          <cell r="H1319"/>
          <cell r="I1319"/>
          <cell r="J1319"/>
          <cell r="K1319"/>
          <cell r="L1319"/>
          <cell r="M1319"/>
          <cell r="N1319"/>
          <cell r="O1319"/>
          <cell r="P1319"/>
          <cell r="Q1319"/>
          <cell r="R1319"/>
          <cell r="S1319"/>
          <cell r="T1319"/>
          <cell r="U1319"/>
          <cell r="V1319"/>
          <cell r="W1319"/>
          <cell r="X1319"/>
          <cell r="Y1319"/>
          <cell r="Z1319"/>
          <cell r="AA1319"/>
          <cell r="AB1319"/>
        </row>
        <row r="1320">
          <cell r="A1320"/>
          <cell r="B1320"/>
          <cell r="C1320"/>
          <cell r="D1320"/>
          <cell r="E1320"/>
          <cell r="F1320"/>
          <cell r="G1320"/>
          <cell r="H1320"/>
          <cell r="I1320"/>
          <cell r="J1320"/>
          <cell r="K1320"/>
          <cell r="L1320"/>
          <cell r="M1320"/>
          <cell r="N1320"/>
          <cell r="O1320"/>
          <cell r="P1320"/>
          <cell r="Q1320"/>
          <cell r="R1320"/>
          <cell r="S1320"/>
          <cell r="T1320"/>
          <cell r="U1320"/>
          <cell r="V1320"/>
          <cell r="W1320"/>
          <cell r="X1320"/>
          <cell r="Y1320"/>
          <cell r="Z1320"/>
          <cell r="AA1320"/>
          <cell r="AB1320"/>
        </row>
        <row r="1321">
          <cell r="A1321"/>
          <cell r="B1321"/>
          <cell r="C1321"/>
          <cell r="D1321"/>
          <cell r="E1321"/>
          <cell r="F1321"/>
          <cell r="G1321"/>
          <cell r="H1321"/>
          <cell r="I1321"/>
          <cell r="J1321"/>
          <cell r="K1321"/>
          <cell r="L1321"/>
          <cell r="M1321"/>
          <cell r="N1321"/>
          <cell r="O1321"/>
          <cell r="P1321"/>
          <cell r="Q1321"/>
          <cell r="R1321"/>
          <cell r="S1321"/>
          <cell r="T1321"/>
          <cell r="U1321"/>
          <cell r="V1321"/>
          <cell r="W1321"/>
          <cell r="X1321"/>
          <cell r="Y1321"/>
          <cell r="Z1321"/>
          <cell r="AA1321"/>
          <cell r="AB1321"/>
        </row>
        <row r="1322">
          <cell r="A1322"/>
          <cell r="B1322"/>
          <cell r="C1322"/>
          <cell r="D1322"/>
          <cell r="E1322"/>
          <cell r="F1322"/>
          <cell r="G1322"/>
          <cell r="H1322"/>
          <cell r="I1322"/>
          <cell r="J1322"/>
          <cell r="K1322"/>
          <cell r="L1322"/>
          <cell r="M1322"/>
          <cell r="N1322"/>
          <cell r="O1322"/>
          <cell r="P1322"/>
          <cell r="Q1322"/>
          <cell r="R1322"/>
          <cell r="S1322"/>
          <cell r="T1322"/>
          <cell r="U1322"/>
          <cell r="V1322"/>
          <cell r="W1322"/>
          <cell r="X1322"/>
          <cell r="Y1322"/>
          <cell r="Z1322"/>
          <cell r="AA1322"/>
          <cell r="AB1322"/>
        </row>
        <row r="1323">
          <cell r="A1323"/>
          <cell r="B1323"/>
          <cell r="C1323"/>
          <cell r="D1323"/>
          <cell r="E1323"/>
          <cell r="F1323"/>
          <cell r="G1323"/>
          <cell r="H1323"/>
          <cell r="I1323"/>
          <cell r="J1323"/>
          <cell r="K1323"/>
          <cell r="L1323"/>
          <cell r="M1323"/>
          <cell r="N1323"/>
          <cell r="O1323"/>
          <cell r="P1323"/>
          <cell r="Q1323"/>
          <cell r="R1323"/>
          <cell r="S1323"/>
          <cell r="T1323"/>
          <cell r="U1323"/>
          <cell r="V1323"/>
          <cell r="W1323"/>
          <cell r="X1323"/>
          <cell r="Y1323"/>
          <cell r="Z1323"/>
          <cell r="AA1323"/>
          <cell r="AB1323"/>
        </row>
        <row r="1324">
          <cell r="A1324"/>
          <cell r="B1324"/>
          <cell r="C1324"/>
          <cell r="D1324"/>
          <cell r="E1324"/>
          <cell r="F1324"/>
          <cell r="G1324"/>
          <cell r="H1324"/>
          <cell r="I1324"/>
          <cell r="J1324"/>
          <cell r="K1324"/>
          <cell r="L1324"/>
          <cell r="M1324"/>
          <cell r="N1324"/>
          <cell r="O1324"/>
          <cell r="P1324"/>
          <cell r="Q1324"/>
          <cell r="R1324"/>
          <cell r="S1324"/>
          <cell r="T1324"/>
          <cell r="U1324"/>
          <cell r="V1324"/>
          <cell r="W1324"/>
          <cell r="X1324"/>
          <cell r="Y1324"/>
          <cell r="Z1324"/>
          <cell r="AA1324"/>
          <cell r="AB1324"/>
        </row>
        <row r="1325">
          <cell r="A1325"/>
          <cell r="B1325"/>
          <cell r="C1325"/>
          <cell r="D1325"/>
          <cell r="E1325"/>
          <cell r="F1325"/>
          <cell r="G1325"/>
          <cell r="H1325"/>
          <cell r="I1325"/>
          <cell r="J1325"/>
          <cell r="K1325"/>
          <cell r="L1325"/>
          <cell r="M1325"/>
          <cell r="N1325"/>
          <cell r="O1325"/>
          <cell r="P1325"/>
          <cell r="Q1325"/>
          <cell r="R1325"/>
          <cell r="S1325"/>
          <cell r="T1325"/>
          <cell r="U1325"/>
          <cell r="V1325"/>
          <cell r="W1325"/>
          <cell r="X1325"/>
          <cell r="Y1325"/>
          <cell r="Z1325"/>
          <cell r="AA1325"/>
          <cell r="AB1325"/>
        </row>
        <row r="1326">
          <cell r="A1326"/>
          <cell r="B1326"/>
          <cell r="C1326"/>
          <cell r="D1326"/>
          <cell r="E1326"/>
          <cell r="F1326"/>
          <cell r="G1326"/>
          <cell r="H1326"/>
          <cell r="I1326"/>
          <cell r="J1326"/>
          <cell r="K1326"/>
          <cell r="L1326"/>
          <cell r="M1326"/>
          <cell r="N1326"/>
          <cell r="O1326"/>
          <cell r="P1326"/>
          <cell r="Q1326"/>
          <cell r="R1326"/>
          <cell r="S1326"/>
          <cell r="T1326"/>
          <cell r="U1326"/>
          <cell r="V1326"/>
          <cell r="W1326"/>
          <cell r="X1326"/>
          <cell r="Y1326"/>
          <cell r="Z1326"/>
          <cell r="AA1326"/>
          <cell r="AB1326"/>
        </row>
        <row r="1327">
          <cell r="A1327"/>
          <cell r="B1327"/>
          <cell r="C1327"/>
          <cell r="D1327"/>
          <cell r="E1327"/>
          <cell r="F1327"/>
          <cell r="G1327"/>
          <cell r="H1327"/>
          <cell r="I1327"/>
          <cell r="J1327"/>
          <cell r="K1327"/>
          <cell r="L1327"/>
          <cell r="M1327"/>
          <cell r="N1327"/>
          <cell r="O1327"/>
          <cell r="P1327"/>
          <cell r="Q1327"/>
          <cell r="R1327"/>
          <cell r="S1327"/>
          <cell r="T1327"/>
          <cell r="U1327"/>
          <cell r="V1327"/>
          <cell r="W1327"/>
          <cell r="X1327"/>
          <cell r="Y1327"/>
          <cell r="Z1327"/>
          <cell r="AA1327"/>
          <cell r="AB1327"/>
        </row>
        <row r="1328">
          <cell r="A1328"/>
          <cell r="B1328"/>
          <cell r="C1328"/>
          <cell r="D1328"/>
          <cell r="E1328"/>
          <cell r="F1328"/>
          <cell r="G1328"/>
          <cell r="H1328"/>
          <cell r="I1328"/>
          <cell r="J1328"/>
          <cell r="K1328"/>
          <cell r="L1328"/>
          <cell r="M1328"/>
          <cell r="N1328"/>
          <cell r="O1328"/>
          <cell r="P1328"/>
          <cell r="Q1328"/>
          <cell r="R1328"/>
          <cell r="S1328"/>
          <cell r="T1328"/>
          <cell r="U1328"/>
          <cell r="V1328"/>
          <cell r="W1328"/>
          <cell r="X1328"/>
          <cell r="Y1328"/>
          <cell r="Z1328"/>
          <cell r="AA1328"/>
          <cell r="AB1328"/>
        </row>
        <row r="1329">
          <cell r="A1329"/>
          <cell r="B1329"/>
          <cell r="C1329"/>
          <cell r="D1329"/>
          <cell r="E1329"/>
          <cell r="F1329"/>
          <cell r="G1329"/>
          <cell r="H1329"/>
          <cell r="I1329"/>
          <cell r="J1329"/>
          <cell r="K1329"/>
          <cell r="L1329"/>
          <cell r="M1329"/>
          <cell r="N1329"/>
          <cell r="O1329"/>
          <cell r="P1329"/>
          <cell r="Q1329"/>
          <cell r="R1329"/>
          <cell r="S1329"/>
          <cell r="T1329"/>
          <cell r="U1329"/>
          <cell r="V1329"/>
          <cell r="W1329"/>
          <cell r="X1329"/>
          <cell r="Y1329"/>
          <cell r="Z1329"/>
          <cell r="AA1329"/>
          <cell r="AB1329"/>
        </row>
        <row r="1330">
          <cell r="A1330"/>
          <cell r="B1330"/>
          <cell r="C1330"/>
          <cell r="D1330"/>
          <cell r="E1330"/>
          <cell r="F1330"/>
          <cell r="G1330"/>
          <cell r="H1330"/>
          <cell r="I1330"/>
          <cell r="J1330"/>
          <cell r="K1330"/>
          <cell r="L1330"/>
          <cell r="M1330"/>
          <cell r="N1330"/>
          <cell r="O1330"/>
          <cell r="P1330"/>
          <cell r="Q1330"/>
          <cell r="R1330"/>
          <cell r="S1330"/>
          <cell r="T1330"/>
          <cell r="U1330"/>
          <cell r="V1330"/>
          <cell r="W1330"/>
          <cell r="X1330"/>
          <cell r="Y1330"/>
          <cell r="Z1330"/>
          <cell r="AA1330"/>
          <cell r="AB1330"/>
        </row>
        <row r="1331">
          <cell r="A1331"/>
          <cell r="B1331"/>
          <cell r="C1331"/>
          <cell r="D1331"/>
          <cell r="E1331"/>
          <cell r="F1331"/>
          <cell r="G1331"/>
          <cell r="H1331"/>
          <cell r="I1331"/>
          <cell r="J1331"/>
          <cell r="K1331"/>
          <cell r="L1331"/>
          <cell r="M1331"/>
          <cell r="N1331"/>
          <cell r="O1331"/>
          <cell r="P1331"/>
          <cell r="Q1331"/>
          <cell r="R1331"/>
          <cell r="S1331"/>
          <cell r="T1331"/>
          <cell r="U1331"/>
          <cell r="V1331"/>
          <cell r="W1331"/>
          <cell r="X1331"/>
          <cell r="Y1331"/>
          <cell r="Z1331"/>
          <cell r="AA1331"/>
          <cell r="AB1331"/>
        </row>
        <row r="1332">
          <cell r="A1332"/>
          <cell r="B1332"/>
          <cell r="C1332"/>
          <cell r="D1332"/>
          <cell r="E1332"/>
          <cell r="F1332"/>
          <cell r="G1332"/>
          <cell r="H1332"/>
          <cell r="I1332"/>
          <cell r="J1332"/>
          <cell r="K1332"/>
          <cell r="L1332"/>
          <cell r="M1332"/>
          <cell r="N1332"/>
          <cell r="O1332"/>
          <cell r="P1332"/>
          <cell r="Q1332"/>
          <cell r="R1332"/>
          <cell r="S1332"/>
          <cell r="T1332"/>
          <cell r="U1332"/>
          <cell r="V1332"/>
          <cell r="W1332"/>
          <cell r="X1332"/>
          <cell r="Y1332"/>
          <cell r="Z1332"/>
          <cell r="AA1332"/>
          <cell r="AB1332"/>
        </row>
        <row r="1333">
          <cell r="A1333"/>
          <cell r="B1333"/>
          <cell r="C1333"/>
          <cell r="D1333"/>
          <cell r="E1333"/>
          <cell r="F1333"/>
          <cell r="G1333"/>
          <cell r="H1333"/>
          <cell r="I1333"/>
          <cell r="J1333"/>
          <cell r="K1333"/>
          <cell r="L1333"/>
          <cell r="M1333"/>
          <cell r="N1333"/>
          <cell r="O1333"/>
          <cell r="P1333"/>
          <cell r="Q1333"/>
          <cell r="R1333"/>
          <cell r="S1333"/>
          <cell r="T1333"/>
          <cell r="U1333"/>
          <cell r="V1333"/>
          <cell r="W1333"/>
          <cell r="X1333"/>
          <cell r="Y1333"/>
          <cell r="Z1333"/>
          <cell r="AA1333"/>
          <cell r="AB1333"/>
        </row>
        <row r="1334">
          <cell r="A1334"/>
          <cell r="B1334"/>
          <cell r="C1334"/>
          <cell r="D1334"/>
          <cell r="E1334"/>
          <cell r="F1334"/>
          <cell r="G1334"/>
          <cell r="H1334"/>
          <cell r="I1334"/>
          <cell r="J1334"/>
          <cell r="K1334"/>
          <cell r="L1334"/>
          <cell r="M1334"/>
          <cell r="N1334"/>
          <cell r="O1334"/>
          <cell r="P1334"/>
          <cell r="Q1334"/>
          <cell r="R1334"/>
          <cell r="S1334"/>
          <cell r="T1334"/>
          <cell r="U1334"/>
          <cell r="V1334"/>
          <cell r="W1334"/>
          <cell r="X1334"/>
          <cell r="Y1334"/>
          <cell r="Z1334"/>
          <cell r="AA1334"/>
          <cell r="AB1334"/>
        </row>
        <row r="1335">
          <cell r="A1335"/>
          <cell r="B1335"/>
          <cell r="C1335"/>
          <cell r="D1335"/>
          <cell r="E1335"/>
          <cell r="F1335"/>
          <cell r="G1335"/>
          <cell r="H1335"/>
          <cell r="I1335"/>
          <cell r="J1335"/>
          <cell r="K1335"/>
          <cell r="L1335"/>
          <cell r="M1335"/>
          <cell r="N1335"/>
          <cell r="O1335"/>
          <cell r="P1335"/>
          <cell r="Q1335"/>
          <cell r="R1335"/>
          <cell r="S1335"/>
          <cell r="T1335"/>
          <cell r="U1335"/>
          <cell r="V1335"/>
          <cell r="W1335"/>
          <cell r="X1335"/>
          <cell r="Y1335"/>
          <cell r="Z1335"/>
          <cell r="AA1335"/>
          <cell r="AB1335"/>
        </row>
        <row r="1336">
          <cell r="A1336"/>
          <cell r="B1336"/>
          <cell r="C1336"/>
          <cell r="D1336"/>
          <cell r="E1336"/>
          <cell r="F1336"/>
          <cell r="G1336"/>
          <cell r="H1336"/>
          <cell r="I1336"/>
          <cell r="J1336"/>
          <cell r="K1336"/>
          <cell r="L1336"/>
          <cell r="M1336"/>
          <cell r="N1336"/>
          <cell r="O1336"/>
          <cell r="P1336"/>
          <cell r="Q1336"/>
          <cell r="R1336"/>
          <cell r="S1336"/>
          <cell r="T1336"/>
          <cell r="U1336"/>
          <cell r="V1336"/>
          <cell r="W1336"/>
          <cell r="X1336"/>
          <cell r="Y1336"/>
          <cell r="Z1336"/>
          <cell r="AA1336"/>
          <cell r="AB1336"/>
        </row>
        <row r="1337">
          <cell r="A1337"/>
          <cell r="B1337"/>
          <cell r="C1337"/>
          <cell r="D1337"/>
          <cell r="E1337"/>
          <cell r="F1337"/>
          <cell r="G1337"/>
          <cell r="H1337"/>
          <cell r="I1337"/>
          <cell r="J1337"/>
          <cell r="K1337"/>
          <cell r="L1337"/>
          <cell r="M1337"/>
          <cell r="N1337"/>
          <cell r="O1337"/>
          <cell r="P1337"/>
          <cell r="Q1337"/>
          <cell r="R1337"/>
          <cell r="S1337"/>
          <cell r="T1337"/>
          <cell r="U1337"/>
          <cell r="V1337"/>
          <cell r="W1337"/>
          <cell r="X1337"/>
          <cell r="Y1337"/>
          <cell r="Z1337"/>
          <cell r="AA1337"/>
          <cell r="AB1337"/>
        </row>
        <row r="1338">
          <cell r="A1338"/>
          <cell r="B1338"/>
          <cell r="C1338"/>
          <cell r="D1338"/>
          <cell r="E1338"/>
          <cell r="F1338"/>
          <cell r="G1338"/>
          <cell r="H1338"/>
          <cell r="I1338"/>
          <cell r="J1338"/>
          <cell r="K1338"/>
          <cell r="L1338"/>
          <cell r="M1338"/>
          <cell r="N1338"/>
          <cell r="O1338"/>
          <cell r="P1338"/>
          <cell r="Q1338"/>
          <cell r="R1338"/>
          <cell r="S1338"/>
          <cell r="T1338"/>
          <cell r="U1338"/>
          <cell r="V1338"/>
          <cell r="W1338"/>
          <cell r="X1338"/>
          <cell r="Y1338"/>
          <cell r="Z1338"/>
          <cell r="AA1338"/>
          <cell r="AB1338"/>
        </row>
        <row r="1339">
          <cell r="A1339"/>
          <cell r="B1339"/>
          <cell r="C1339"/>
          <cell r="D1339"/>
          <cell r="E1339"/>
          <cell r="F1339"/>
          <cell r="G1339"/>
          <cell r="H1339"/>
          <cell r="I1339"/>
          <cell r="J1339"/>
          <cell r="K1339"/>
          <cell r="L1339"/>
          <cell r="M1339"/>
          <cell r="N1339"/>
          <cell r="O1339"/>
          <cell r="P1339"/>
          <cell r="Q1339"/>
          <cell r="R1339"/>
          <cell r="S1339"/>
          <cell r="T1339"/>
          <cell r="U1339"/>
          <cell r="V1339"/>
          <cell r="W1339"/>
          <cell r="X1339"/>
          <cell r="Y1339"/>
          <cell r="Z1339"/>
          <cell r="AA1339"/>
          <cell r="AB1339"/>
        </row>
        <row r="1340">
          <cell r="A1340"/>
          <cell r="B1340"/>
          <cell r="C1340"/>
          <cell r="D1340"/>
          <cell r="E1340"/>
          <cell r="F1340"/>
          <cell r="G1340"/>
          <cell r="H1340"/>
          <cell r="I1340"/>
          <cell r="J1340"/>
          <cell r="K1340"/>
          <cell r="L1340"/>
          <cell r="M1340"/>
          <cell r="N1340"/>
          <cell r="O1340"/>
          <cell r="P1340"/>
          <cell r="Q1340"/>
          <cell r="R1340"/>
          <cell r="S1340"/>
          <cell r="T1340"/>
          <cell r="U1340"/>
          <cell r="V1340"/>
          <cell r="W1340"/>
          <cell r="X1340"/>
          <cell r="Y1340"/>
          <cell r="Z1340"/>
          <cell r="AA1340"/>
          <cell r="AB1340"/>
        </row>
        <row r="1341">
          <cell r="A1341"/>
          <cell r="B1341"/>
          <cell r="C1341"/>
          <cell r="D1341"/>
          <cell r="E1341"/>
          <cell r="F1341"/>
          <cell r="G1341"/>
          <cell r="H1341"/>
          <cell r="I1341"/>
          <cell r="J1341"/>
          <cell r="K1341"/>
          <cell r="L1341"/>
          <cell r="M1341"/>
          <cell r="N1341"/>
          <cell r="O1341"/>
          <cell r="P1341"/>
          <cell r="Q1341"/>
          <cell r="R1341"/>
          <cell r="S1341"/>
          <cell r="T1341"/>
          <cell r="U1341"/>
          <cell r="V1341"/>
          <cell r="W1341"/>
          <cell r="X1341"/>
          <cell r="Y1341"/>
          <cell r="Z1341"/>
          <cell r="AA1341"/>
          <cell r="AB1341"/>
        </row>
        <row r="1342">
          <cell r="A1342"/>
          <cell r="B1342"/>
          <cell r="C1342"/>
          <cell r="D1342"/>
          <cell r="E1342"/>
          <cell r="F1342"/>
          <cell r="G1342"/>
          <cell r="H1342"/>
          <cell r="I1342"/>
          <cell r="J1342"/>
          <cell r="K1342"/>
          <cell r="L1342"/>
          <cell r="M1342"/>
          <cell r="N1342"/>
          <cell r="O1342"/>
          <cell r="P1342"/>
          <cell r="Q1342"/>
          <cell r="R1342"/>
          <cell r="S1342"/>
          <cell r="T1342"/>
          <cell r="U1342"/>
          <cell r="V1342"/>
          <cell r="W1342"/>
          <cell r="X1342"/>
          <cell r="Y1342"/>
          <cell r="Z1342"/>
          <cell r="AA1342"/>
          <cell r="AB1342"/>
        </row>
        <row r="1343">
          <cell r="A1343"/>
          <cell r="B1343"/>
          <cell r="C1343"/>
          <cell r="D1343"/>
          <cell r="E1343"/>
          <cell r="F1343"/>
          <cell r="G1343"/>
          <cell r="H1343"/>
          <cell r="I1343"/>
          <cell r="J1343"/>
          <cell r="K1343"/>
          <cell r="L1343"/>
          <cell r="M1343"/>
          <cell r="N1343"/>
          <cell r="O1343"/>
          <cell r="P1343"/>
          <cell r="Q1343"/>
          <cell r="R1343"/>
          <cell r="S1343"/>
          <cell r="T1343"/>
          <cell r="U1343"/>
          <cell r="V1343"/>
          <cell r="W1343"/>
          <cell r="X1343"/>
          <cell r="Y1343"/>
          <cell r="Z1343"/>
          <cell r="AA1343"/>
          <cell r="AB1343"/>
        </row>
        <row r="1344">
          <cell r="A1344"/>
          <cell r="B1344"/>
          <cell r="C1344"/>
          <cell r="D1344"/>
          <cell r="E1344"/>
          <cell r="F1344"/>
          <cell r="G1344"/>
          <cell r="H1344"/>
          <cell r="I1344"/>
          <cell r="J1344"/>
          <cell r="K1344"/>
          <cell r="L1344"/>
          <cell r="M1344"/>
          <cell r="N1344"/>
          <cell r="O1344"/>
          <cell r="P1344"/>
          <cell r="Q1344"/>
          <cell r="R1344"/>
          <cell r="S1344"/>
          <cell r="T1344"/>
          <cell r="U1344"/>
          <cell r="V1344"/>
          <cell r="W1344"/>
          <cell r="X1344"/>
          <cell r="Y1344"/>
          <cell r="Z1344"/>
          <cell r="AA1344"/>
          <cell r="AB1344"/>
        </row>
        <row r="1345">
          <cell r="A1345"/>
          <cell r="B1345"/>
          <cell r="C1345"/>
          <cell r="D1345"/>
          <cell r="E1345"/>
          <cell r="F1345"/>
          <cell r="G1345"/>
          <cell r="H1345"/>
          <cell r="I1345"/>
          <cell r="J1345"/>
          <cell r="K1345"/>
          <cell r="L1345"/>
          <cell r="M1345"/>
          <cell r="N1345"/>
          <cell r="O1345"/>
          <cell r="P1345"/>
          <cell r="Q1345"/>
          <cell r="R1345"/>
          <cell r="S1345"/>
          <cell r="T1345"/>
          <cell r="U1345"/>
          <cell r="V1345"/>
          <cell r="W1345"/>
          <cell r="X1345"/>
          <cell r="Y1345"/>
          <cell r="Z1345"/>
          <cell r="AA1345"/>
          <cell r="AB1345"/>
        </row>
        <row r="1346">
          <cell r="A1346"/>
          <cell r="B1346"/>
          <cell r="C1346"/>
          <cell r="D1346"/>
          <cell r="E1346"/>
          <cell r="F1346"/>
          <cell r="G1346"/>
          <cell r="H1346"/>
          <cell r="I1346"/>
          <cell r="J1346"/>
          <cell r="K1346"/>
          <cell r="L1346"/>
          <cell r="M1346"/>
          <cell r="N1346"/>
          <cell r="O1346"/>
          <cell r="P1346"/>
          <cell r="Q1346"/>
          <cell r="R1346"/>
          <cell r="S1346"/>
          <cell r="T1346"/>
          <cell r="U1346"/>
          <cell r="V1346"/>
          <cell r="W1346"/>
          <cell r="X1346"/>
          <cell r="Y1346"/>
          <cell r="Z1346"/>
          <cell r="AA1346"/>
          <cell r="AB1346"/>
        </row>
        <row r="1347">
          <cell r="A1347"/>
          <cell r="B1347"/>
          <cell r="C1347"/>
          <cell r="D1347"/>
          <cell r="E1347"/>
          <cell r="F1347"/>
          <cell r="G1347"/>
          <cell r="H1347"/>
          <cell r="I1347"/>
          <cell r="J1347"/>
          <cell r="K1347"/>
          <cell r="L1347"/>
          <cell r="M1347"/>
          <cell r="N1347"/>
          <cell r="O1347"/>
          <cell r="P1347"/>
          <cell r="Q1347"/>
          <cell r="R1347"/>
          <cell r="S1347"/>
          <cell r="T1347"/>
          <cell r="U1347"/>
          <cell r="V1347"/>
          <cell r="W1347"/>
          <cell r="X1347"/>
          <cell r="Y1347"/>
          <cell r="Z1347"/>
          <cell r="AA1347"/>
          <cell r="AB1347"/>
        </row>
        <row r="1348">
          <cell r="A1348"/>
          <cell r="B1348"/>
          <cell r="C1348"/>
          <cell r="D1348"/>
          <cell r="E1348"/>
          <cell r="F1348"/>
          <cell r="G1348"/>
          <cell r="H1348"/>
          <cell r="I1348"/>
          <cell r="J1348"/>
          <cell r="K1348"/>
          <cell r="L1348"/>
          <cell r="M1348"/>
          <cell r="N1348"/>
          <cell r="O1348"/>
          <cell r="P1348"/>
          <cell r="Q1348"/>
          <cell r="R1348"/>
          <cell r="S1348"/>
          <cell r="T1348"/>
          <cell r="U1348"/>
          <cell r="V1348"/>
          <cell r="W1348"/>
          <cell r="X1348"/>
          <cell r="Y1348"/>
          <cell r="Z1348"/>
          <cell r="AA1348"/>
          <cell r="AB1348"/>
        </row>
        <row r="1349">
          <cell r="A1349"/>
          <cell r="B1349"/>
          <cell r="C1349"/>
          <cell r="D1349"/>
          <cell r="E1349"/>
          <cell r="F1349"/>
          <cell r="G1349"/>
          <cell r="H1349"/>
          <cell r="I1349"/>
          <cell r="J1349"/>
          <cell r="K1349"/>
          <cell r="L1349"/>
          <cell r="M1349"/>
          <cell r="N1349"/>
          <cell r="O1349"/>
          <cell r="P1349"/>
          <cell r="Q1349"/>
          <cell r="R1349"/>
          <cell r="S1349"/>
          <cell r="T1349"/>
          <cell r="U1349"/>
          <cell r="V1349"/>
          <cell r="W1349"/>
          <cell r="X1349"/>
          <cell r="Y1349"/>
          <cell r="Z1349"/>
          <cell r="AA1349"/>
          <cell r="AB1349"/>
        </row>
        <row r="1350">
          <cell r="A1350"/>
          <cell r="B1350"/>
          <cell r="C1350"/>
          <cell r="D1350"/>
          <cell r="E1350"/>
          <cell r="F1350"/>
          <cell r="G1350"/>
          <cell r="H1350"/>
          <cell r="I1350"/>
          <cell r="J1350"/>
          <cell r="K1350"/>
          <cell r="L1350"/>
          <cell r="M1350"/>
          <cell r="N1350"/>
          <cell r="O1350"/>
          <cell r="P1350"/>
          <cell r="Q1350"/>
          <cell r="R1350"/>
          <cell r="S1350"/>
          <cell r="T1350"/>
          <cell r="U1350"/>
          <cell r="V1350"/>
          <cell r="W1350"/>
          <cell r="X1350"/>
          <cell r="Y1350"/>
          <cell r="Z1350"/>
          <cell r="AA1350"/>
          <cell r="AB1350"/>
        </row>
        <row r="1351">
          <cell r="A1351"/>
          <cell r="B1351"/>
          <cell r="C1351"/>
          <cell r="D1351"/>
          <cell r="E1351"/>
          <cell r="F1351"/>
          <cell r="G1351"/>
          <cell r="H1351"/>
          <cell r="I1351"/>
          <cell r="J1351"/>
          <cell r="K1351"/>
          <cell r="L1351"/>
          <cell r="M1351"/>
          <cell r="N1351"/>
          <cell r="O1351"/>
          <cell r="P1351"/>
          <cell r="Q1351"/>
          <cell r="R1351"/>
          <cell r="S1351"/>
          <cell r="T1351"/>
          <cell r="U1351"/>
          <cell r="V1351"/>
          <cell r="W1351"/>
          <cell r="X1351"/>
          <cell r="Y1351"/>
          <cell r="Z1351"/>
          <cell r="AA1351"/>
          <cell r="AB1351"/>
        </row>
        <row r="1352">
          <cell r="A1352"/>
          <cell r="B1352"/>
          <cell r="C1352"/>
          <cell r="D1352"/>
          <cell r="E1352"/>
          <cell r="F1352"/>
          <cell r="G1352"/>
          <cell r="H1352"/>
          <cell r="I1352"/>
          <cell r="J1352"/>
          <cell r="K1352"/>
          <cell r="L1352"/>
          <cell r="M1352"/>
          <cell r="N1352"/>
          <cell r="O1352"/>
          <cell r="P1352"/>
          <cell r="Q1352"/>
          <cell r="R1352"/>
          <cell r="S1352"/>
          <cell r="T1352"/>
          <cell r="U1352"/>
          <cell r="V1352"/>
          <cell r="W1352"/>
          <cell r="X1352"/>
          <cell r="Y1352"/>
          <cell r="Z1352"/>
          <cell r="AA1352"/>
          <cell r="AB1352"/>
        </row>
        <row r="1353">
          <cell r="A1353"/>
          <cell r="B1353"/>
          <cell r="C1353"/>
          <cell r="D1353"/>
          <cell r="E1353"/>
          <cell r="F1353"/>
          <cell r="G1353"/>
          <cell r="H1353"/>
          <cell r="I1353"/>
          <cell r="J1353"/>
          <cell r="K1353"/>
          <cell r="L1353"/>
          <cell r="M1353"/>
          <cell r="N1353"/>
          <cell r="O1353"/>
          <cell r="P1353"/>
          <cell r="Q1353"/>
          <cell r="R1353"/>
          <cell r="S1353"/>
          <cell r="T1353"/>
          <cell r="U1353"/>
          <cell r="V1353"/>
          <cell r="W1353"/>
          <cell r="X1353"/>
          <cell r="Y1353"/>
          <cell r="Z1353"/>
          <cell r="AA1353"/>
          <cell r="AB1353"/>
        </row>
        <row r="1354">
          <cell r="A1354"/>
          <cell r="B1354"/>
          <cell r="C1354"/>
          <cell r="D1354"/>
          <cell r="E1354"/>
          <cell r="F1354"/>
          <cell r="G1354"/>
          <cell r="H1354"/>
          <cell r="I1354"/>
          <cell r="J1354"/>
          <cell r="K1354"/>
          <cell r="L1354"/>
          <cell r="M1354"/>
          <cell r="N1354"/>
          <cell r="O1354"/>
          <cell r="P1354"/>
          <cell r="Q1354"/>
          <cell r="R1354"/>
          <cell r="S1354"/>
          <cell r="T1354"/>
          <cell r="U1354"/>
          <cell r="V1354"/>
          <cell r="W1354"/>
          <cell r="X1354"/>
          <cell r="Y1354"/>
          <cell r="Z1354"/>
          <cell r="AA1354"/>
          <cell r="AB1354"/>
        </row>
        <row r="1355">
          <cell r="A1355"/>
          <cell r="B1355"/>
          <cell r="C1355"/>
          <cell r="D1355"/>
          <cell r="E1355"/>
          <cell r="F1355"/>
          <cell r="G1355"/>
          <cell r="H1355"/>
          <cell r="I1355"/>
          <cell r="J1355"/>
          <cell r="K1355"/>
          <cell r="L1355"/>
          <cell r="M1355"/>
          <cell r="N1355"/>
          <cell r="O1355"/>
          <cell r="P1355"/>
          <cell r="Q1355"/>
          <cell r="R1355"/>
          <cell r="S1355"/>
          <cell r="T1355"/>
          <cell r="U1355"/>
          <cell r="V1355"/>
          <cell r="W1355"/>
          <cell r="X1355"/>
          <cell r="Y1355"/>
          <cell r="Z1355"/>
          <cell r="AA1355"/>
          <cell r="AB1355"/>
        </row>
        <row r="1356">
          <cell r="A1356"/>
          <cell r="B1356"/>
          <cell r="C1356"/>
          <cell r="D1356"/>
          <cell r="E1356"/>
          <cell r="F1356"/>
          <cell r="G1356"/>
          <cell r="H1356"/>
          <cell r="I1356"/>
          <cell r="J1356"/>
          <cell r="K1356"/>
          <cell r="L1356"/>
          <cell r="M1356"/>
          <cell r="N1356"/>
          <cell r="O1356"/>
          <cell r="P1356"/>
          <cell r="Q1356"/>
          <cell r="R1356"/>
          <cell r="S1356"/>
          <cell r="T1356"/>
          <cell r="U1356"/>
          <cell r="V1356"/>
          <cell r="W1356"/>
          <cell r="X1356"/>
          <cell r="Y1356"/>
          <cell r="Z1356"/>
          <cell r="AA1356"/>
          <cell r="AB1356"/>
        </row>
        <row r="1357">
          <cell r="A1357"/>
          <cell r="B1357"/>
          <cell r="C1357"/>
          <cell r="D1357"/>
          <cell r="E1357"/>
          <cell r="F1357"/>
          <cell r="G1357"/>
          <cell r="H1357"/>
          <cell r="I1357"/>
          <cell r="J1357"/>
          <cell r="K1357"/>
          <cell r="L1357"/>
          <cell r="M1357"/>
          <cell r="N1357"/>
          <cell r="O1357"/>
          <cell r="P1357"/>
          <cell r="Q1357"/>
          <cell r="R1357"/>
          <cell r="S1357"/>
          <cell r="T1357"/>
          <cell r="U1357"/>
          <cell r="V1357"/>
          <cell r="W1357"/>
          <cell r="X1357"/>
          <cell r="Y1357"/>
          <cell r="Z1357"/>
          <cell r="AA1357"/>
          <cell r="AB1357"/>
        </row>
        <row r="1358">
          <cell r="A1358"/>
          <cell r="B1358"/>
          <cell r="C1358"/>
          <cell r="D1358"/>
          <cell r="E1358"/>
          <cell r="F1358"/>
          <cell r="G1358"/>
          <cell r="H1358"/>
          <cell r="I1358"/>
          <cell r="J1358"/>
          <cell r="K1358"/>
          <cell r="L1358"/>
          <cell r="M1358"/>
          <cell r="N1358"/>
          <cell r="O1358"/>
          <cell r="P1358"/>
          <cell r="Q1358"/>
          <cell r="R1358"/>
          <cell r="S1358"/>
          <cell r="T1358"/>
          <cell r="U1358"/>
          <cell r="V1358"/>
          <cell r="W1358"/>
          <cell r="X1358"/>
          <cell r="Y1358"/>
          <cell r="Z1358"/>
          <cell r="AA1358"/>
          <cell r="AB1358"/>
        </row>
        <row r="1359">
          <cell r="A1359"/>
          <cell r="B1359"/>
          <cell r="C1359"/>
          <cell r="D1359"/>
          <cell r="E1359"/>
          <cell r="F1359"/>
          <cell r="G1359"/>
          <cell r="H1359"/>
          <cell r="I1359"/>
          <cell r="J1359"/>
          <cell r="K1359"/>
          <cell r="L1359"/>
          <cell r="M1359"/>
          <cell r="N1359"/>
          <cell r="O1359"/>
          <cell r="P1359"/>
          <cell r="Q1359"/>
          <cell r="R1359"/>
          <cell r="S1359"/>
          <cell r="T1359"/>
          <cell r="U1359"/>
          <cell r="V1359"/>
          <cell r="W1359"/>
          <cell r="X1359"/>
          <cell r="Y1359"/>
          <cell r="Z1359"/>
          <cell r="AA1359"/>
          <cell r="AB1359"/>
        </row>
        <row r="1360">
          <cell r="A1360"/>
          <cell r="B1360"/>
          <cell r="C1360"/>
          <cell r="D1360"/>
          <cell r="E1360"/>
          <cell r="F1360"/>
          <cell r="G1360"/>
          <cell r="H1360"/>
          <cell r="I1360"/>
          <cell r="J1360"/>
          <cell r="K1360"/>
          <cell r="L1360"/>
          <cell r="M1360"/>
          <cell r="N1360"/>
          <cell r="O1360"/>
          <cell r="P1360"/>
          <cell r="Q1360"/>
          <cell r="R1360"/>
          <cell r="S1360"/>
          <cell r="T1360"/>
          <cell r="U1360"/>
          <cell r="V1360"/>
          <cell r="W1360"/>
          <cell r="X1360"/>
          <cell r="Y1360"/>
          <cell r="Z1360"/>
          <cell r="AA1360"/>
          <cell r="AB1360"/>
        </row>
        <row r="1361">
          <cell r="A1361"/>
          <cell r="B1361"/>
          <cell r="C1361"/>
          <cell r="D1361"/>
          <cell r="E1361"/>
          <cell r="F1361"/>
          <cell r="G1361"/>
          <cell r="H1361"/>
          <cell r="I1361"/>
          <cell r="J1361"/>
          <cell r="K1361"/>
          <cell r="L1361"/>
          <cell r="M1361"/>
          <cell r="N1361"/>
          <cell r="O1361"/>
          <cell r="P1361"/>
          <cell r="Q1361"/>
          <cell r="R1361"/>
          <cell r="S1361"/>
          <cell r="T1361"/>
          <cell r="U1361"/>
          <cell r="V1361"/>
          <cell r="W1361"/>
          <cell r="X1361"/>
          <cell r="Y1361"/>
          <cell r="Z1361"/>
          <cell r="AA1361"/>
          <cell r="AB1361"/>
        </row>
        <row r="1362">
          <cell r="A1362"/>
          <cell r="B1362"/>
          <cell r="C1362"/>
          <cell r="D1362"/>
          <cell r="E1362"/>
          <cell r="F1362"/>
          <cell r="G1362"/>
          <cell r="H1362"/>
          <cell r="I1362"/>
          <cell r="J1362"/>
          <cell r="K1362"/>
          <cell r="L1362"/>
          <cell r="M1362"/>
          <cell r="N1362"/>
          <cell r="O1362"/>
          <cell r="P1362"/>
          <cell r="Q1362"/>
          <cell r="R1362"/>
          <cell r="S1362"/>
          <cell r="T1362"/>
          <cell r="U1362"/>
          <cell r="V1362"/>
          <cell r="W1362"/>
          <cell r="X1362"/>
          <cell r="Y1362"/>
          <cell r="Z1362"/>
          <cell r="AA1362"/>
          <cell r="AB1362"/>
        </row>
        <row r="1363">
          <cell r="A1363"/>
          <cell r="B1363"/>
          <cell r="C1363"/>
          <cell r="D1363"/>
          <cell r="E1363"/>
          <cell r="F1363"/>
          <cell r="G1363"/>
          <cell r="H1363"/>
          <cell r="I1363"/>
          <cell r="J1363"/>
          <cell r="K1363"/>
          <cell r="L1363"/>
          <cell r="M1363"/>
          <cell r="N1363"/>
          <cell r="O1363"/>
          <cell r="P1363"/>
          <cell r="Q1363"/>
          <cell r="R1363"/>
          <cell r="S1363"/>
          <cell r="T1363"/>
          <cell r="U1363"/>
          <cell r="V1363"/>
          <cell r="W1363"/>
          <cell r="X1363"/>
          <cell r="Y1363"/>
          <cell r="Z1363"/>
          <cell r="AA1363"/>
          <cell r="AB1363"/>
        </row>
        <row r="1364">
          <cell r="A1364"/>
          <cell r="B1364"/>
          <cell r="C1364"/>
          <cell r="D1364"/>
          <cell r="E1364"/>
          <cell r="F1364"/>
          <cell r="G1364"/>
          <cell r="H1364"/>
          <cell r="I1364"/>
          <cell r="J1364"/>
          <cell r="K1364"/>
          <cell r="L1364"/>
          <cell r="M1364"/>
          <cell r="N1364"/>
          <cell r="O1364"/>
          <cell r="P1364"/>
          <cell r="Q1364"/>
          <cell r="R1364"/>
          <cell r="S1364"/>
          <cell r="T1364"/>
          <cell r="U1364"/>
          <cell r="V1364"/>
          <cell r="W1364"/>
          <cell r="X1364"/>
          <cell r="Y1364"/>
          <cell r="Z1364"/>
          <cell r="AA1364"/>
          <cell r="AB1364"/>
        </row>
        <row r="1365">
          <cell r="A1365"/>
          <cell r="B1365"/>
          <cell r="C1365"/>
          <cell r="D1365"/>
          <cell r="E1365"/>
          <cell r="F1365"/>
          <cell r="G1365"/>
          <cell r="H1365"/>
          <cell r="I1365"/>
          <cell r="J1365"/>
          <cell r="K1365"/>
          <cell r="L1365"/>
          <cell r="M1365"/>
          <cell r="N1365"/>
          <cell r="O1365"/>
          <cell r="P1365"/>
          <cell r="Q1365"/>
          <cell r="R1365"/>
          <cell r="S1365"/>
          <cell r="T1365"/>
          <cell r="U1365"/>
          <cell r="V1365"/>
          <cell r="W1365"/>
          <cell r="X1365"/>
          <cell r="Y1365"/>
          <cell r="Z1365"/>
          <cell r="AA1365"/>
          <cell r="AB1365"/>
        </row>
        <row r="1366">
          <cell r="A1366"/>
          <cell r="B1366"/>
          <cell r="C1366"/>
          <cell r="D1366"/>
          <cell r="E1366"/>
          <cell r="F1366"/>
          <cell r="G1366"/>
          <cell r="H1366"/>
          <cell r="I1366"/>
          <cell r="J1366"/>
          <cell r="K1366"/>
          <cell r="L1366"/>
          <cell r="M1366"/>
          <cell r="N1366"/>
          <cell r="O1366"/>
          <cell r="P1366"/>
          <cell r="Q1366"/>
          <cell r="R1366"/>
          <cell r="S1366"/>
          <cell r="T1366"/>
          <cell r="U1366"/>
          <cell r="V1366"/>
          <cell r="W1366"/>
          <cell r="X1366"/>
          <cell r="Y1366"/>
          <cell r="Z1366"/>
          <cell r="AA1366"/>
          <cell r="AB1366"/>
        </row>
        <row r="1367">
          <cell r="A1367"/>
          <cell r="B1367"/>
          <cell r="C1367"/>
          <cell r="D1367"/>
          <cell r="E1367"/>
          <cell r="F1367"/>
          <cell r="G1367"/>
          <cell r="H1367"/>
          <cell r="I1367"/>
          <cell r="J1367"/>
          <cell r="K1367"/>
          <cell r="L1367"/>
          <cell r="M1367"/>
          <cell r="N1367"/>
          <cell r="O1367"/>
          <cell r="P1367"/>
          <cell r="Q1367"/>
          <cell r="R1367"/>
          <cell r="S1367"/>
          <cell r="T1367"/>
          <cell r="U1367"/>
          <cell r="V1367"/>
          <cell r="W1367"/>
          <cell r="X1367"/>
          <cell r="Y1367"/>
          <cell r="Z1367"/>
          <cell r="AA1367"/>
          <cell r="AB1367"/>
        </row>
        <row r="1368">
          <cell r="A1368"/>
          <cell r="B1368"/>
          <cell r="C1368"/>
          <cell r="D1368"/>
          <cell r="E1368"/>
          <cell r="F1368"/>
          <cell r="G1368"/>
          <cell r="H1368"/>
          <cell r="I1368"/>
          <cell r="J1368"/>
          <cell r="K1368"/>
          <cell r="L1368"/>
          <cell r="M1368"/>
          <cell r="N1368"/>
          <cell r="O1368"/>
          <cell r="P1368"/>
          <cell r="Q1368"/>
          <cell r="R1368"/>
          <cell r="S1368"/>
          <cell r="T1368"/>
          <cell r="U1368"/>
          <cell r="V1368"/>
          <cell r="W1368"/>
          <cell r="X1368"/>
          <cell r="Y1368"/>
          <cell r="Z1368"/>
          <cell r="AA1368"/>
          <cell r="AB1368"/>
        </row>
        <row r="1369">
          <cell r="A1369"/>
          <cell r="B1369"/>
          <cell r="C1369"/>
          <cell r="D1369"/>
          <cell r="E1369"/>
          <cell r="F1369"/>
          <cell r="G1369"/>
          <cell r="H1369"/>
          <cell r="I1369"/>
          <cell r="J1369"/>
          <cell r="K1369"/>
          <cell r="L1369"/>
          <cell r="M1369"/>
          <cell r="N1369"/>
          <cell r="O1369"/>
          <cell r="P1369"/>
          <cell r="Q1369"/>
          <cell r="R1369"/>
          <cell r="S1369"/>
          <cell r="T1369"/>
          <cell r="U1369"/>
          <cell r="V1369"/>
          <cell r="W1369"/>
          <cell r="X1369"/>
          <cell r="Y1369"/>
          <cell r="Z1369"/>
          <cell r="AA1369"/>
          <cell r="AB1369"/>
        </row>
        <row r="1370">
          <cell r="A1370"/>
          <cell r="B1370"/>
          <cell r="C1370"/>
          <cell r="D1370"/>
          <cell r="E1370"/>
          <cell r="F1370"/>
          <cell r="G1370"/>
          <cell r="H1370"/>
          <cell r="I1370"/>
          <cell r="J1370"/>
          <cell r="K1370"/>
          <cell r="L1370"/>
          <cell r="M1370"/>
          <cell r="N1370"/>
          <cell r="O1370"/>
          <cell r="P1370"/>
          <cell r="Q1370"/>
          <cell r="R1370"/>
          <cell r="S1370"/>
          <cell r="T1370"/>
          <cell r="U1370"/>
          <cell r="V1370"/>
          <cell r="W1370"/>
          <cell r="X1370"/>
          <cell r="Y1370"/>
          <cell r="Z1370"/>
          <cell r="AA1370"/>
          <cell r="AB1370"/>
        </row>
        <row r="1371">
          <cell r="A1371"/>
          <cell r="B1371"/>
          <cell r="C1371"/>
          <cell r="D1371"/>
          <cell r="E1371"/>
          <cell r="F1371"/>
          <cell r="G1371"/>
          <cell r="H1371"/>
          <cell r="I1371"/>
          <cell r="J1371"/>
          <cell r="K1371"/>
          <cell r="L1371"/>
          <cell r="M1371"/>
          <cell r="N1371"/>
          <cell r="O1371"/>
          <cell r="P1371"/>
          <cell r="Q1371"/>
          <cell r="R1371"/>
          <cell r="S1371"/>
          <cell r="T1371"/>
          <cell r="U1371"/>
          <cell r="V1371"/>
          <cell r="W1371"/>
          <cell r="X1371"/>
          <cell r="Y1371"/>
          <cell r="Z1371"/>
          <cell r="AA1371"/>
          <cell r="AB1371"/>
        </row>
        <row r="1372">
          <cell r="A1372"/>
          <cell r="B1372"/>
          <cell r="C1372"/>
          <cell r="D1372"/>
          <cell r="E1372"/>
          <cell r="F1372"/>
          <cell r="G1372"/>
          <cell r="H1372"/>
          <cell r="I1372"/>
          <cell r="J1372"/>
          <cell r="K1372"/>
          <cell r="L1372"/>
          <cell r="M1372"/>
          <cell r="N1372"/>
          <cell r="O1372"/>
          <cell r="P1372"/>
          <cell r="Q1372"/>
          <cell r="R1372"/>
          <cell r="S1372"/>
          <cell r="T1372"/>
          <cell r="U1372"/>
          <cell r="V1372"/>
          <cell r="W1372"/>
          <cell r="X1372"/>
          <cell r="Y1372"/>
          <cell r="Z1372"/>
          <cell r="AA1372"/>
          <cell r="AB1372"/>
        </row>
        <row r="1373">
          <cell r="A1373"/>
          <cell r="B1373"/>
          <cell r="C1373"/>
          <cell r="D1373"/>
          <cell r="E1373"/>
          <cell r="F1373"/>
          <cell r="G1373"/>
          <cell r="H1373"/>
          <cell r="I1373"/>
          <cell r="J1373"/>
          <cell r="K1373"/>
          <cell r="L1373"/>
          <cell r="M1373"/>
          <cell r="N1373"/>
          <cell r="O1373"/>
          <cell r="P1373"/>
          <cell r="Q1373"/>
          <cell r="R1373"/>
          <cell r="S1373"/>
          <cell r="T1373"/>
          <cell r="U1373"/>
          <cell r="V1373"/>
          <cell r="W1373"/>
          <cell r="X1373"/>
          <cell r="Y1373"/>
          <cell r="Z1373"/>
          <cell r="AA1373"/>
          <cell r="AB1373"/>
        </row>
        <row r="1374">
          <cell r="A1374"/>
          <cell r="B1374"/>
          <cell r="C1374"/>
          <cell r="D1374"/>
          <cell r="E1374"/>
          <cell r="F1374"/>
          <cell r="G1374"/>
          <cell r="H1374"/>
          <cell r="I1374"/>
          <cell r="J1374"/>
          <cell r="K1374"/>
          <cell r="L1374"/>
          <cell r="M1374"/>
          <cell r="N1374"/>
          <cell r="O1374"/>
          <cell r="P1374"/>
          <cell r="Q1374"/>
          <cell r="R1374"/>
          <cell r="S1374"/>
          <cell r="T1374"/>
          <cell r="U1374"/>
          <cell r="V1374"/>
          <cell r="W1374"/>
          <cell r="X1374"/>
          <cell r="Y1374"/>
          <cell r="Z1374"/>
          <cell r="AA1374"/>
          <cell r="AB1374"/>
        </row>
        <row r="1375">
          <cell r="A1375"/>
          <cell r="B1375"/>
          <cell r="C1375"/>
          <cell r="D1375"/>
          <cell r="E1375"/>
          <cell r="F1375"/>
          <cell r="G1375"/>
          <cell r="H1375"/>
          <cell r="I1375"/>
          <cell r="J1375"/>
          <cell r="K1375"/>
          <cell r="L1375"/>
          <cell r="M1375"/>
          <cell r="N1375"/>
          <cell r="O1375"/>
          <cell r="P1375"/>
          <cell r="Q1375"/>
          <cell r="R1375"/>
          <cell r="S1375"/>
          <cell r="T1375"/>
          <cell r="U1375"/>
          <cell r="V1375"/>
          <cell r="W1375"/>
          <cell r="X1375"/>
          <cell r="Y1375"/>
          <cell r="Z1375"/>
          <cell r="AA1375"/>
          <cell r="AB1375"/>
        </row>
        <row r="1376">
          <cell r="A1376"/>
          <cell r="B1376"/>
          <cell r="C1376"/>
          <cell r="D1376"/>
          <cell r="E1376"/>
          <cell r="F1376"/>
          <cell r="G1376"/>
          <cell r="H1376"/>
          <cell r="I1376"/>
          <cell r="J1376"/>
          <cell r="K1376"/>
          <cell r="L1376"/>
          <cell r="M1376"/>
          <cell r="N1376"/>
          <cell r="O1376"/>
          <cell r="P1376"/>
          <cell r="Q1376"/>
          <cell r="R1376"/>
          <cell r="S1376"/>
          <cell r="T1376"/>
          <cell r="U1376"/>
          <cell r="V1376"/>
          <cell r="W1376"/>
          <cell r="X1376"/>
          <cell r="Y1376"/>
          <cell r="Z1376"/>
          <cell r="AA1376"/>
          <cell r="AB1376"/>
        </row>
        <row r="1377">
          <cell r="A1377"/>
          <cell r="B1377"/>
          <cell r="C1377"/>
          <cell r="D1377"/>
          <cell r="E1377"/>
          <cell r="F1377"/>
          <cell r="G1377"/>
          <cell r="H1377"/>
          <cell r="I1377"/>
          <cell r="J1377"/>
          <cell r="K1377"/>
          <cell r="L1377"/>
          <cell r="M1377"/>
          <cell r="N1377"/>
          <cell r="O1377"/>
          <cell r="P1377"/>
          <cell r="Q1377"/>
          <cell r="R1377"/>
          <cell r="S1377"/>
          <cell r="T1377"/>
          <cell r="U1377"/>
          <cell r="V1377"/>
          <cell r="W1377"/>
          <cell r="X1377"/>
          <cell r="Y1377"/>
          <cell r="Z1377"/>
          <cell r="AA1377"/>
          <cell r="AB1377"/>
        </row>
        <row r="1378">
          <cell r="A1378"/>
          <cell r="B1378"/>
          <cell r="C1378"/>
          <cell r="D1378"/>
          <cell r="E1378"/>
          <cell r="F1378"/>
          <cell r="G1378"/>
          <cell r="H1378"/>
          <cell r="I1378"/>
          <cell r="J1378"/>
          <cell r="K1378"/>
          <cell r="L1378"/>
          <cell r="M1378"/>
          <cell r="N1378"/>
          <cell r="O1378"/>
          <cell r="P1378"/>
          <cell r="Q1378"/>
          <cell r="R1378"/>
          <cell r="S1378"/>
          <cell r="T1378"/>
          <cell r="U1378"/>
          <cell r="V1378"/>
          <cell r="W1378"/>
          <cell r="X1378"/>
          <cell r="Y1378"/>
          <cell r="Z1378"/>
          <cell r="AA1378"/>
          <cell r="AB1378"/>
        </row>
        <row r="1379">
          <cell r="A1379"/>
          <cell r="B1379"/>
          <cell r="C1379"/>
          <cell r="D1379"/>
          <cell r="E1379"/>
          <cell r="F1379"/>
          <cell r="G1379"/>
          <cell r="H1379"/>
          <cell r="I1379"/>
          <cell r="J1379"/>
          <cell r="K1379"/>
          <cell r="L1379"/>
          <cell r="M1379"/>
          <cell r="N1379"/>
          <cell r="O1379"/>
          <cell r="P1379"/>
          <cell r="Q1379"/>
          <cell r="R1379"/>
          <cell r="S1379"/>
          <cell r="T1379"/>
          <cell r="U1379"/>
          <cell r="V1379"/>
          <cell r="W1379"/>
          <cell r="X1379"/>
          <cell r="Y1379"/>
          <cell r="Z1379"/>
          <cell r="AA1379"/>
          <cell r="AB1379"/>
        </row>
        <row r="1380">
          <cell r="A1380"/>
          <cell r="B1380"/>
          <cell r="C1380"/>
          <cell r="D1380"/>
          <cell r="E1380"/>
          <cell r="F1380"/>
          <cell r="G1380"/>
          <cell r="H1380"/>
          <cell r="I1380"/>
          <cell r="J1380"/>
          <cell r="K1380"/>
          <cell r="L1380"/>
          <cell r="M1380"/>
          <cell r="N1380"/>
          <cell r="O1380"/>
          <cell r="P1380"/>
          <cell r="Q1380"/>
          <cell r="R1380"/>
          <cell r="S1380"/>
          <cell r="T1380"/>
          <cell r="U1380"/>
          <cell r="V1380"/>
          <cell r="W1380"/>
          <cell r="X1380"/>
          <cell r="Y1380"/>
          <cell r="Z1380"/>
          <cell r="AA1380"/>
          <cell r="AB1380"/>
        </row>
        <row r="1381">
          <cell r="A1381"/>
          <cell r="B1381"/>
          <cell r="C1381"/>
          <cell r="D1381"/>
          <cell r="E1381"/>
          <cell r="F1381"/>
          <cell r="G1381"/>
          <cell r="H1381"/>
          <cell r="I1381"/>
          <cell r="J1381"/>
          <cell r="K1381"/>
          <cell r="L1381"/>
          <cell r="M1381"/>
          <cell r="N1381"/>
          <cell r="O1381"/>
          <cell r="P1381"/>
          <cell r="Q1381"/>
          <cell r="R1381"/>
          <cell r="S1381"/>
          <cell r="T1381"/>
          <cell r="U1381"/>
          <cell r="V1381"/>
          <cell r="W1381"/>
          <cell r="X1381"/>
          <cell r="Y1381"/>
          <cell r="Z1381"/>
          <cell r="AA1381"/>
          <cell r="AB1381"/>
        </row>
        <row r="1382">
          <cell r="A1382"/>
          <cell r="B1382"/>
          <cell r="C1382"/>
          <cell r="D1382"/>
          <cell r="E1382"/>
          <cell r="F1382"/>
          <cell r="G1382"/>
          <cell r="H1382"/>
          <cell r="I1382"/>
          <cell r="J1382"/>
          <cell r="K1382"/>
          <cell r="L1382"/>
          <cell r="M1382"/>
          <cell r="N1382"/>
          <cell r="O1382"/>
          <cell r="P1382"/>
          <cell r="Q1382"/>
          <cell r="R1382"/>
          <cell r="S1382"/>
          <cell r="T1382"/>
          <cell r="U1382"/>
          <cell r="V1382"/>
          <cell r="W1382"/>
          <cell r="X1382"/>
          <cell r="Y1382"/>
          <cell r="Z1382"/>
          <cell r="AA1382"/>
          <cell r="AB1382"/>
        </row>
        <row r="1383">
          <cell r="A1383"/>
          <cell r="B1383"/>
          <cell r="C1383"/>
          <cell r="D1383"/>
          <cell r="E1383"/>
          <cell r="F1383"/>
          <cell r="G1383"/>
          <cell r="H1383"/>
          <cell r="I1383"/>
          <cell r="J1383"/>
          <cell r="K1383"/>
          <cell r="L1383"/>
          <cell r="M1383"/>
          <cell r="N1383"/>
          <cell r="O1383"/>
          <cell r="P1383"/>
          <cell r="Q1383"/>
          <cell r="R1383"/>
          <cell r="S1383"/>
          <cell r="T1383"/>
          <cell r="U1383"/>
          <cell r="V1383"/>
          <cell r="W1383"/>
          <cell r="X1383"/>
          <cell r="Y1383"/>
          <cell r="Z1383"/>
          <cell r="AA1383"/>
          <cell r="AB1383"/>
        </row>
        <row r="1384">
          <cell r="A1384"/>
          <cell r="B1384"/>
          <cell r="C1384"/>
          <cell r="D1384"/>
          <cell r="E1384"/>
          <cell r="F1384"/>
          <cell r="G1384"/>
          <cell r="H1384"/>
          <cell r="I1384"/>
          <cell r="J1384"/>
          <cell r="K1384"/>
          <cell r="L1384"/>
          <cell r="M1384"/>
          <cell r="N1384"/>
          <cell r="O1384"/>
          <cell r="P1384"/>
          <cell r="Q1384"/>
          <cell r="R1384"/>
          <cell r="S1384"/>
          <cell r="T1384"/>
          <cell r="U1384"/>
          <cell r="V1384"/>
          <cell r="W1384"/>
          <cell r="X1384"/>
          <cell r="Y1384"/>
          <cell r="Z1384"/>
          <cell r="AA1384"/>
          <cell r="AB1384"/>
        </row>
        <row r="1385">
          <cell r="A1385"/>
          <cell r="B1385"/>
          <cell r="C1385"/>
          <cell r="D1385"/>
          <cell r="E1385"/>
          <cell r="F1385"/>
          <cell r="G1385"/>
          <cell r="H1385"/>
          <cell r="I1385"/>
          <cell r="J1385"/>
          <cell r="K1385"/>
          <cell r="L1385"/>
          <cell r="M1385"/>
          <cell r="N1385"/>
          <cell r="O1385"/>
          <cell r="P1385"/>
          <cell r="Q1385"/>
          <cell r="R1385"/>
          <cell r="S1385"/>
          <cell r="T1385"/>
          <cell r="U1385"/>
          <cell r="V1385"/>
          <cell r="W1385"/>
          <cell r="X1385"/>
          <cell r="Y1385"/>
          <cell r="Z1385"/>
          <cell r="AA1385"/>
          <cell r="AB1385"/>
        </row>
        <row r="1386">
          <cell r="A1386"/>
          <cell r="B1386"/>
          <cell r="C1386"/>
          <cell r="D1386"/>
          <cell r="E1386"/>
          <cell r="F1386"/>
          <cell r="G1386"/>
          <cell r="H1386"/>
          <cell r="I1386"/>
          <cell r="J1386"/>
          <cell r="K1386"/>
          <cell r="L1386"/>
          <cell r="M1386"/>
          <cell r="N1386"/>
          <cell r="O1386"/>
          <cell r="P1386"/>
          <cell r="Q1386"/>
          <cell r="R1386"/>
          <cell r="S1386"/>
          <cell r="T1386"/>
          <cell r="U1386"/>
          <cell r="V1386"/>
          <cell r="W1386"/>
          <cell r="X1386"/>
          <cell r="Y1386"/>
          <cell r="Z1386"/>
          <cell r="AA1386"/>
          <cell r="AB1386"/>
        </row>
        <row r="1387">
          <cell r="A1387"/>
          <cell r="B1387"/>
          <cell r="C1387"/>
          <cell r="D1387"/>
          <cell r="E1387"/>
          <cell r="F1387"/>
          <cell r="G1387"/>
          <cell r="H1387"/>
          <cell r="I1387"/>
          <cell r="J1387"/>
          <cell r="K1387"/>
          <cell r="L1387"/>
          <cell r="M1387"/>
          <cell r="N1387"/>
          <cell r="O1387"/>
          <cell r="P1387"/>
          <cell r="Q1387"/>
          <cell r="R1387"/>
          <cell r="S1387"/>
          <cell r="T1387"/>
          <cell r="U1387"/>
          <cell r="V1387"/>
          <cell r="W1387"/>
          <cell r="X1387"/>
          <cell r="Y1387"/>
          <cell r="Z1387"/>
          <cell r="AA1387"/>
          <cell r="AB1387"/>
        </row>
        <row r="1388">
          <cell r="A1388"/>
          <cell r="B1388"/>
          <cell r="C1388"/>
          <cell r="D1388"/>
          <cell r="E1388"/>
          <cell r="F1388"/>
          <cell r="G1388"/>
          <cell r="H1388"/>
          <cell r="I1388"/>
          <cell r="J1388"/>
          <cell r="K1388"/>
          <cell r="L1388"/>
          <cell r="M1388"/>
          <cell r="N1388"/>
          <cell r="O1388"/>
          <cell r="P1388"/>
          <cell r="Q1388"/>
          <cell r="R1388"/>
          <cell r="S1388"/>
          <cell r="T1388"/>
          <cell r="U1388"/>
          <cell r="V1388"/>
          <cell r="W1388"/>
          <cell r="X1388"/>
          <cell r="Y1388"/>
          <cell r="Z1388"/>
          <cell r="AA1388"/>
          <cell r="AB1388"/>
        </row>
        <row r="1389">
          <cell r="A1389"/>
          <cell r="B1389"/>
          <cell r="C1389"/>
          <cell r="D1389"/>
          <cell r="E1389"/>
          <cell r="F1389"/>
          <cell r="G1389"/>
          <cell r="H1389"/>
          <cell r="I1389"/>
          <cell r="J1389"/>
          <cell r="K1389"/>
          <cell r="L1389"/>
          <cell r="M1389"/>
          <cell r="N1389"/>
          <cell r="O1389"/>
          <cell r="P1389"/>
          <cell r="Q1389"/>
          <cell r="R1389"/>
          <cell r="S1389"/>
          <cell r="T1389"/>
          <cell r="U1389"/>
          <cell r="V1389"/>
          <cell r="W1389"/>
          <cell r="X1389"/>
          <cell r="Y1389"/>
          <cell r="Z1389"/>
          <cell r="AA1389"/>
          <cell r="AB1389"/>
        </row>
        <row r="1390">
          <cell r="A1390"/>
          <cell r="B1390"/>
          <cell r="C1390"/>
          <cell r="D1390"/>
          <cell r="E1390"/>
          <cell r="F1390"/>
          <cell r="G1390"/>
          <cell r="H1390"/>
          <cell r="I1390"/>
          <cell r="J1390"/>
          <cell r="K1390"/>
          <cell r="L1390"/>
          <cell r="M1390"/>
          <cell r="N1390"/>
          <cell r="O1390"/>
          <cell r="P1390"/>
          <cell r="Q1390"/>
          <cell r="R1390"/>
          <cell r="S1390"/>
          <cell r="T1390"/>
          <cell r="U1390"/>
          <cell r="V1390"/>
          <cell r="W1390"/>
          <cell r="X1390"/>
          <cell r="Y1390"/>
          <cell r="Z1390"/>
          <cell r="AA1390"/>
          <cell r="AB1390"/>
        </row>
        <row r="1391">
          <cell r="A1391"/>
          <cell r="B1391"/>
          <cell r="C1391"/>
          <cell r="D1391"/>
          <cell r="E1391"/>
          <cell r="F1391"/>
          <cell r="G1391"/>
          <cell r="H1391"/>
          <cell r="I1391"/>
          <cell r="J1391"/>
          <cell r="K1391"/>
          <cell r="L1391"/>
          <cell r="M1391"/>
          <cell r="N1391"/>
          <cell r="O1391"/>
          <cell r="P1391"/>
          <cell r="Q1391"/>
          <cell r="R1391"/>
          <cell r="S1391"/>
          <cell r="T1391"/>
          <cell r="U1391"/>
          <cell r="V1391"/>
          <cell r="W1391"/>
          <cell r="X1391"/>
          <cell r="Y1391"/>
          <cell r="Z1391"/>
          <cell r="AA1391"/>
          <cell r="AB1391"/>
        </row>
        <row r="1392">
          <cell r="A1392"/>
          <cell r="B1392"/>
          <cell r="C1392"/>
          <cell r="D1392"/>
          <cell r="E1392"/>
          <cell r="F1392"/>
          <cell r="G1392"/>
          <cell r="H1392"/>
          <cell r="I1392"/>
          <cell r="J1392"/>
          <cell r="K1392"/>
          <cell r="L1392"/>
          <cell r="M1392"/>
          <cell r="N1392"/>
          <cell r="O1392"/>
          <cell r="P1392"/>
          <cell r="Q1392"/>
          <cell r="R1392"/>
          <cell r="S1392"/>
          <cell r="T1392"/>
          <cell r="U1392"/>
          <cell r="V1392"/>
          <cell r="W1392"/>
          <cell r="X1392"/>
          <cell r="Y1392"/>
          <cell r="Z1392"/>
          <cell r="AA1392"/>
          <cell r="AB1392"/>
        </row>
        <row r="1393">
          <cell r="A1393"/>
          <cell r="B1393"/>
          <cell r="C1393"/>
          <cell r="D1393"/>
          <cell r="E1393"/>
          <cell r="F1393"/>
          <cell r="G1393"/>
          <cell r="H1393"/>
          <cell r="I1393"/>
          <cell r="J1393"/>
          <cell r="K1393"/>
          <cell r="L1393"/>
          <cell r="M1393"/>
          <cell r="N1393"/>
          <cell r="O1393"/>
          <cell r="P1393"/>
          <cell r="Q1393"/>
          <cell r="R1393"/>
          <cell r="S1393"/>
          <cell r="T1393"/>
          <cell r="U1393"/>
          <cell r="V1393"/>
          <cell r="W1393"/>
          <cell r="X1393"/>
          <cell r="Y1393"/>
          <cell r="Z1393"/>
          <cell r="AA1393"/>
          <cell r="AB1393"/>
        </row>
        <row r="1394">
          <cell r="A1394"/>
          <cell r="B1394"/>
          <cell r="C1394"/>
          <cell r="D1394"/>
          <cell r="E1394"/>
          <cell r="F1394"/>
          <cell r="G1394"/>
          <cell r="H1394"/>
          <cell r="I1394"/>
          <cell r="J1394"/>
          <cell r="K1394"/>
          <cell r="L1394"/>
          <cell r="M1394"/>
          <cell r="N1394"/>
          <cell r="O1394"/>
          <cell r="P1394"/>
          <cell r="Q1394"/>
          <cell r="R1394"/>
          <cell r="S1394"/>
          <cell r="T1394"/>
          <cell r="U1394"/>
          <cell r="V1394"/>
          <cell r="W1394"/>
          <cell r="X1394"/>
          <cell r="Y1394"/>
          <cell r="Z1394"/>
          <cell r="AA1394"/>
          <cell r="AB1394"/>
        </row>
        <row r="1395">
          <cell r="A1395"/>
          <cell r="B1395"/>
          <cell r="C1395"/>
          <cell r="D1395"/>
          <cell r="E1395"/>
          <cell r="F1395"/>
          <cell r="G1395"/>
          <cell r="H1395"/>
          <cell r="I1395"/>
          <cell r="J1395"/>
          <cell r="K1395"/>
          <cell r="L1395"/>
          <cell r="M1395"/>
          <cell r="N1395"/>
          <cell r="O1395"/>
          <cell r="P1395"/>
          <cell r="Q1395"/>
          <cell r="R1395"/>
          <cell r="S1395"/>
          <cell r="T1395"/>
          <cell r="U1395"/>
          <cell r="V1395"/>
          <cell r="W1395"/>
          <cell r="X1395"/>
          <cell r="Y1395"/>
          <cell r="Z1395"/>
          <cell r="AA1395"/>
          <cell r="AB1395"/>
        </row>
        <row r="1396">
          <cell r="A1396"/>
          <cell r="B1396"/>
          <cell r="C1396"/>
          <cell r="D1396"/>
          <cell r="E1396"/>
          <cell r="F1396"/>
          <cell r="G1396"/>
          <cell r="H1396"/>
          <cell r="I1396"/>
          <cell r="J1396"/>
          <cell r="K1396"/>
          <cell r="L1396"/>
          <cell r="M1396"/>
          <cell r="N1396"/>
          <cell r="O1396"/>
          <cell r="P1396"/>
          <cell r="Q1396"/>
          <cell r="R1396"/>
          <cell r="S1396"/>
          <cell r="T1396"/>
          <cell r="U1396"/>
          <cell r="V1396"/>
          <cell r="W1396"/>
          <cell r="X1396"/>
          <cell r="Y1396"/>
          <cell r="Z1396"/>
          <cell r="AA1396"/>
          <cell r="AB1396"/>
        </row>
        <row r="1397">
          <cell r="A1397"/>
          <cell r="B1397"/>
          <cell r="C1397"/>
          <cell r="D1397"/>
          <cell r="E1397"/>
          <cell r="F1397"/>
          <cell r="G1397"/>
          <cell r="H1397"/>
          <cell r="I1397"/>
          <cell r="J1397"/>
          <cell r="K1397"/>
          <cell r="L1397"/>
          <cell r="M1397"/>
          <cell r="N1397"/>
          <cell r="O1397"/>
          <cell r="P1397"/>
          <cell r="Q1397"/>
          <cell r="R1397"/>
          <cell r="S1397"/>
          <cell r="T1397"/>
          <cell r="U1397"/>
          <cell r="V1397"/>
          <cell r="W1397"/>
          <cell r="X1397"/>
          <cell r="Y1397"/>
          <cell r="Z1397"/>
          <cell r="AA1397"/>
          <cell r="AB1397"/>
        </row>
        <row r="1398">
          <cell r="A1398"/>
          <cell r="B1398"/>
          <cell r="C1398"/>
          <cell r="D1398"/>
          <cell r="E1398"/>
          <cell r="F1398"/>
          <cell r="G1398"/>
          <cell r="H1398"/>
          <cell r="I1398"/>
          <cell r="J1398"/>
          <cell r="K1398"/>
          <cell r="L1398"/>
          <cell r="M1398"/>
          <cell r="N1398"/>
          <cell r="O1398"/>
          <cell r="P1398"/>
          <cell r="Q1398"/>
          <cell r="R1398"/>
          <cell r="S1398"/>
          <cell r="T1398"/>
          <cell r="U1398"/>
          <cell r="V1398"/>
          <cell r="W1398"/>
          <cell r="X1398"/>
          <cell r="Y1398"/>
          <cell r="Z1398"/>
          <cell r="AA1398"/>
          <cell r="AB1398"/>
        </row>
        <row r="1399">
          <cell r="A1399"/>
          <cell r="B1399"/>
          <cell r="C1399"/>
          <cell r="D1399"/>
          <cell r="E1399"/>
          <cell r="F1399"/>
          <cell r="G1399"/>
          <cell r="H1399"/>
          <cell r="I1399"/>
          <cell r="J1399"/>
          <cell r="K1399"/>
          <cell r="L1399"/>
          <cell r="M1399"/>
          <cell r="N1399"/>
          <cell r="O1399"/>
          <cell r="P1399"/>
          <cell r="Q1399"/>
          <cell r="R1399"/>
          <cell r="S1399"/>
          <cell r="T1399"/>
          <cell r="U1399"/>
          <cell r="V1399"/>
          <cell r="W1399"/>
          <cell r="X1399"/>
          <cell r="Y1399"/>
          <cell r="Z1399"/>
          <cell r="AA1399"/>
          <cell r="AB1399"/>
        </row>
        <row r="1400">
          <cell r="A1400"/>
          <cell r="B1400"/>
          <cell r="C1400"/>
          <cell r="D1400"/>
          <cell r="E1400"/>
          <cell r="F1400"/>
          <cell r="G1400"/>
          <cell r="H1400"/>
          <cell r="I1400"/>
          <cell r="J1400"/>
          <cell r="K1400"/>
          <cell r="L1400"/>
          <cell r="M1400"/>
          <cell r="N1400"/>
          <cell r="O1400"/>
          <cell r="P1400"/>
          <cell r="Q1400"/>
          <cell r="R1400"/>
          <cell r="S1400"/>
          <cell r="T1400"/>
          <cell r="U1400"/>
          <cell r="V1400"/>
          <cell r="W1400"/>
          <cell r="X1400"/>
          <cell r="Y1400"/>
          <cell r="Z1400"/>
          <cell r="AA1400"/>
          <cell r="AB1400"/>
        </row>
        <row r="1401">
          <cell r="A1401"/>
          <cell r="B1401"/>
          <cell r="C1401"/>
          <cell r="D1401"/>
          <cell r="E1401"/>
          <cell r="F1401"/>
          <cell r="G1401"/>
          <cell r="H1401"/>
          <cell r="I1401"/>
          <cell r="J1401"/>
          <cell r="K1401"/>
          <cell r="L1401"/>
          <cell r="M1401"/>
          <cell r="N1401"/>
          <cell r="O1401"/>
          <cell r="P1401"/>
          <cell r="Q1401"/>
          <cell r="R1401"/>
          <cell r="S1401"/>
          <cell r="T1401"/>
          <cell r="U1401"/>
          <cell r="V1401"/>
          <cell r="W1401"/>
          <cell r="X1401"/>
          <cell r="Y1401"/>
          <cell r="Z1401"/>
          <cell r="AA1401"/>
          <cell r="AB1401"/>
        </row>
        <row r="1402">
          <cell r="A1402"/>
          <cell r="B1402"/>
          <cell r="C1402"/>
          <cell r="D1402"/>
          <cell r="E1402"/>
          <cell r="F1402"/>
          <cell r="G1402"/>
          <cell r="H1402"/>
          <cell r="I1402"/>
          <cell r="J1402"/>
          <cell r="K1402"/>
          <cell r="L1402"/>
          <cell r="M1402"/>
          <cell r="N1402"/>
          <cell r="O1402"/>
          <cell r="P1402"/>
          <cell r="Q1402"/>
          <cell r="R1402"/>
          <cell r="S1402"/>
          <cell r="T1402"/>
          <cell r="U1402"/>
          <cell r="V1402"/>
          <cell r="W1402"/>
          <cell r="X1402"/>
          <cell r="Y1402"/>
          <cell r="Z1402"/>
          <cell r="AA1402"/>
          <cell r="AB1402"/>
        </row>
        <row r="1403">
          <cell r="A1403"/>
          <cell r="B1403"/>
          <cell r="C1403"/>
          <cell r="D1403"/>
          <cell r="E1403"/>
          <cell r="F1403"/>
          <cell r="G1403"/>
          <cell r="H1403"/>
          <cell r="I1403"/>
          <cell r="J1403"/>
          <cell r="K1403"/>
          <cell r="L1403"/>
          <cell r="M1403"/>
          <cell r="N1403"/>
          <cell r="O1403"/>
          <cell r="P1403"/>
          <cell r="Q1403"/>
          <cell r="R1403"/>
          <cell r="S1403"/>
          <cell r="T1403"/>
          <cell r="U1403"/>
          <cell r="V1403"/>
          <cell r="W1403"/>
          <cell r="X1403"/>
          <cell r="Y1403"/>
          <cell r="Z1403"/>
          <cell r="AA1403"/>
          <cell r="AB1403"/>
        </row>
        <row r="1404">
          <cell r="A1404"/>
          <cell r="B1404"/>
          <cell r="C1404"/>
          <cell r="D1404"/>
          <cell r="E1404"/>
          <cell r="F1404"/>
          <cell r="G1404"/>
          <cell r="H1404"/>
          <cell r="I1404"/>
          <cell r="J1404"/>
          <cell r="K1404"/>
          <cell r="L1404"/>
          <cell r="M1404"/>
          <cell r="N1404"/>
          <cell r="O1404"/>
          <cell r="P1404"/>
          <cell r="Q1404"/>
          <cell r="R1404"/>
          <cell r="S1404"/>
          <cell r="T1404"/>
          <cell r="U1404"/>
          <cell r="V1404"/>
          <cell r="W1404"/>
          <cell r="X1404"/>
          <cell r="Y1404"/>
          <cell r="Z1404"/>
          <cell r="AA1404"/>
          <cell r="AB1404"/>
        </row>
        <row r="1405">
          <cell r="A1405"/>
          <cell r="B1405"/>
          <cell r="C1405"/>
          <cell r="D1405"/>
          <cell r="E1405"/>
          <cell r="F1405"/>
          <cell r="G1405"/>
          <cell r="H1405"/>
          <cell r="I1405"/>
          <cell r="J1405"/>
          <cell r="K1405"/>
          <cell r="L1405"/>
          <cell r="M1405"/>
          <cell r="N1405"/>
          <cell r="O1405"/>
          <cell r="P1405"/>
          <cell r="Q1405"/>
          <cell r="R1405"/>
          <cell r="S1405"/>
          <cell r="T1405"/>
          <cell r="U1405"/>
          <cell r="V1405"/>
          <cell r="W1405"/>
          <cell r="X1405"/>
          <cell r="Y1405"/>
          <cell r="Z1405"/>
          <cell r="AA1405"/>
          <cell r="AB1405"/>
        </row>
        <row r="1406">
          <cell r="A1406"/>
          <cell r="B1406"/>
          <cell r="C1406"/>
          <cell r="D1406"/>
          <cell r="E1406"/>
          <cell r="F1406"/>
          <cell r="G1406"/>
          <cell r="H1406"/>
          <cell r="I1406"/>
          <cell r="J1406"/>
          <cell r="K1406"/>
          <cell r="L1406"/>
          <cell r="M1406"/>
          <cell r="N1406"/>
          <cell r="O1406"/>
          <cell r="P1406"/>
          <cell r="Q1406"/>
          <cell r="R1406"/>
          <cell r="S1406"/>
          <cell r="T1406"/>
          <cell r="U1406"/>
          <cell r="V1406"/>
          <cell r="W1406"/>
          <cell r="X1406"/>
          <cell r="Y1406"/>
          <cell r="Z1406"/>
          <cell r="AA1406"/>
          <cell r="AB1406"/>
        </row>
        <row r="1407">
          <cell r="A1407"/>
          <cell r="B1407"/>
          <cell r="C1407"/>
          <cell r="D1407"/>
          <cell r="E1407"/>
          <cell r="F1407"/>
          <cell r="G1407"/>
          <cell r="H1407"/>
          <cell r="I1407"/>
          <cell r="J1407"/>
          <cell r="K1407"/>
          <cell r="L1407"/>
          <cell r="M1407"/>
          <cell r="N1407"/>
          <cell r="O1407"/>
          <cell r="P1407"/>
          <cell r="Q1407"/>
          <cell r="R1407"/>
          <cell r="S1407"/>
          <cell r="T1407"/>
          <cell r="U1407"/>
          <cell r="V1407"/>
          <cell r="W1407"/>
          <cell r="X1407"/>
          <cell r="Y1407"/>
          <cell r="Z1407"/>
          <cell r="AA1407"/>
          <cell r="AB1407"/>
        </row>
        <row r="1408">
          <cell r="A1408"/>
          <cell r="B1408"/>
          <cell r="C1408"/>
          <cell r="D1408"/>
          <cell r="E1408"/>
          <cell r="F1408"/>
          <cell r="G1408"/>
          <cell r="H1408"/>
          <cell r="I1408"/>
          <cell r="J1408"/>
          <cell r="K1408"/>
          <cell r="L1408"/>
          <cell r="M1408"/>
          <cell r="N1408"/>
          <cell r="O1408"/>
          <cell r="P1408"/>
          <cell r="Q1408"/>
          <cell r="R1408"/>
          <cell r="S1408"/>
          <cell r="T1408"/>
          <cell r="U1408"/>
          <cell r="V1408"/>
          <cell r="W1408"/>
          <cell r="X1408"/>
          <cell r="Y1408"/>
          <cell r="Z1408"/>
          <cell r="AA1408"/>
          <cell r="AB1408"/>
        </row>
        <row r="1409">
          <cell r="A1409"/>
          <cell r="B1409"/>
          <cell r="C1409"/>
          <cell r="D1409"/>
          <cell r="E1409"/>
          <cell r="F1409"/>
          <cell r="G1409"/>
          <cell r="H1409"/>
          <cell r="I1409"/>
          <cell r="J1409"/>
          <cell r="K1409"/>
          <cell r="L1409"/>
          <cell r="M1409"/>
          <cell r="N1409"/>
          <cell r="O1409"/>
          <cell r="P1409"/>
          <cell r="Q1409"/>
          <cell r="R1409"/>
          <cell r="S1409"/>
          <cell r="T1409"/>
          <cell r="U1409"/>
          <cell r="V1409"/>
          <cell r="W1409"/>
          <cell r="X1409"/>
          <cell r="Y1409"/>
          <cell r="Z1409"/>
          <cell r="AA1409"/>
          <cell r="AB1409"/>
        </row>
        <row r="1410">
          <cell r="A1410"/>
          <cell r="B1410"/>
          <cell r="C1410"/>
          <cell r="D1410"/>
          <cell r="E1410"/>
          <cell r="F1410"/>
          <cell r="G1410"/>
          <cell r="H1410"/>
          <cell r="I1410"/>
          <cell r="J1410"/>
          <cell r="K1410"/>
          <cell r="L1410"/>
          <cell r="M1410"/>
          <cell r="N1410"/>
          <cell r="O1410"/>
          <cell r="P1410"/>
          <cell r="Q1410"/>
          <cell r="R1410"/>
          <cell r="S1410"/>
          <cell r="T1410"/>
          <cell r="U1410"/>
          <cell r="V1410"/>
          <cell r="W1410"/>
          <cell r="X1410"/>
          <cell r="Y1410"/>
          <cell r="Z1410"/>
          <cell r="AA1410"/>
          <cell r="AB1410"/>
        </row>
        <row r="1411">
          <cell r="A1411"/>
          <cell r="B1411"/>
          <cell r="C1411"/>
          <cell r="D1411"/>
          <cell r="E1411"/>
          <cell r="F1411"/>
          <cell r="G1411"/>
          <cell r="H1411"/>
          <cell r="I1411"/>
          <cell r="J1411"/>
          <cell r="K1411"/>
          <cell r="L1411"/>
          <cell r="M1411"/>
          <cell r="N1411"/>
          <cell r="O1411"/>
          <cell r="P1411"/>
          <cell r="Q1411"/>
          <cell r="R1411"/>
          <cell r="S1411"/>
          <cell r="T1411"/>
          <cell r="U1411"/>
          <cell r="V1411"/>
          <cell r="W1411"/>
          <cell r="X1411"/>
          <cell r="Y1411"/>
          <cell r="Z1411"/>
          <cell r="AA1411"/>
          <cell r="AB1411"/>
        </row>
        <row r="1412">
          <cell r="A1412"/>
          <cell r="B1412"/>
          <cell r="C1412"/>
          <cell r="D1412"/>
          <cell r="E1412"/>
          <cell r="F1412"/>
          <cell r="G1412"/>
          <cell r="H1412"/>
          <cell r="I1412"/>
          <cell r="J1412"/>
          <cell r="K1412"/>
          <cell r="L1412"/>
          <cell r="M1412"/>
          <cell r="N1412"/>
          <cell r="O1412"/>
          <cell r="P1412"/>
          <cell r="Q1412"/>
          <cell r="R1412"/>
          <cell r="S1412"/>
          <cell r="T1412"/>
          <cell r="U1412"/>
          <cell r="V1412"/>
          <cell r="W1412"/>
          <cell r="X1412"/>
          <cell r="Y1412"/>
          <cell r="Z1412"/>
          <cell r="AA1412"/>
          <cell r="AB1412"/>
        </row>
        <row r="1413">
          <cell r="A1413"/>
          <cell r="B1413"/>
          <cell r="C1413"/>
          <cell r="D1413"/>
          <cell r="E1413"/>
          <cell r="F1413"/>
          <cell r="G1413"/>
          <cell r="H1413"/>
          <cell r="I1413"/>
          <cell r="J1413"/>
          <cell r="K1413"/>
          <cell r="L1413"/>
          <cell r="M1413"/>
          <cell r="N1413"/>
          <cell r="O1413"/>
          <cell r="P1413"/>
          <cell r="Q1413"/>
          <cell r="R1413"/>
          <cell r="S1413"/>
          <cell r="T1413"/>
          <cell r="U1413"/>
          <cell r="V1413"/>
          <cell r="W1413"/>
          <cell r="X1413"/>
          <cell r="Y1413"/>
          <cell r="Z1413"/>
          <cell r="AA1413"/>
          <cell r="AB1413"/>
        </row>
        <row r="1414">
          <cell r="A1414"/>
          <cell r="B1414"/>
          <cell r="C1414"/>
          <cell r="D1414"/>
          <cell r="E1414"/>
          <cell r="F1414"/>
          <cell r="G1414"/>
          <cell r="H1414"/>
          <cell r="I1414"/>
          <cell r="J1414"/>
          <cell r="K1414"/>
          <cell r="L1414"/>
          <cell r="M1414"/>
          <cell r="N1414"/>
          <cell r="O1414"/>
          <cell r="P1414"/>
          <cell r="Q1414"/>
          <cell r="R1414"/>
          <cell r="S1414"/>
          <cell r="T1414"/>
          <cell r="U1414"/>
          <cell r="V1414"/>
          <cell r="W1414"/>
          <cell r="X1414"/>
          <cell r="Y1414"/>
          <cell r="Z1414"/>
          <cell r="AA1414"/>
          <cell r="AB1414"/>
        </row>
        <row r="1415">
          <cell r="A1415"/>
          <cell r="B1415"/>
          <cell r="C1415"/>
          <cell r="D1415"/>
          <cell r="E1415"/>
          <cell r="F1415"/>
          <cell r="G1415"/>
          <cell r="H1415"/>
          <cell r="I1415"/>
          <cell r="J1415"/>
          <cell r="K1415"/>
          <cell r="L1415"/>
          <cell r="M1415"/>
          <cell r="N1415"/>
          <cell r="O1415"/>
          <cell r="P1415"/>
          <cell r="Q1415"/>
          <cell r="R1415"/>
          <cell r="S1415"/>
          <cell r="T1415"/>
          <cell r="U1415"/>
          <cell r="V1415"/>
          <cell r="W1415"/>
          <cell r="X1415"/>
          <cell r="Y1415"/>
          <cell r="Z1415"/>
          <cell r="AA1415"/>
          <cell r="AB1415"/>
        </row>
        <row r="1416">
          <cell r="A1416"/>
          <cell r="B1416"/>
          <cell r="C1416"/>
          <cell r="D1416"/>
          <cell r="E1416"/>
          <cell r="F1416"/>
          <cell r="G1416"/>
          <cell r="H1416"/>
          <cell r="I1416"/>
          <cell r="J1416"/>
          <cell r="K1416"/>
          <cell r="L1416"/>
          <cell r="M1416"/>
          <cell r="N1416"/>
          <cell r="O1416"/>
          <cell r="P1416"/>
          <cell r="Q1416"/>
          <cell r="R1416"/>
          <cell r="S1416"/>
          <cell r="T1416"/>
          <cell r="U1416"/>
          <cell r="V1416"/>
          <cell r="W1416"/>
          <cell r="X1416"/>
          <cell r="Y1416"/>
          <cell r="Z1416"/>
          <cell r="AA1416"/>
          <cell r="AB1416"/>
        </row>
        <row r="1417">
          <cell r="A1417"/>
          <cell r="B1417"/>
          <cell r="C1417"/>
          <cell r="D1417"/>
          <cell r="E1417"/>
          <cell r="F1417"/>
          <cell r="G1417"/>
          <cell r="H1417"/>
          <cell r="I1417"/>
          <cell r="J1417"/>
          <cell r="K1417"/>
          <cell r="L1417"/>
          <cell r="M1417"/>
          <cell r="N1417"/>
          <cell r="O1417"/>
          <cell r="P1417"/>
          <cell r="Q1417"/>
          <cell r="R1417"/>
          <cell r="S1417"/>
          <cell r="T1417"/>
          <cell r="U1417"/>
          <cell r="V1417"/>
          <cell r="W1417"/>
          <cell r="X1417"/>
          <cell r="Y1417"/>
          <cell r="Z1417"/>
          <cell r="AA1417"/>
          <cell r="AB1417"/>
        </row>
        <row r="1418">
          <cell r="A1418"/>
          <cell r="B1418"/>
          <cell r="C1418"/>
          <cell r="D1418"/>
          <cell r="E1418"/>
          <cell r="F1418"/>
          <cell r="G1418"/>
          <cell r="H1418"/>
          <cell r="I1418"/>
          <cell r="J1418"/>
          <cell r="K1418"/>
          <cell r="L1418"/>
          <cell r="M1418"/>
          <cell r="N1418"/>
          <cell r="O1418"/>
          <cell r="P1418"/>
          <cell r="Q1418"/>
          <cell r="R1418"/>
          <cell r="S1418"/>
          <cell r="T1418"/>
          <cell r="U1418"/>
          <cell r="V1418"/>
          <cell r="W1418"/>
          <cell r="X1418"/>
          <cell r="Y1418"/>
          <cell r="Z1418"/>
          <cell r="AA1418"/>
          <cell r="AB1418"/>
        </row>
        <row r="1419">
          <cell r="A1419"/>
          <cell r="B1419"/>
          <cell r="C1419"/>
          <cell r="D1419"/>
          <cell r="E1419"/>
          <cell r="F1419"/>
          <cell r="G1419"/>
          <cell r="H1419"/>
          <cell r="I1419"/>
          <cell r="J1419"/>
          <cell r="K1419"/>
          <cell r="L1419"/>
          <cell r="M1419"/>
          <cell r="N1419"/>
          <cell r="O1419"/>
          <cell r="P1419"/>
          <cell r="Q1419"/>
          <cell r="R1419"/>
          <cell r="S1419"/>
          <cell r="T1419"/>
          <cell r="U1419"/>
          <cell r="V1419"/>
          <cell r="W1419"/>
          <cell r="X1419"/>
          <cell r="Y1419"/>
          <cell r="Z1419"/>
          <cell r="AA1419"/>
          <cell r="AB1419"/>
        </row>
        <row r="1420">
          <cell r="A1420"/>
          <cell r="B1420"/>
          <cell r="C1420"/>
          <cell r="D1420"/>
          <cell r="E1420"/>
          <cell r="F1420"/>
          <cell r="G1420"/>
          <cell r="H1420"/>
          <cell r="I1420"/>
          <cell r="J1420"/>
          <cell r="K1420"/>
          <cell r="L1420"/>
          <cell r="M1420"/>
          <cell r="N1420"/>
          <cell r="O1420"/>
          <cell r="P1420"/>
          <cell r="Q1420"/>
          <cell r="R1420"/>
          <cell r="S1420"/>
          <cell r="T1420"/>
          <cell r="U1420"/>
          <cell r="V1420"/>
          <cell r="W1420"/>
          <cell r="X1420"/>
          <cell r="Y1420"/>
          <cell r="Z1420"/>
          <cell r="AA1420"/>
          <cell r="AB1420"/>
        </row>
        <row r="1421">
          <cell r="A1421"/>
          <cell r="B1421"/>
          <cell r="C1421"/>
          <cell r="D1421"/>
          <cell r="E1421"/>
          <cell r="F1421"/>
          <cell r="G1421"/>
          <cell r="H1421"/>
          <cell r="I1421"/>
          <cell r="J1421"/>
          <cell r="K1421"/>
          <cell r="L1421"/>
          <cell r="M1421"/>
          <cell r="N1421"/>
          <cell r="O1421"/>
          <cell r="P1421"/>
          <cell r="Q1421"/>
          <cell r="R1421"/>
          <cell r="S1421"/>
          <cell r="T1421"/>
          <cell r="U1421"/>
          <cell r="V1421"/>
          <cell r="W1421"/>
          <cell r="X1421"/>
          <cell r="Y1421"/>
          <cell r="Z1421"/>
          <cell r="AA1421"/>
          <cell r="AB1421"/>
        </row>
        <row r="1422">
          <cell r="A1422"/>
          <cell r="B1422"/>
          <cell r="C1422"/>
          <cell r="D1422"/>
          <cell r="E1422"/>
          <cell r="F1422"/>
          <cell r="G1422"/>
          <cell r="H1422"/>
          <cell r="I1422"/>
          <cell r="J1422"/>
          <cell r="K1422"/>
          <cell r="L1422"/>
          <cell r="M1422"/>
          <cell r="N1422"/>
          <cell r="O1422"/>
          <cell r="P1422"/>
          <cell r="Q1422"/>
          <cell r="R1422"/>
          <cell r="S1422"/>
          <cell r="T1422"/>
          <cell r="U1422"/>
          <cell r="V1422"/>
          <cell r="W1422"/>
          <cell r="X1422"/>
          <cell r="Y1422"/>
          <cell r="Z1422"/>
          <cell r="AA1422"/>
          <cell r="AB1422"/>
        </row>
        <row r="1423">
          <cell r="A1423"/>
          <cell r="B1423"/>
          <cell r="C1423"/>
          <cell r="D1423"/>
          <cell r="E1423"/>
          <cell r="F1423"/>
          <cell r="G1423"/>
          <cell r="H1423"/>
          <cell r="I1423"/>
          <cell r="J1423"/>
          <cell r="K1423"/>
          <cell r="L1423"/>
          <cell r="M1423"/>
          <cell r="N1423"/>
          <cell r="O1423"/>
          <cell r="P1423"/>
          <cell r="Q1423"/>
          <cell r="R1423"/>
          <cell r="S1423"/>
          <cell r="T1423"/>
          <cell r="U1423"/>
          <cell r="V1423"/>
          <cell r="W1423"/>
          <cell r="X1423"/>
          <cell r="Y1423"/>
          <cell r="Z1423"/>
          <cell r="AA1423"/>
          <cell r="AB1423"/>
        </row>
        <row r="1424">
          <cell r="A1424"/>
          <cell r="B1424"/>
          <cell r="C1424"/>
          <cell r="D1424"/>
          <cell r="E1424"/>
          <cell r="F1424"/>
          <cell r="G1424"/>
          <cell r="H1424"/>
          <cell r="I1424"/>
          <cell r="J1424"/>
          <cell r="K1424"/>
          <cell r="L1424"/>
          <cell r="M1424"/>
          <cell r="N1424"/>
          <cell r="O1424"/>
          <cell r="P1424"/>
          <cell r="Q1424"/>
          <cell r="R1424"/>
          <cell r="S1424"/>
          <cell r="T1424"/>
          <cell r="U1424"/>
          <cell r="V1424"/>
          <cell r="W1424"/>
          <cell r="X1424"/>
          <cell r="Y1424"/>
          <cell r="Z1424"/>
          <cell r="AA1424"/>
          <cell r="AB1424"/>
        </row>
        <row r="1425">
          <cell r="A1425"/>
          <cell r="B1425"/>
          <cell r="C1425"/>
          <cell r="D1425"/>
          <cell r="E1425"/>
          <cell r="F1425"/>
          <cell r="G1425"/>
          <cell r="H1425"/>
          <cell r="I1425"/>
          <cell r="J1425"/>
          <cell r="K1425"/>
          <cell r="L1425"/>
          <cell r="M1425"/>
          <cell r="N1425"/>
          <cell r="O1425"/>
          <cell r="P1425"/>
          <cell r="Q1425"/>
          <cell r="R1425"/>
          <cell r="S1425"/>
          <cell r="T1425"/>
          <cell r="U1425"/>
          <cell r="V1425"/>
          <cell r="W1425"/>
          <cell r="X1425"/>
          <cell r="Y1425"/>
          <cell r="Z1425"/>
          <cell r="AA1425"/>
          <cell r="AB1425"/>
        </row>
        <row r="1426">
          <cell r="A1426"/>
          <cell r="B1426"/>
          <cell r="C1426"/>
          <cell r="D1426"/>
          <cell r="E1426"/>
          <cell r="F1426"/>
          <cell r="G1426"/>
          <cell r="H1426"/>
          <cell r="I1426"/>
          <cell r="J1426"/>
          <cell r="K1426"/>
          <cell r="L1426"/>
          <cell r="M1426"/>
          <cell r="N1426"/>
          <cell r="O1426"/>
          <cell r="P1426"/>
          <cell r="Q1426"/>
          <cell r="R1426"/>
          <cell r="S1426"/>
          <cell r="T1426"/>
          <cell r="U1426"/>
          <cell r="V1426"/>
          <cell r="W1426"/>
          <cell r="X1426"/>
          <cell r="Y1426"/>
          <cell r="Z1426"/>
          <cell r="AA1426"/>
          <cell r="AB1426"/>
        </row>
        <row r="1427">
          <cell r="A1427"/>
          <cell r="B1427"/>
          <cell r="C1427"/>
          <cell r="D1427"/>
          <cell r="E1427"/>
          <cell r="F1427"/>
          <cell r="G1427"/>
          <cell r="H1427"/>
          <cell r="I1427"/>
          <cell r="J1427"/>
          <cell r="K1427"/>
          <cell r="L1427"/>
          <cell r="M1427"/>
          <cell r="N1427"/>
          <cell r="O1427"/>
          <cell r="P1427"/>
          <cell r="Q1427"/>
          <cell r="R1427"/>
          <cell r="S1427"/>
          <cell r="T1427"/>
          <cell r="U1427"/>
          <cell r="V1427"/>
          <cell r="W1427"/>
          <cell r="X1427"/>
          <cell r="Y1427"/>
          <cell r="Z1427"/>
          <cell r="AA1427"/>
          <cell r="AB1427"/>
        </row>
        <row r="1428">
          <cell r="A1428"/>
          <cell r="B1428"/>
          <cell r="C1428"/>
          <cell r="D1428"/>
          <cell r="E1428"/>
          <cell r="F1428"/>
          <cell r="G1428"/>
          <cell r="H1428"/>
          <cell r="I1428"/>
          <cell r="J1428"/>
          <cell r="K1428"/>
          <cell r="L1428"/>
          <cell r="M1428"/>
          <cell r="N1428"/>
          <cell r="O1428"/>
          <cell r="P1428"/>
          <cell r="Q1428"/>
          <cell r="R1428"/>
          <cell r="S1428"/>
          <cell r="T1428"/>
          <cell r="U1428"/>
          <cell r="V1428"/>
          <cell r="W1428"/>
          <cell r="X1428"/>
          <cell r="Y1428"/>
          <cell r="Z1428"/>
          <cell r="AA1428"/>
          <cell r="AB1428"/>
        </row>
        <row r="1429">
          <cell r="A1429"/>
          <cell r="B1429"/>
          <cell r="C1429"/>
          <cell r="D1429"/>
          <cell r="E1429"/>
          <cell r="F1429"/>
          <cell r="G1429"/>
          <cell r="H1429"/>
          <cell r="I1429"/>
          <cell r="J1429"/>
          <cell r="K1429"/>
          <cell r="L1429"/>
          <cell r="M1429"/>
          <cell r="N1429"/>
          <cell r="O1429"/>
          <cell r="P1429"/>
          <cell r="Q1429"/>
          <cell r="R1429"/>
          <cell r="S1429"/>
          <cell r="T1429"/>
          <cell r="U1429"/>
          <cell r="V1429"/>
          <cell r="W1429"/>
          <cell r="X1429"/>
          <cell r="Y1429"/>
          <cell r="Z1429"/>
          <cell r="AA1429"/>
          <cell r="AB1429"/>
        </row>
        <row r="1430">
          <cell r="A1430"/>
          <cell r="B1430"/>
          <cell r="C1430"/>
          <cell r="D1430"/>
          <cell r="E1430"/>
          <cell r="F1430"/>
          <cell r="G1430"/>
          <cell r="H1430"/>
          <cell r="I1430"/>
          <cell r="J1430"/>
          <cell r="K1430"/>
          <cell r="L1430"/>
          <cell r="M1430"/>
          <cell r="N1430"/>
          <cell r="O1430"/>
          <cell r="P1430"/>
          <cell r="Q1430"/>
          <cell r="R1430"/>
          <cell r="S1430"/>
          <cell r="T1430"/>
          <cell r="U1430"/>
          <cell r="V1430"/>
          <cell r="W1430"/>
          <cell r="X1430"/>
          <cell r="Y1430"/>
          <cell r="Z1430"/>
          <cell r="AA1430"/>
          <cell r="AB1430"/>
        </row>
        <row r="1431">
          <cell r="A1431"/>
          <cell r="B1431"/>
          <cell r="C1431"/>
          <cell r="D1431"/>
          <cell r="E1431"/>
          <cell r="F1431"/>
          <cell r="G1431"/>
          <cell r="H1431"/>
          <cell r="I1431"/>
          <cell r="J1431"/>
          <cell r="K1431"/>
          <cell r="L1431"/>
          <cell r="M1431"/>
          <cell r="N1431"/>
          <cell r="O1431"/>
          <cell r="P1431"/>
          <cell r="Q1431"/>
          <cell r="R1431"/>
          <cell r="S1431"/>
          <cell r="T1431"/>
          <cell r="U1431"/>
          <cell r="V1431"/>
          <cell r="W1431"/>
          <cell r="X1431"/>
          <cell r="Y1431"/>
          <cell r="Z1431"/>
          <cell r="AA1431"/>
          <cell r="AB1431"/>
        </row>
        <row r="1432">
          <cell r="A1432"/>
          <cell r="B1432"/>
          <cell r="C1432"/>
          <cell r="D1432"/>
          <cell r="E1432"/>
          <cell r="F1432"/>
          <cell r="G1432"/>
          <cell r="H1432"/>
          <cell r="I1432"/>
          <cell r="J1432"/>
          <cell r="K1432"/>
          <cell r="L1432"/>
          <cell r="M1432"/>
          <cell r="N1432"/>
          <cell r="O1432"/>
          <cell r="P1432"/>
          <cell r="Q1432"/>
          <cell r="R1432"/>
          <cell r="S1432"/>
          <cell r="T1432"/>
          <cell r="U1432"/>
          <cell r="V1432"/>
          <cell r="W1432"/>
          <cell r="X1432"/>
          <cell r="Y1432"/>
          <cell r="Z1432"/>
          <cell r="AA1432"/>
          <cell r="AB1432"/>
        </row>
        <row r="1433">
          <cell r="A1433"/>
          <cell r="B1433"/>
          <cell r="C1433"/>
          <cell r="D1433"/>
          <cell r="E1433"/>
          <cell r="F1433"/>
          <cell r="G1433"/>
          <cell r="H1433"/>
          <cell r="I1433"/>
          <cell r="J1433"/>
          <cell r="K1433"/>
          <cell r="L1433"/>
          <cell r="M1433"/>
          <cell r="N1433"/>
          <cell r="O1433"/>
          <cell r="P1433"/>
          <cell r="Q1433"/>
          <cell r="R1433"/>
          <cell r="S1433"/>
          <cell r="T1433"/>
          <cell r="U1433"/>
          <cell r="V1433"/>
          <cell r="W1433"/>
          <cell r="X1433"/>
          <cell r="Y1433"/>
          <cell r="Z1433"/>
          <cell r="AA1433"/>
          <cell r="AB1433"/>
        </row>
        <row r="1434">
          <cell r="A1434"/>
          <cell r="B1434"/>
          <cell r="C1434"/>
          <cell r="D1434"/>
          <cell r="E1434"/>
          <cell r="F1434"/>
          <cell r="G1434"/>
          <cell r="H1434"/>
          <cell r="I1434"/>
          <cell r="J1434"/>
          <cell r="K1434"/>
          <cell r="L1434"/>
          <cell r="M1434"/>
          <cell r="N1434"/>
          <cell r="O1434"/>
          <cell r="P1434"/>
          <cell r="Q1434"/>
          <cell r="R1434"/>
          <cell r="S1434"/>
          <cell r="T1434"/>
          <cell r="U1434"/>
          <cell r="V1434"/>
          <cell r="W1434"/>
          <cell r="X1434"/>
          <cell r="Y1434"/>
          <cell r="Z1434"/>
          <cell r="AA1434"/>
          <cell r="AB1434"/>
        </row>
        <row r="1435">
          <cell r="A1435"/>
          <cell r="B1435"/>
          <cell r="C1435"/>
          <cell r="D1435"/>
          <cell r="E1435"/>
          <cell r="F1435"/>
          <cell r="G1435"/>
          <cell r="H1435"/>
          <cell r="I1435"/>
          <cell r="J1435"/>
          <cell r="K1435"/>
          <cell r="L1435"/>
          <cell r="M1435"/>
          <cell r="N1435"/>
          <cell r="O1435"/>
          <cell r="P1435"/>
          <cell r="Q1435"/>
          <cell r="R1435"/>
          <cell r="S1435"/>
          <cell r="T1435"/>
          <cell r="U1435"/>
          <cell r="V1435"/>
          <cell r="W1435"/>
          <cell r="X1435"/>
          <cell r="Y1435"/>
          <cell r="Z1435"/>
          <cell r="AA1435"/>
          <cell r="AB1435"/>
        </row>
        <row r="1436">
          <cell r="A1436"/>
          <cell r="B1436"/>
          <cell r="C1436"/>
          <cell r="D1436"/>
          <cell r="E1436"/>
          <cell r="F1436"/>
          <cell r="G1436"/>
          <cell r="H1436"/>
          <cell r="I1436"/>
          <cell r="J1436"/>
          <cell r="K1436"/>
          <cell r="L1436"/>
          <cell r="M1436"/>
          <cell r="N1436"/>
          <cell r="O1436"/>
          <cell r="P1436"/>
          <cell r="Q1436"/>
          <cell r="R1436"/>
          <cell r="S1436"/>
          <cell r="T1436"/>
          <cell r="U1436"/>
          <cell r="V1436"/>
          <cell r="W1436"/>
          <cell r="X1436"/>
          <cell r="Y1436"/>
          <cell r="Z1436"/>
          <cell r="AA1436"/>
          <cell r="AB1436"/>
        </row>
        <row r="1437">
          <cell r="A1437"/>
          <cell r="B1437"/>
          <cell r="C1437"/>
          <cell r="D1437"/>
          <cell r="E1437"/>
          <cell r="F1437"/>
          <cell r="G1437"/>
          <cell r="H1437"/>
          <cell r="I1437"/>
          <cell r="J1437"/>
          <cell r="K1437"/>
          <cell r="L1437"/>
          <cell r="M1437"/>
          <cell r="N1437"/>
          <cell r="O1437"/>
          <cell r="P1437"/>
          <cell r="Q1437"/>
          <cell r="R1437"/>
          <cell r="S1437"/>
          <cell r="T1437"/>
          <cell r="U1437"/>
          <cell r="V1437"/>
          <cell r="W1437"/>
          <cell r="X1437"/>
          <cell r="Y1437"/>
          <cell r="Z1437"/>
          <cell r="AA1437"/>
          <cell r="AB1437"/>
        </row>
        <row r="1438">
          <cell r="A1438"/>
          <cell r="B1438"/>
          <cell r="C1438"/>
          <cell r="D1438"/>
          <cell r="E1438"/>
          <cell r="F1438"/>
          <cell r="G1438"/>
          <cell r="H1438"/>
          <cell r="I1438"/>
          <cell r="J1438"/>
          <cell r="K1438"/>
          <cell r="L1438"/>
          <cell r="M1438"/>
          <cell r="N1438"/>
          <cell r="O1438"/>
          <cell r="P1438"/>
          <cell r="Q1438"/>
          <cell r="R1438"/>
          <cell r="S1438"/>
          <cell r="T1438"/>
          <cell r="U1438"/>
          <cell r="V1438"/>
          <cell r="W1438"/>
          <cell r="X1438"/>
          <cell r="Y1438"/>
          <cell r="Z1438"/>
          <cell r="AA1438"/>
          <cell r="AB1438"/>
        </row>
        <row r="1439">
          <cell r="A1439"/>
          <cell r="B1439"/>
          <cell r="C1439"/>
          <cell r="D1439"/>
          <cell r="E1439"/>
          <cell r="F1439"/>
          <cell r="G1439"/>
          <cell r="H1439"/>
          <cell r="I1439"/>
          <cell r="J1439"/>
          <cell r="K1439"/>
          <cell r="L1439"/>
          <cell r="M1439"/>
          <cell r="N1439"/>
          <cell r="O1439"/>
          <cell r="P1439"/>
          <cell r="Q1439"/>
          <cell r="R1439"/>
          <cell r="S1439"/>
          <cell r="T1439"/>
          <cell r="U1439"/>
          <cell r="V1439"/>
          <cell r="W1439"/>
          <cell r="X1439"/>
          <cell r="Y1439"/>
          <cell r="Z1439"/>
          <cell r="AA1439"/>
          <cell r="AB1439"/>
        </row>
        <row r="1440">
          <cell r="A1440"/>
          <cell r="B1440"/>
          <cell r="C1440"/>
          <cell r="D1440"/>
          <cell r="E1440"/>
          <cell r="F1440"/>
          <cell r="G1440"/>
          <cell r="H1440"/>
          <cell r="I1440"/>
          <cell r="J1440"/>
          <cell r="K1440"/>
          <cell r="L1440"/>
          <cell r="M1440"/>
          <cell r="N1440"/>
          <cell r="O1440"/>
          <cell r="P1440"/>
          <cell r="Q1440"/>
          <cell r="R1440"/>
          <cell r="S1440"/>
          <cell r="T1440"/>
          <cell r="U1440"/>
          <cell r="V1440"/>
          <cell r="W1440"/>
          <cell r="X1440"/>
          <cell r="Y1440"/>
          <cell r="Z1440"/>
          <cell r="AA1440"/>
          <cell r="AB1440"/>
        </row>
        <row r="1441">
          <cell r="A1441"/>
          <cell r="B1441"/>
          <cell r="C1441"/>
          <cell r="D1441"/>
          <cell r="E1441"/>
          <cell r="F1441"/>
          <cell r="G1441"/>
          <cell r="H1441"/>
          <cell r="I1441"/>
          <cell r="J1441"/>
          <cell r="K1441"/>
          <cell r="L1441"/>
          <cell r="M1441"/>
          <cell r="N1441"/>
          <cell r="O1441"/>
          <cell r="P1441"/>
          <cell r="Q1441"/>
          <cell r="R1441"/>
          <cell r="S1441"/>
          <cell r="T1441"/>
          <cell r="U1441"/>
          <cell r="V1441"/>
          <cell r="W1441"/>
          <cell r="X1441"/>
          <cell r="Y1441"/>
          <cell r="Z1441"/>
          <cell r="AA1441"/>
          <cell r="AB1441"/>
        </row>
        <row r="1442">
          <cell r="A1442"/>
          <cell r="B1442"/>
          <cell r="C1442"/>
          <cell r="D1442"/>
          <cell r="E1442"/>
          <cell r="F1442"/>
          <cell r="G1442"/>
          <cell r="H1442"/>
          <cell r="I1442"/>
          <cell r="J1442"/>
          <cell r="K1442"/>
          <cell r="L1442"/>
          <cell r="M1442"/>
          <cell r="N1442"/>
          <cell r="O1442"/>
          <cell r="P1442"/>
          <cell r="Q1442"/>
          <cell r="R1442"/>
          <cell r="S1442"/>
          <cell r="T1442"/>
          <cell r="U1442"/>
          <cell r="V1442"/>
          <cell r="W1442"/>
          <cell r="X1442"/>
          <cell r="Y1442"/>
          <cell r="Z1442"/>
          <cell r="AA1442"/>
          <cell r="AB1442"/>
        </row>
        <row r="1443">
          <cell r="A1443"/>
          <cell r="B1443"/>
          <cell r="C1443"/>
          <cell r="D1443"/>
          <cell r="E1443"/>
          <cell r="F1443"/>
          <cell r="G1443"/>
          <cell r="H1443"/>
          <cell r="I1443"/>
          <cell r="J1443"/>
          <cell r="K1443"/>
          <cell r="L1443"/>
          <cell r="M1443"/>
          <cell r="N1443"/>
          <cell r="O1443"/>
          <cell r="P1443"/>
          <cell r="Q1443"/>
          <cell r="R1443"/>
          <cell r="S1443"/>
          <cell r="T1443"/>
          <cell r="U1443"/>
          <cell r="V1443"/>
          <cell r="W1443"/>
          <cell r="X1443"/>
          <cell r="Y1443"/>
          <cell r="Z1443"/>
          <cell r="AA1443"/>
          <cell r="AB1443"/>
        </row>
        <row r="1444">
          <cell r="A1444"/>
          <cell r="B1444"/>
          <cell r="C1444"/>
          <cell r="D1444"/>
          <cell r="E1444"/>
          <cell r="F1444"/>
          <cell r="G1444"/>
          <cell r="H1444"/>
          <cell r="I1444"/>
          <cell r="J1444"/>
          <cell r="K1444"/>
          <cell r="L1444"/>
          <cell r="M1444"/>
          <cell r="N1444"/>
          <cell r="O1444"/>
          <cell r="P1444"/>
          <cell r="Q1444"/>
          <cell r="R1444"/>
          <cell r="S1444"/>
          <cell r="T1444"/>
          <cell r="U1444"/>
          <cell r="V1444"/>
          <cell r="W1444"/>
          <cell r="X1444"/>
          <cell r="Y1444"/>
          <cell r="Z1444"/>
          <cell r="AA1444"/>
          <cell r="AB1444"/>
        </row>
        <row r="1445">
          <cell r="A1445"/>
          <cell r="B1445"/>
          <cell r="C1445"/>
          <cell r="D1445"/>
          <cell r="E1445"/>
          <cell r="F1445"/>
          <cell r="G1445"/>
          <cell r="H1445"/>
          <cell r="I1445"/>
          <cell r="J1445"/>
          <cell r="K1445"/>
          <cell r="L1445"/>
          <cell r="M1445"/>
          <cell r="N1445"/>
          <cell r="O1445"/>
          <cell r="P1445"/>
          <cell r="Q1445"/>
          <cell r="R1445"/>
          <cell r="S1445"/>
          <cell r="T1445"/>
          <cell r="U1445"/>
          <cell r="V1445"/>
          <cell r="W1445"/>
          <cell r="X1445"/>
          <cell r="Y1445"/>
          <cell r="Z1445"/>
          <cell r="AA1445"/>
          <cell r="AB1445"/>
        </row>
        <row r="1446">
          <cell r="A1446"/>
          <cell r="B1446"/>
          <cell r="C1446"/>
          <cell r="D1446"/>
          <cell r="E1446"/>
          <cell r="F1446"/>
          <cell r="G1446"/>
          <cell r="H1446"/>
          <cell r="I1446"/>
          <cell r="J1446"/>
          <cell r="K1446"/>
          <cell r="L1446"/>
          <cell r="M1446"/>
          <cell r="N1446"/>
          <cell r="O1446"/>
          <cell r="P1446"/>
          <cell r="Q1446"/>
          <cell r="R1446"/>
          <cell r="S1446"/>
          <cell r="T1446"/>
          <cell r="U1446"/>
          <cell r="V1446"/>
          <cell r="W1446"/>
          <cell r="X1446"/>
          <cell r="Y1446"/>
          <cell r="Z1446"/>
          <cell r="AA1446"/>
          <cell r="AB1446"/>
        </row>
        <row r="1447">
          <cell r="A1447"/>
          <cell r="B1447"/>
          <cell r="C1447"/>
          <cell r="D1447"/>
          <cell r="E1447"/>
          <cell r="F1447"/>
          <cell r="G1447"/>
          <cell r="H1447"/>
          <cell r="I1447"/>
          <cell r="J1447"/>
          <cell r="K1447"/>
          <cell r="L1447"/>
          <cell r="M1447"/>
          <cell r="N1447"/>
          <cell r="O1447"/>
          <cell r="P1447"/>
          <cell r="Q1447"/>
          <cell r="R1447"/>
          <cell r="S1447"/>
          <cell r="T1447"/>
          <cell r="U1447"/>
          <cell r="V1447"/>
          <cell r="W1447"/>
          <cell r="X1447"/>
          <cell r="Y1447"/>
          <cell r="Z1447"/>
          <cell r="AA1447"/>
          <cell r="AB1447"/>
        </row>
        <row r="1448">
          <cell r="A1448"/>
          <cell r="B1448"/>
          <cell r="C1448"/>
          <cell r="D1448"/>
          <cell r="E1448"/>
          <cell r="F1448"/>
          <cell r="G1448"/>
          <cell r="H1448"/>
          <cell r="I1448"/>
          <cell r="J1448"/>
          <cell r="K1448"/>
          <cell r="L1448"/>
          <cell r="M1448"/>
          <cell r="N1448"/>
          <cell r="O1448"/>
          <cell r="P1448"/>
          <cell r="Q1448"/>
          <cell r="R1448"/>
          <cell r="S1448"/>
          <cell r="T1448"/>
          <cell r="U1448"/>
          <cell r="V1448"/>
          <cell r="W1448"/>
          <cell r="X1448"/>
          <cell r="Y1448"/>
          <cell r="Z1448"/>
          <cell r="AA1448"/>
          <cell r="AB1448"/>
        </row>
        <row r="1449">
          <cell r="A1449"/>
          <cell r="B1449"/>
          <cell r="C1449"/>
          <cell r="D1449"/>
          <cell r="E1449"/>
          <cell r="F1449"/>
          <cell r="G1449"/>
          <cell r="H1449"/>
          <cell r="I1449"/>
          <cell r="J1449"/>
          <cell r="K1449"/>
          <cell r="L1449"/>
          <cell r="M1449"/>
          <cell r="N1449"/>
          <cell r="O1449"/>
          <cell r="P1449"/>
          <cell r="Q1449"/>
          <cell r="R1449"/>
          <cell r="S1449"/>
          <cell r="T1449"/>
          <cell r="U1449"/>
          <cell r="V1449"/>
          <cell r="W1449"/>
          <cell r="X1449"/>
          <cell r="Y1449"/>
          <cell r="Z1449"/>
          <cell r="AA1449"/>
          <cell r="AB1449"/>
        </row>
        <row r="1450">
          <cell r="A1450"/>
          <cell r="B1450"/>
          <cell r="C1450"/>
          <cell r="D1450"/>
          <cell r="E1450"/>
          <cell r="F1450"/>
          <cell r="G1450"/>
          <cell r="H1450"/>
          <cell r="I1450"/>
          <cell r="J1450"/>
          <cell r="K1450"/>
          <cell r="L1450"/>
          <cell r="M1450"/>
          <cell r="N1450"/>
          <cell r="O1450"/>
          <cell r="P1450"/>
          <cell r="Q1450"/>
          <cell r="R1450"/>
          <cell r="S1450"/>
          <cell r="T1450"/>
          <cell r="U1450"/>
          <cell r="V1450"/>
          <cell r="W1450"/>
          <cell r="X1450"/>
          <cell r="Y1450"/>
          <cell r="Z1450"/>
          <cell r="AA1450"/>
          <cell r="AB1450"/>
        </row>
        <row r="1451">
          <cell r="A1451"/>
          <cell r="B1451"/>
          <cell r="C1451"/>
          <cell r="D1451"/>
          <cell r="E1451"/>
          <cell r="F1451"/>
          <cell r="G1451"/>
          <cell r="H1451"/>
          <cell r="I1451"/>
          <cell r="J1451"/>
          <cell r="K1451"/>
          <cell r="L1451"/>
          <cell r="M1451"/>
          <cell r="N1451"/>
          <cell r="O1451"/>
          <cell r="P1451"/>
          <cell r="Q1451"/>
          <cell r="R1451"/>
          <cell r="S1451"/>
          <cell r="T1451"/>
          <cell r="U1451"/>
          <cell r="V1451"/>
          <cell r="W1451"/>
          <cell r="X1451"/>
          <cell r="Y1451"/>
          <cell r="Z1451"/>
          <cell r="AA1451"/>
          <cell r="AB1451"/>
        </row>
        <row r="1452">
          <cell r="A1452"/>
          <cell r="B1452"/>
          <cell r="C1452"/>
          <cell r="D1452"/>
          <cell r="E1452"/>
          <cell r="F1452"/>
          <cell r="G1452"/>
          <cell r="H1452"/>
          <cell r="I1452"/>
          <cell r="J1452"/>
          <cell r="K1452"/>
          <cell r="L1452"/>
          <cell r="M1452"/>
          <cell r="N1452"/>
          <cell r="O1452"/>
          <cell r="P1452"/>
          <cell r="Q1452"/>
          <cell r="R1452"/>
          <cell r="S1452"/>
          <cell r="T1452"/>
          <cell r="U1452"/>
          <cell r="V1452"/>
          <cell r="W1452"/>
          <cell r="X1452"/>
          <cell r="Y1452"/>
          <cell r="Z1452"/>
          <cell r="AA1452"/>
          <cell r="AB1452"/>
        </row>
        <row r="1453">
          <cell r="A1453"/>
          <cell r="B1453"/>
          <cell r="C1453"/>
          <cell r="D1453"/>
          <cell r="E1453"/>
          <cell r="F1453"/>
          <cell r="G1453"/>
          <cell r="H1453"/>
          <cell r="I1453"/>
          <cell r="J1453"/>
          <cell r="K1453"/>
          <cell r="L1453"/>
          <cell r="M1453"/>
          <cell r="N1453"/>
          <cell r="O1453"/>
          <cell r="P1453"/>
          <cell r="Q1453"/>
          <cell r="R1453"/>
          <cell r="S1453"/>
          <cell r="T1453"/>
          <cell r="U1453"/>
          <cell r="V1453"/>
          <cell r="W1453"/>
          <cell r="X1453"/>
          <cell r="Y1453"/>
          <cell r="Z1453"/>
          <cell r="AA1453"/>
          <cell r="AB1453"/>
        </row>
        <row r="1454">
          <cell r="A1454"/>
          <cell r="B1454"/>
          <cell r="C1454"/>
          <cell r="D1454"/>
          <cell r="E1454"/>
          <cell r="F1454"/>
          <cell r="G1454"/>
          <cell r="H1454"/>
          <cell r="I1454"/>
          <cell r="J1454"/>
          <cell r="K1454"/>
          <cell r="L1454"/>
          <cell r="M1454"/>
          <cell r="N1454"/>
          <cell r="O1454"/>
          <cell r="P1454"/>
          <cell r="Q1454"/>
          <cell r="R1454"/>
          <cell r="S1454"/>
          <cell r="T1454"/>
          <cell r="U1454"/>
          <cell r="V1454"/>
          <cell r="W1454"/>
          <cell r="X1454"/>
          <cell r="Y1454"/>
          <cell r="Z1454"/>
          <cell r="AA1454"/>
          <cell r="AB1454"/>
        </row>
        <row r="1455">
          <cell r="A1455"/>
          <cell r="B1455"/>
          <cell r="C1455"/>
          <cell r="D1455"/>
          <cell r="E1455"/>
          <cell r="F1455"/>
          <cell r="G1455"/>
          <cell r="H1455"/>
          <cell r="I1455"/>
          <cell r="J1455"/>
          <cell r="K1455"/>
          <cell r="L1455"/>
          <cell r="M1455"/>
          <cell r="N1455"/>
          <cell r="O1455"/>
          <cell r="P1455"/>
          <cell r="Q1455"/>
          <cell r="R1455"/>
          <cell r="S1455"/>
          <cell r="T1455"/>
          <cell r="U1455"/>
          <cell r="V1455"/>
          <cell r="W1455"/>
          <cell r="X1455"/>
          <cell r="Y1455"/>
          <cell r="Z1455"/>
          <cell r="AA1455"/>
          <cell r="AB1455"/>
        </row>
        <row r="1456">
          <cell r="A1456"/>
          <cell r="B1456"/>
          <cell r="C1456"/>
          <cell r="D1456"/>
          <cell r="E1456"/>
          <cell r="F1456"/>
          <cell r="G1456"/>
          <cell r="H1456"/>
          <cell r="I1456"/>
          <cell r="J1456"/>
          <cell r="K1456"/>
          <cell r="L1456"/>
          <cell r="M1456"/>
          <cell r="N1456"/>
          <cell r="O1456"/>
          <cell r="P1456"/>
          <cell r="Q1456"/>
          <cell r="R1456"/>
          <cell r="S1456"/>
          <cell r="T1456"/>
          <cell r="U1456"/>
          <cell r="V1456"/>
          <cell r="W1456"/>
          <cell r="X1456"/>
          <cell r="Y1456"/>
          <cell r="Z1456"/>
          <cell r="AA1456"/>
          <cell r="AB1456"/>
        </row>
        <row r="1457">
          <cell r="A1457"/>
          <cell r="B1457"/>
          <cell r="C1457"/>
          <cell r="D1457"/>
          <cell r="E1457"/>
          <cell r="F1457"/>
          <cell r="G1457"/>
          <cell r="H1457"/>
          <cell r="I1457"/>
          <cell r="J1457"/>
          <cell r="K1457"/>
          <cell r="L1457"/>
          <cell r="M1457"/>
          <cell r="N1457"/>
          <cell r="O1457"/>
          <cell r="P1457"/>
          <cell r="Q1457"/>
          <cell r="R1457"/>
          <cell r="S1457"/>
          <cell r="T1457"/>
          <cell r="U1457"/>
          <cell r="V1457"/>
          <cell r="W1457"/>
          <cell r="X1457"/>
          <cell r="Y1457"/>
          <cell r="Z1457"/>
          <cell r="AA1457"/>
          <cell r="AB1457"/>
        </row>
        <row r="1458">
          <cell r="A1458"/>
          <cell r="B1458"/>
          <cell r="C1458"/>
          <cell r="D1458"/>
          <cell r="E1458"/>
          <cell r="F1458"/>
          <cell r="G1458"/>
          <cell r="H1458"/>
          <cell r="I1458"/>
          <cell r="J1458"/>
          <cell r="K1458"/>
          <cell r="L1458"/>
          <cell r="M1458"/>
          <cell r="N1458"/>
          <cell r="O1458"/>
          <cell r="P1458"/>
          <cell r="Q1458"/>
          <cell r="R1458"/>
          <cell r="S1458"/>
          <cell r="T1458"/>
          <cell r="U1458"/>
          <cell r="V1458"/>
          <cell r="W1458"/>
          <cell r="X1458"/>
          <cell r="Y1458"/>
          <cell r="Z1458"/>
          <cell r="AA1458"/>
          <cell r="AB1458"/>
        </row>
        <row r="1459">
          <cell r="A1459"/>
          <cell r="B1459"/>
          <cell r="C1459"/>
          <cell r="D1459"/>
          <cell r="E1459"/>
          <cell r="F1459"/>
          <cell r="G1459"/>
          <cell r="H1459"/>
          <cell r="I1459"/>
          <cell r="J1459"/>
          <cell r="K1459"/>
          <cell r="L1459"/>
          <cell r="M1459"/>
          <cell r="N1459"/>
          <cell r="O1459"/>
          <cell r="P1459"/>
          <cell r="Q1459"/>
          <cell r="R1459"/>
          <cell r="S1459"/>
          <cell r="T1459"/>
          <cell r="U1459"/>
          <cell r="V1459"/>
          <cell r="W1459"/>
          <cell r="X1459"/>
          <cell r="Y1459"/>
          <cell r="Z1459"/>
          <cell r="AA1459"/>
          <cell r="AB1459"/>
        </row>
        <row r="1460">
          <cell r="A1460"/>
          <cell r="B1460"/>
          <cell r="C1460"/>
          <cell r="D1460"/>
          <cell r="E1460"/>
          <cell r="F1460"/>
          <cell r="G1460"/>
          <cell r="H1460"/>
          <cell r="I1460"/>
          <cell r="J1460"/>
          <cell r="K1460"/>
          <cell r="L1460"/>
          <cell r="M1460"/>
          <cell r="N1460"/>
          <cell r="O1460"/>
          <cell r="P1460"/>
          <cell r="Q1460"/>
          <cell r="R1460"/>
          <cell r="S1460"/>
          <cell r="T1460"/>
          <cell r="U1460"/>
          <cell r="V1460"/>
          <cell r="W1460"/>
          <cell r="X1460"/>
          <cell r="Y1460"/>
          <cell r="Z1460"/>
          <cell r="AA1460"/>
          <cell r="AB1460"/>
        </row>
        <row r="1461">
          <cell r="A1461"/>
          <cell r="B1461"/>
          <cell r="C1461"/>
          <cell r="D1461"/>
          <cell r="E1461"/>
          <cell r="F1461"/>
          <cell r="G1461"/>
          <cell r="H1461"/>
          <cell r="I1461"/>
          <cell r="J1461"/>
          <cell r="K1461"/>
          <cell r="L1461"/>
          <cell r="M1461"/>
          <cell r="N1461"/>
          <cell r="O1461"/>
          <cell r="P1461"/>
          <cell r="Q1461"/>
          <cell r="R1461"/>
          <cell r="S1461"/>
          <cell r="T1461"/>
          <cell r="U1461"/>
          <cell r="V1461"/>
          <cell r="W1461"/>
          <cell r="X1461"/>
          <cell r="Y1461"/>
          <cell r="Z1461"/>
          <cell r="AA1461"/>
          <cell r="AB1461"/>
        </row>
        <row r="1462">
          <cell r="A1462"/>
          <cell r="B1462"/>
          <cell r="C1462"/>
          <cell r="D1462"/>
          <cell r="E1462"/>
          <cell r="F1462"/>
          <cell r="G1462"/>
          <cell r="H1462"/>
          <cell r="I1462"/>
          <cell r="J1462"/>
          <cell r="K1462"/>
          <cell r="L1462"/>
          <cell r="M1462"/>
          <cell r="N1462"/>
          <cell r="O1462"/>
          <cell r="P1462"/>
          <cell r="Q1462"/>
          <cell r="R1462"/>
          <cell r="S1462"/>
          <cell r="T1462"/>
          <cell r="U1462"/>
          <cell r="V1462"/>
          <cell r="W1462"/>
          <cell r="X1462"/>
          <cell r="Y1462"/>
          <cell r="Z1462"/>
          <cell r="AA1462"/>
          <cell r="AB1462"/>
        </row>
        <row r="1463">
          <cell r="A1463"/>
          <cell r="B1463"/>
          <cell r="C1463"/>
          <cell r="D1463"/>
          <cell r="E1463"/>
          <cell r="F1463"/>
          <cell r="G1463"/>
          <cell r="H1463"/>
          <cell r="I1463"/>
          <cell r="J1463"/>
          <cell r="K1463"/>
          <cell r="L1463"/>
          <cell r="M1463"/>
          <cell r="N1463"/>
          <cell r="O1463"/>
          <cell r="P1463"/>
          <cell r="Q1463"/>
          <cell r="R1463"/>
          <cell r="S1463"/>
          <cell r="T1463"/>
          <cell r="U1463"/>
          <cell r="V1463"/>
          <cell r="W1463"/>
          <cell r="X1463"/>
          <cell r="Y1463"/>
          <cell r="Z1463"/>
          <cell r="AA1463"/>
          <cell r="AB1463"/>
        </row>
        <row r="1464">
          <cell r="A1464"/>
          <cell r="B1464"/>
          <cell r="C1464"/>
          <cell r="D1464"/>
          <cell r="E1464"/>
          <cell r="F1464"/>
          <cell r="G1464"/>
          <cell r="H1464"/>
          <cell r="I1464"/>
          <cell r="J1464"/>
          <cell r="K1464"/>
          <cell r="L1464"/>
          <cell r="M1464"/>
          <cell r="N1464"/>
          <cell r="O1464"/>
          <cell r="P1464"/>
          <cell r="Q1464"/>
          <cell r="R1464"/>
          <cell r="S1464"/>
          <cell r="T1464"/>
          <cell r="U1464"/>
          <cell r="V1464"/>
          <cell r="W1464"/>
          <cell r="X1464"/>
          <cell r="Y1464"/>
          <cell r="Z1464"/>
          <cell r="AA1464"/>
          <cell r="AB1464"/>
        </row>
        <row r="1465">
          <cell r="A1465"/>
          <cell r="B1465"/>
          <cell r="C1465"/>
          <cell r="D1465"/>
          <cell r="E1465"/>
          <cell r="F1465"/>
          <cell r="G1465"/>
          <cell r="H1465"/>
          <cell r="I1465"/>
          <cell r="J1465"/>
          <cell r="K1465"/>
          <cell r="L1465"/>
          <cell r="M1465"/>
          <cell r="N1465"/>
          <cell r="O1465"/>
          <cell r="P1465"/>
          <cell r="Q1465"/>
          <cell r="R1465"/>
          <cell r="S1465"/>
          <cell r="T1465"/>
          <cell r="U1465"/>
          <cell r="V1465"/>
          <cell r="W1465"/>
          <cell r="X1465"/>
          <cell r="Y1465"/>
          <cell r="Z1465"/>
          <cell r="AA1465"/>
          <cell r="AB1465"/>
        </row>
        <row r="1466">
          <cell r="A1466"/>
          <cell r="B1466"/>
          <cell r="C1466"/>
          <cell r="D1466"/>
          <cell r="E1466"/>
          <cell r="F1466"/>
          <cell r="G1466"/>
          <cell r="H1466"/>
          <cell r="I1466"/>
          <cell r="J1466"/>
          <cell r="K1466"/>
          <cell r="L1466"/>
          <cell r="M1466"/>
          <cell r="N1466"/>
          <cell r="O1466"/>
          <cell r="P1466"/>
          <cell r="Q1466"/>
          <cell r="R1466"/>
          <cell r="S1466"/>
          <cell r="T1466"/>
          <cell r="U1466"/>
          <cell r="V1466"/>
          <cell r="W1466"/>
          <cell r="X1466"/>
          <cell r="Y1466"/>
          <cell r="Z1466"/>
          <cell r="AA1466"/>
          <cell r="AB1466"/>
        </row>
        <row r="1467">
          <cell r="A1467"/>
          <cell r="B1467"/>
          <cell r="C1467"/>
          <cell r="D1467"/>
          <cell r="E1467"/>
          <cell r="F1467"/>
          <cell r="G1467"/>
          <cell r="H1467"/>
          <cell r="I1467"/>
          <cell r="J1467"/>
          <cell r="K1467"/>
          <cell r="L1467"/>
          <cell r="M1467"/>
          <cell r="N1467"/>
          <cell r="O1467"/>
          <cell r="P1467"/>
          <cell r="Q1467"/>
          <cell r="R1467"/>
          <cell r="S1467"/>
          <cell r="T1467"/>
          <cell r="U1467"/>
          <cell r="V1467"/>
          <cell r="W1467"/>
          <cell r="X1467"/>
          <cell r="Y1467"/>
          <cell r="Z1467"/>
          <cell r="AA1467"/>
          <cell r="AB1467"/>
        </row>
        <row r="1468">
          <cell r="A1468"/>
          <cell r="B1468"/>
          <cell r="C1468"/>
          <cell r="D1468"/>
          <cell r="E1468"/>
          <cell r="F1468"/>
          <cell r="G1468"/>
          <cell r="H1468"/>
          <cell r="I1468"/>
          <cell r="J1468"/>
          <cell r="K1468"/>
          <cell r="L1468"/>
          <cell r="M1468"/>
          <cell r="N1468"/>
          <cell r="O1468"/>
          <cell r="P1468"/>
          <cell r="Q1468"/>
          <cell r="R1468"/>
          <cell r="S1468"/>
          <cell r="T1468"/>
          <cell r="U1468"/>
          <cell r="V1468"/>
          <cell r="W1468"/>
          <cell r="X1468"/>
          <cell r="Y1468"/>
          <cell r="Z1468"/>
          <cell r="AA1468"/>
          <cell r="AB1468"/>
        </row>
        <row r="1469">
          <cell r="A1469"/>
          <cell r="B1469"/>
          <cell r="C1469"/>
          <cell r="D1469"/>
          <cell r="E1469"/>
          <cell r="F1469"/>
          <cell r="G1469"/>
          <cell r="H1469"/>
          <cell r="I1469"/>
          <cell r="J1469"/>
          <cell r="K1469"/>
          <cell r="L1469"/>
          <cell r="M1469"/>
          <cell r="N1469"/>
          <cell r="O1469"/>
          <cell r="P1469"/>
          <cell r="Q1469"/>
          <cell r="R1469"/>
          <cell r="S1469"/>
          <cell r="T1469"/>
          <cell r="U1469"/>
          <cell r="V1469"/>
          <cell r="W1469"/>
          <cell r="X1469"/>
          <cell r="Y1469"/>
          <cell r="Z1469"/>
          <cell r="AA1469"/>
          <cell r="AB1469"/>
        </row>
        <row r="1470">
          <cell r="A1470"/>
          <cell r="B1470"/>
          <cell r="C1470"/>
          <cell r="D1470"/>
          <cell r="E1470"/>
          <cell r="F1470"/>
          <cell r="G1470"/>
          <cell r="H1470"/>
          <cell r="I1470"/>
          <cell r="J1470"/>
          <cell r="K1470"/>
          <cell r="L1470"/>
          <cell r="M1470"/>
          <cell r="N1470"/>
          <cell r="O1470"/>
          <cell r="P1470"/>
          <cell r="Q1470"/>
          <cell r="R1470"/>
          <cell r="S1470"/>
          <cell r="T1470"/>
          <cell r="U1470"/>
          <cell r="V1470"/>
          <cell r="W1470"/>
          <cell r="X1470"/>
          <cell r="Y1470"/>
          <cell r="Z1470"/>
          <cell r="AA1470"/>
          <cell r="AB1470"/>
        </row>
        <row r="1471">
          <cell r="A1471"/>
          <cell r="B1471"/>
          <cell r="C1471"/>
          <cell r="D1471"/>
          <cell r="E1471"/>
          <cell r="F1471"/>
          <cell r="G1471"/>
          <cell r="H1471"/>
          <cell r="I1471"/>
          <cell r="J1471"/>
          <cell r="K1471"/>
          <cell r="L1471"/>
          <cell r="M1471"/>
          <cell r="N1471"/>
          <cell r="O1471"/>
          <cell r="P1471"/>
          <cell r="Q1471"/>
          <cell r="R1471"/>
          <cell r="S1471"/>
          <cell r="T1471"/>
          <cell r="U1471"/>
          <cell r="V1471"/>
          <cell r="W1471"/>
          <cell r="X1471"/>
          <cell r="Y1471"/>
          <cell r="Z1471"/>
          <cell r="AA1471"/>
          <cell r="AB1471"/>
        </row>
        <row r="1472">
          <cell r="A1472"/>
          <cell r="B1472"/>
          <cell r="C1472"/>
          <cell r="D1472"/>
          <cell r="E1472"/>
          <cell r="F1472"/>
          <cell r="G1472"/>
          <cell r="H1472"/>
          <cell r="I1472"/>
          <cell r="J1472"/>
          <cell r="K1472"/>
          <cell r="L1472"/>
          <cell r="M1472"/>
          <cell r="N1472"/>
          <cell r="O1472"/>
          <cell r="P1472"/>
          <cell r="Q1472"/>
          <cell r="R1472"/>
          <cell r="S1472"/>
          <cell r="T1472"/>
          <cell r="U1472"/>
          <cell r="V1472"/>
          <cell r="W1472"/>
          <cell r="X1472"/>
          <cell r="Y1472"/>
          <cell r="Z1472"/>
          <cell r="AA1472"/>
          <cell r="AB1472"/>
        </row>
        <row r="1473">
          <cell r="A1473"/>
          <cell r="B1473"/>
          <cell r="C1473"/>
          <cell r="D1473"/>
          <cell r="E1473"/>
          <cell r="F1473"/>
          <cell r="G1473"/>
          <cell r="H1473"/>
          <cell r="I1473"/>
          <cell r="J1473"/>
          <cell r="K1473"/>
          <cell r="L1473"/>
          <cell r="M1473"/>
          <cell r="N1473"/>
          <cell r="O1473"/>
          <cell r="P1473"/>
          <cell r="Q1473"/>
          <cell r="R1473"/>
          <cell r="S1473"/>
          <cell r="T1473"/>
          <cell r="U1473"/>
          <cell r="V1473"/>
          <cell r="W1473"/>
          <cell r="X1473"/>
          <cell r="Y1473"/>
          <cell r="Z1473"/>
          <cell r="AA1473"/>
          <cell r="AB1473"/>
        </row>
        <row r="1474">
          <cell r="A1474"/>
          <cell r="B1474"/>
          <cell r="C1474"/>
          <cell r="D1474"/>
          <cell r="E1474"/>
          <cell r="F1474"/>
          <cell r="G1474"/>
          <cell r="H1474"/>
          <cell r="I1474"/>
          <cell r="J1474"/>
          <cell r="K1474"/>
          <cell r="L1474"/>
          <cell r="M1474"/>
          <cell r="N1474"/>
          <cell r="O1474"/>
          <cell r="P1474"/>
          <cell r="Q1474"/>
          <cell r="R1474"/>
          <cell r="S1474"/>
          <cell r="T1474"/>
          <cell r="U1474"/>
          <cell r="V1474"/>
          <cell r="W1474"/>
          <cell r="X1474"/>
          <cell r="Y1474"/>
          <cell r="Z1474"/>
          <cell r="AA1474"/>
          <cell r="AB1474"/>
        </row>
        <row r="1475">
          <cell r="A1475"/>
          <cell r="B1475"/>
          <cell r="C1475"/>
          <cell r="D1475"/>
          <cell r="E1475"/>
          <cell r="F1475"/>
          <cell r="G1475"/>
          <cell r="H1475"/>
          <cell r="I1475"/>
          <cell r="J1475"/>
          <cell r="K1475"/>
          <cell r="L1475"/>
          <cell r="M1475"/>
          <cell r="N1475"/>
          <cell r="O1475"/>
          <cell r="P1475"/>
          <cell r="Q1475"/>
          <cell r="R1475"/>
          <cell r="S1475"/>
          <cell r="T1475"/>
          <cell r="U1475"/>
          <cell r="V1475"/>
          <cell r="W1475"/>
          <cell r="X1475"/>
          <cell r="Y1475"/>
          <cell r="Z1475"/>
          <cell r="AA1475"/>
          <cell r="AB1475"/>
        </row>
        <row r="1476">
          <cell r="A1476"/>
          <cell r="B1476"/>
          <cell r="C1476"/>
          <cell r="D1476"/>
          <cell r="E1476"/>
          <cell r="F1476"/>
          <cell r="G1476"/>
          <cell r="H1476"/>
          <cell r="I1476"/>
          <cell r="J1476"/>
          <cell r="K1476"/>
          <cell r="L1476"/>
          <cell r="M1476"/>
          <cell r="N1476"/>
          <cell r="O1476"/>
          <cell r="P1476"/>
          <cell r="Q1476"/>
          <cell r="R1476"/>
          <cell r="S1476"/>
          <cell r="T1476"/>
          <cell r="U1476"/>
          <cell r="V1476"/>
          <cell r="W1476"/>
          <cell r="X1476"/>
          <cell r="Y1476"/>
          <cell r="Z1476"/>
          <cell r="AA1476"/>
          <cell r="AB1476"/>
        </row>
        <row r="1477">
          <cell r="A1477"/>
          <cell r="B1477"/>
          <cell r="C1477"/>
          <cell r="D1477"/>
          <cell r="E1477"/>
          <cell r="F1477"/>
          <cell r="G1477"/>
          <cell r="H1477"/>
          <cell r="I1477"/>
          <cell r="J1477"/>
          <cell r="K1477"/>
          <cell r="L1477"/>
          <cell r="M1477"/>
          <cell r="N1477"/>
          <cell r="O1477"/>
          <cell r="P1477"/>
          <cell r="Q1477"/>
          <cell r="R1477"/>
          <cell r="S1477"/>
          <cell r="T1477"/>
          <cell r="U1477"/>
          <cell r="V1477"/>
          <cell r="W1477"/>
          <cell r="X1477"/>
          <cell r="Y1477"/>
          <cell r="Z1477"/>
          <cell r="AA1477"/>
          <cell r="AB1477"/>
        </row>
        <row r="1478">
          <cell r="A1478"/>
          <cell r="B1478"/>
          <cell r="C1478"/>
          <cell r="D1478"/>
          <cell r="E1478"/>
          <cell r="F1478"/>
          <cell r="G1478"/>
          <cell r="H1478"/>
          <cell r="I1478"/>
          <cell r="J1478"/>
          <cell r="K1478"/>
          <cell r="L1478"/>
          <cell r="M1478"/>
          <cell r="N1478"/>
          <cell r="O1478"/>
          <cell r="P1478"/>
          <cell r="Q1478"/>
          <cell r="R1478"/>
          <cell r="S1478"/>
          <cell r="T1478"/>
          <cell r="U1478"/>
          <cell r="V1478"/>
          <cell r="W1478"/>
          <cell r="X1478"/>
          <cell r="Y1478"/>
          <cell r="Z1478"/>
          <cell r="AA1478"/>
          <cell r="AB1478"/>
        </row>
        <row r="1479">
          <cell r="A1479"/>
          <cell r="B1479"/>
          <cell r="C1479"/>
          <cell r="D1479"/>
          <cell r="E1479"/>
          <cell r="F1479"/>
          <cell r="G1479"/>
          <cell r="H1479"/>
          <cell r="I1479"/>
          <cell r="J1479"/>
          <cell r="K1479"/>
          <cell r="L1479"/>
          <cell r="M1479"/>
          <cell r="N1479"/>
          <cell r="O1479"/>
          <cell r="P1479"/>
          <cell r="Q1479"/>
          <cell r="R1479"/>
          <cell r="S1479"/>
          <cell r="T1479"/>
          <cell r="U1479"/>
          <cell r="V1479"/>
          <cell r="W1479"/>
          <cell r="X1479"/>
          <cell r="Y1479"/>
          <cell r="Z1479"/>
          <cell r="AA1479"/>
          <cell r="AB1479"/>
        </row>
        <row r="1480">
          <cell r="A1480"/>
          <cell r="B1480"/>
          <cell r="C1480"/>
          <cell r="D1480"/>
          <cell r="E1480"/>
          <cell r="F1480"/>
          <cell r="G1480"/>
          <cell r="H1480"/>
          <cell r="I1480"/>
          <cell r="J1480"/>
          <cell r="K1480"/>
          <cell r="L1480"/>
          <cell r="M1480"/>
          <cell r="N1480"/>
          <cell r="O1480"/>
          <cell r="P1480"/>
          <cell r="Q1480"/>
          <cell r="R1480"/>
          <cell r="S1480"/>
          <cell r="T1480"/>
          <cell r="U1480"/>
          <cell r="V1480"/>
          <cell r="W1480"/>
          <cell r="X1480"/>
          <cell r="Y1480"/>
          <cell r="Z1480"/>
          <cell r="AA1480"/>
          <cell r="AB1480"/>
        </row>
        <row r="1481">
          <cell r="A1481"/>
          <cell r="B1481"/>
          <cell r="C1481"/>
          <cell r="D1481"/>
          <cell r="E1481"/>
          <cell r="F1481"/>
          <cell r="G1481"/>
          <cell r="H1481"/>
          <cell r="I1481"/>
          <cell r="J1481"/>
          <cell r="K1481"/>
          <cell r="L1481"/>
          <cell r="M1481"/>
          <cell r="N1481"/>
          <cell r="O1481"/>
          <cell r="P1481"/>
          <cell r="Q1481"/>
          <cell r="R1481"/>
          <cell r="S1481"/>
          <cell r="T1481"/>
          <cell r="U1481"/>
          <cell r="V1481"/>
          <cell r="W1481"/>
          <cell r="X1481"/>
          <cell r="Y1481"/>
          <cell r="Z1481"/>
          <cell r="AA1481"/>
          <cell r="AB1481"/>
        </row>
        <row r="1482">
          <cell r="A1482"/>
          <cell r="B1482"/>
          <cell r="C1482"/>
          <cell r="D1482"/>
          <cell r="E1482"/>
          <cell r="F1482"/>
          <cell r="G1482"/>
          <cell r="H1482"/>
          <cell r="I1482"/>
          <cell r="J1482"/>
          <cell r="K1482"/>
          <cell r="L1482"/>
          <cell r="M1482"/>
          <cell r="N1482"/>
          <cell r="O1482"/>
          <cell r="P1482"/>
          <cell r="Q1482"/>
          <cell r="R1482"/>
          <cell r="S1482"/>
          <cell r="T1482"/>
          <cell r="U1482"/>
          <cell r="V1482"/>
          <cell r="W1482"/>
          <cell r="X1482"/>
          <cell r="Y1482"/>
          <cell r="Z1482"/>
          <cell r="AA1482"/>
          <cell r="AB1482"/>
        </row>
        <row r="1483">
          <cell r="A1483"/>
          <cell r="B1483"/>
          <cell r="C1483"/>
          <cell r="D1483"/>
          <cell r="E1483"/>
          <cell r="F1483"/>
          <cell r="G1483"/>
          <cell r="H1483"/>
          <cell r="I1483"/>
          <cell r="J1483"/>
          <cell r="K1483"/>
          <cell r="L1483"/>
          <cell r="M1483"/>
          <cell r="N1483"/>
          <cell r="O1483"/>
          <cell r="P1483"/>
          <cell r="Q1483"/>
          <cell r="R1483"/>
          <cell r="S1483"/>
          <cell r="T1483"/>
          <cell r="U1483"/>
          <cell r="V1483"/>
          <cell r="W1483"/>
          <cell r="X1483"/>
          <cell r="Y1483"/>
          <cell r="Z1483"/>
          <cell r="AA1483"/>
          <cell r="AB1483"/>
        </row>
        <row r="1484">
          <cell r="A1484"/>
          <cell r="B1484"/>
          <cell r="C1484"/>
          <cell r="D1484"/>
          <cell r="E1484"/>
          <cell r="F1484"/>
          <cell r="G1484"/>
          <cell r="H1484"/>
          <cell r="I1484"/>
          <cell r="J1484"/>
          <cell r="K1484"/>
          <cell r="L1484"/>
          <cell r="M1484"/>
          <cell r="N1484"/>
          <cell r="O1484"/>
          <cell r="P1484"/>
          <cell r="Q1484"/>
          <cell r="R1484"/>
          <cell r="S1484"/>
          <cell r="T1484"/>
          <cell r="U1484"/>
          <cell r="V1484"/>
          <cell r="W1484"/>
          <cell r="X1484"/>
          <cell r="Y1484"/>
          <cell r="Z1484"/>
          <cell r="AA1484"/>
          <cell r="AB1484"/>
        </row>
        <row r="1485">
          <cell r="A1485"/>
          <cell r="B1485"/>
          <cell r="C1485"/>
          <cell r="D1485"/>
          <cell r="E1485"/>
          <cell r="F1485"/>
          <cell r="G1485"/>
          <cell r="H1485"/>
          <cell r="I1485"/>
          <cell r="J1485"/>
          <cell r="K1485"/>
          <cell r="L1485"/>
          <cell r="M1485"/>
          <cell r="N1485"/>
          <cell r="O1485"/>
          <cell r="P1485"/>
          <cell r="Q1485"/>
          <cell r="R1485"/>
          <cell r="S1485"/>
          <cell r="T1485"/>
          <cell r="U1485"/>
          <cell r="V1485"/>
          <cell r="W1485"/>
          <cell r="X1485"/>
          <cell r="Y1485"/>
          <cell r="Z1485"/>
          <cell r="AA1485"/>
          <cell r="AB1485"/>
        </row>
        <row r="1486">
          <cell r="A1486"/>
          <cell r="B1486"/>
          <cell r="C1486"/>
          <cell r="D1486"/>
          <cell r="E1486"/>
          <cell r="F1486"/>
          <cell r="G1486"/>
          <cell r="H1486"/>
          <cell r="I1486"/>
          <cell r="J1486"/>
          <cell r="K1486"/>
          <cell r="L1486"/>
          <cell r="M1486"/>
          <cell r="N1486"/>
          <cell r="O1486"/>
          <cell r="P1486"/>
          <cell r="Q1486"/>
          <cell r="R1486"/>
          <cell r="S1486"/>
          <cell r="T1486"/>
          <cell r="U1486"/>
          <cell r="V1486"/>
          <cell r="W1486"/>
          <cell r="X1486"/>
          <cell r="Y1486"/>
          <cell r="Z1486"/>
          <cell r="AA1486"/>
          <cell r="AB1486"/>
        </row>
        <row r="1487">
          <cell r="A1487"/>
          <cell r="B1487"/>
          <cell r="C1487"/>
          <cell r="D1487"/>
          <cell r="E1487"/>
          <cell r="F1487"/>
          <cell r="G1487"/>
          <cell r="H1487"/>
          <cell r="I1487"/>
          <cell r="J1487"/>
          <cell r="K1487"/>
          <cell r="L1487"/>
          <cell r="M1487"/>
          <cell r="N1487"/>
          <cell r="O1487"/>
          <cell r="P1487"/>
          <cell r="Q1487"/>
          <cell r="R1487"/>
          <cell r="S1487"/>
          <cell r="T1487"/>
          <cell r="U1487"/>
          <cell r="V1487"/>
          <cell r="W1487"/>
          <cell r="X1487"/>
          <cell r="Y1487"/>
          <cell r="Z1487"/>
          <cell r="AA1487"/>
          <cell r="AB1487"/>
        </row>
        <row r="1488">
          <cell r="A1488"/>
          <cell r="B1488"/>
          <cell r="C1488"/>
          <cell r="D1488"/>
          <cell r="E1488"/>
          <cell r="F1488"/>
          <cell r="G1488"/>
          <cell r="H1488"/>
          <cell r="I1488"/>
          <cell r="J1488"/>
          <cell r="K1488"/>
          <cell r="L1488"/>
          <cell r="M1488"/>
          <cell r="N1488"/>
          <cell r="O1488"/>
          <cell r="P1488"/>
          <cell r="Q1488"/>
          <cell r="R1488"/>
          <cell r="S1488"/>
          <cell r="T1488"/>
          <cell r="U1488"/>
          <cell r="V1488"/>
          <cell r="W1488"/>
          <cell r="X1488"/>
          <cell r="Y1488"/>
          <cell r="Z1488"/>
          <cell r="AA1488"/>
          <cell r="AB1488"/>
        </row>
        <row r="1489">
          <cell r="A1489"/>
          <cell r="B1489"/>
          <cell r="C1489"/>
          <cell r="D1489"/>
          <cell r="E1489"/>
          <cell r="F1489"/>
          <cell r="G1489"/>
          <cell r="H1489"/>
          <cell r="I1489"/>
          <cell r="J1489"/>
          <cell r="K1489"/>
          <cell r="L1489"/>
          <cell r="M1489"/>
          <cell r="N1489"/>
          <cell r="O1489"/>
          <cell r="P1489"/>
          <cell r="Q1489"/>
          <cell r="R1489"/>
          <cell r="S1489"/>
          <cell r="T1489"/>
          <cell r="U1489"/>
          <cell r="V1489"/>
          <cell r="W1489"/>
          <cell r="X1489"/>
          <cell r="Y1489"/>
          <cell r="Z1489"/>
          <cell r="AA1489"/>
          <cell r="AB1489"/>
        </row>
        <row r="1490">
          <cell r="A1490"/>
          <cell r="B1490"/>
          <cell r="C1490"/>
          <cell r="D1490"/>
          <cell r="E1490"/>
          <cell r="F1490"/>
          <cell r="G1490"/>
          <cell r="H1490"/>
          <cell r="I1490"/>
          <cell r="J1490"/>
          <cell r="K1490"/>
          <cell r="L1490"/>
          <cell r="M1490"/>
          <cell r="N1490"/>
          <cell r="O1490"/>
          <cell r="P1490"/>
          <cell r="Q1490"/>
          <cell r="R1490"/>
          <cell r="S1490"/>
          <cell r="T1490"/>
          <cell r="U1490"/>
          <cell r="V1490"/>
          <cell r="W1490"/>
          <cell r="X1490"/>
          <cell r="Y1490"/>
          <cell r="Z1490"/>
          <cell r="AA1490"/>
          <cell r="AB1490"/>
        </row>
        <row r="1491">
          <cell r="A1491"/>
          <cell r="B1491"/>
          <cell r="C1491"/>
          <cell r="D1491"/>
          <cell r="E1491"/>
          <cell r="F1491"/>
          <cell r="G1491"/>
          <cell r="H1491"/>
          <cell r="I1491"/>
          <cell r="J1491"/>
          <cell r="K1491"/>
          <cell r="L1491"/>
          <cell r="M1491"/>
          <cell r="N1491"/>
          <cell r="O1491"/>
          <cell r="P1491"/>
          <cell r="Q1491"/>
          <cell r="R1491"/>
          <cell r="S1491"/>
          <cell r="T1491"/>
          <cell r="U1491"/>
          <cell r="V1491"/>
          <cell r="W1491"/>
          <cell r="X1491"/>
          <cell r="Y1491"/>
          <cell r="Z1491"/>
          <cell r="AA1491"/>
          <cell r="AB1491"/>
        </row>
        <row r="1492">
          <cell r="A1492"/>
          <cell r="B1492"/>
          <cell r="C1492"/>
          <cell r="D1492"/>
          <cell r="E1492"/>
          <cell r="F1492"/>
          <cell r="G1492"/>
          <cell r="H1492"/>
          <cell r="I1492"/>
          <cell r="J1492"/>
          <cell r="K1492"/>
          <cell r="L1492"/>
          <cell r="M1492"/>
          <cell r="N1492"/>
          <cell r="O1492"/>
          <cell r="P1492"/>
          <cell r="Q1492"/>
          <cell r="R1492"/>
          <cell r="S1492"/>
          <cell r="T1492"/>
          <cell r="U1492"/>
          <cell r="V1492"/>
          <cell r="W1492"/>
          <cell r="X1492"/>
          <cell r="Y1492"/>
          <cell r="Z1492"/>
          <cell r="AA1492"/>
          <cell r="AB1492"/>
        </row>
        <row r="1493">
          <cell r="A1493"/>
          <cell r="B1493"/>
          <cell r="C1493"/>
          <cell r="D1493"/>
          <cell r="E1493"/>
          <cell r="F1493"/>
          <cell r="G1493"/>
          <cell r="H1493"/>
          <cell r="I1493"/>
          <cell r="J1493"/>
          <cell r="K1493"/>
          <cell r="L1493"/>
          <cell r="M1493"/>
          <cell r="N1493"/>
          <cell r="O1493"/>
          <cell r="P1493"/>
          <cell r="Q1493"/>
          <cell r="R1493"/>
          <cell r="S1493"/>
          <cell r="T1493"/>
          <cell r="U1493"/>
          <cell r="V1493"/>
          <cell r="W1493"/>
          <cell r="X1493"/>
          <cell r="Y1493"/>
          <cell r="Z1493"/>
          <cell r="AA1493"/>
          <cell r="AB1493"/>
        </row>
        <row r="1494">
          <cell r="A1494"/>
          <cell r="B1494"/>
          <cell r="C1494"/>
          <cell r="D1494"/>
          <cell r="E1494"/>
          <cell r="F1494"/>
          <cell r="G1494"/>
          <cell r="H1494"/>
          <cell r="I1494"/>
          <cell r="J1494"/>
          <cell r="K1494"/>
          <cell r="L1494"/>
          <cell r="M1494"/>
          <cell r="N1494"/>
          <cell r="O1494"/>
          <cell r="P1494"/>
          <cell r="Q1494"/>
          <cell r="R1494"/>
          <cell r="S1494"/>
          <cell r="T1494"/>
          <cell r="U1494"/>
          <cell r="V1494"/>
          <cell r="W1494"/>
          <cell r="X1494"/>
          <cell r="Y1494"/>
          <cell r="Z1494"/>
          <cell r="AA1494"/>
          <cell r="AB1494"/>
        </row>
        <row r="1495">
          <cell r="A1495"/>
          <cell r="B1495"/>
          <cell r="C1495"/>
          <cell r="D1495"/>
          <cell r="E1495"/>
          <cell r="F1495"/>
          <cell r="G1495"/>
          <cell r="H1495"/>
          <cell r="I1495"/>
          <cell r="J1495"/>
          <cell r="K1495"/>
          <cell r="L1495"/>
          <cell r="M1495"/>
          <cell r="N1495"/>
          <cell r="O1495"/>
          <cell r="P1495"/>
          <cell r="Q1495"/>
          <cell r="R1495"/>
          <cell r="S1495"/>
          <cell r="T1495"/>
          <cell r="U1495"/>
          <cell r="V1495"/>
          <cell r="W1495"/>
          <cell r="X1495"/>
          <cell r="Y1495"/>
          <cell r="Z1495"/>
          <cell r="AA1495"/>
          <cell r="AB1495"/>
        </row>
        <row r="1496">
          <cell r="A1496"/>
          <cell r="B1496"/>
          <cell r="C1496"/>
          <cell r="D1496"/>
          <cell r="E1496"/>
          <cell r="F1496"/>
          <cell r="G1496"/>
          <cell r="H1496"/>
          <cell r="I1496"/>
          <cell r="J1496"/>
          <cell r="K1496"/>
          <cell r="L1496"/>
          <cell r="M1496"/>
          <cell r="N1496"/>
          <cell r="O1496"/>
          <cell r="P1496"/>
          <cell r="Q1496"/>
          <cell r="R1496"/>
          <cell r="S1496"/>
          <cell r="T1496"/>
          <cell r="U1496"/>
          <cell r="V1496"/>
          <cell r="W1496"/>
          <cell r="X1496"/>
          <cell r="Y1496"/>
          <cell r="Z1496"/>
          <cell r="AA1496"/>
          <cell r="AB1496"/>
        </row>
        <row r="1497">
          <cell r="A1497"/>
          <cell r="B1497"/>
          <cell r="C1497"/>
          <cell r="D1497"/>
          <cell r="E1497"/>
          <cell r="F1497"/>
          <cell r="G1497"/>
          <cell r="H1497"/>
          <cell r="I1497"/>
          <cell r="J1497"/>
          <cell r="K1497"/>
          <cell r="L1497"/>
          <cell r="M1497"/>
          <cell r="N1497"/>
          <cell r="O1497"/>
          <cell r="P1497"/>
          <cell r="Q1497"/>
          <cell r="R1497"/>
          <cell r="S1497"/>
          <cell r="T1497"/>
          <cell r="U1497"/>
          <cell r="V1497"/>
          <cell r="W1497"/>
          <cell r="X1497"/>
          <cell r="Y1497"/>
          <cell r="Z1497"/>
          <cell r="AA1497"/>
          <cell r="AB1497"/>
        </row>
        <row r="1498">
          <cell r="A1498"/>
          <cell r="B1498"/>
          <cell r="C1498"/>
          <cell r="D1498"/>
          <cell r="E1498"/>
          <cell r="F1498"/>
          <cell r="G1498"/>
          <cell r="H1498"/>
          <cell r="I1498"/>
          <cell r="J1498"/>
          <cell r="K1498"/>
          <cell r="L1498"/>
          <cell r="M1498"/>
          <cell r="N1498"/>
          <cell r="O1498"/>
          <cell r="P1498"/>
          <cell r="Q1498"/>
          <cell r="R1498"/>
          <cell r="S1498"/>
          <cell r="T1498"/>
          <cell r="U1498"/>
          <cell r="V1498"/>
          <cell r="W1498"/>
          <cell r="X1498"/>
          <cell r="Y1498"/>
          <cell r="Z1498"/>
          <cell r="AA1498"/>
          <cell r="AB1498"/>
        </row>
        <row r="1499">
          <cell r="A1499"/>
          <cell r="B1499"/>
          <cell r="C1499"/>
          <cell r="D1499"/>
          <cell r="E1499"/>
          <cell r="F1499"/>
          <cell r="G1499"/>
          <cell r="H1499"/>
          <cell r="I1499"/>
          <cell r="J1499"/>
          <cell r="K1499"/>
          <cell r="L1499"/>
          <cell r="M1499"/>
          <cell r="N1499"/>
          <cell r="O1499"/>
          <cell r="P1499"/>
          <cell r="Q1499"/>
          <cell r="R1499"/>
          <cell r="S1499"/>
          <cell r="T1499"/>
          <cell r="U1499"/>
          <cell r="V1499"/>
          <cell r="W1499"/>
          <cell r="X1499"/>
          <cell r="Y1499"/>
          <cell r="Z1499"/>
          <cell r="AA1499"/>
          <cell r="AB1499"/>
        </row>
        <row r="1500">
          <cell r="A1500"/>
          <cell r="B1500"/>
          <cell r="C1500"/>
          <cell r="D1500"/>
          <cell r="E1500"/>
          <cell r="F1500"/>
          <cell r="G1500"/>
          <cell r="H1500"/>
          <cell r="I1500"/>
          <cell r="J1500"/>
          <cell r="K1500"/>
          <cell r="L1500"/>
          <cell r="M1500"/>
          <cell r="N1500"/>
          <cell r="O1500"/>
          <cell r="P1500"/>
          <cell r="Q1500"/>
          <cell r="R1500"/>
          <cell r="S1500"/>
          <cell r="T1500"/>
          <cell r="U1500"/>
          <cell r="V1500"/>
          <cell r="W1500"/>
          <cell r="X1500"/>
          <cell r="Y1500"/>
          <cell r="Z1500"/>
          <cell r="AA1500"/>
          <cell r="AB1500"/>
        </row>
        <row r="1501">
          <cell r="A1501"/>
          <cell r="B1501"/>
          <cell r="C1501"/>
          <cell r="D1501"/>
          <cell r="E1501"/>
          <cell r="F1501"/>
          <cell r="G1501"/>
          <cell r="H1501"/>
          <cell r="I1501"/>
          <cell r="J1501"/>
          <cell r="K1501"/>
          <cell r="L1501"/>
          <cell r="M1501"/>
          <cell r="N1501"/>
          <cell r="O1501"/>
          <cell r="P1501"/>
          <cell r="Q1501"/>
          <cell r="R1501"/>
          <cell r="S1501"/>
          <cell r="T1501"/>
          <cell r="U1501"/>
          <cell r="V1501"/>
          <cell r="W1501"/>
          <cell r="X1501"/>
          <cell r="Y1501"/>
          <cell r="Z1501"/>
          <cell r="AA1501"/>
          <cell r="AB1501"/>
        </row>
        <row r="1502">
          <cell r="A1502"/>
          <cell r="B1502"/>
          <cell r="C1502"/>
          <cell r="D1502"/>
          <cell r="E1502"/>
          <cell r="F1502"/>
          <cell r="G1502"/>
          <cell r="H1502"/>
          <cell r="I1502"/>
          <cell r="J1502"/>
          <cell r="K1502"/>
          <cell r="L1502"/>
          <cell r="M1502"/>
          <cell r="N1502"/>
          <cell r="O1502"/>
          <cell r="P1502"/>
          <cell r="Q1502"/>
          <cell r="R1502"/>
          <cell r="S1502"/>
          <cell r="T1502"/>
          <cell r="U1502"/>
          <cell r="V1502"/>
          <cell r="W1502"/>
          <cell r="X1502"/>
          <cell r="Y1502"/>
          <cell r="Z1502"/>
          <cell r="AA1502"/>
          <cell r="AB1502"/>
        </row>
        <row r="1503">
          <cell r="A1503"/>
          <cell r="B1503"/>
          <cell r="C1503"/>
          <cell r="D1503"/>
          <cell r="E1503"/>
          <cell r="F1503"/>
          <cell r="G1503"/>
          <cell r="H1503"/>
          <cell r="I1503"/>
          <cell r="J1503"/>
          <cell r="K1503"/>
          <cell r="L1503"/>
          <cell r="M1503"/>
          <cell r="N1503"/>
          <cell r="O1503"/>
          <cell r="P1503"/>
          <cell r="Q1503"/>
          <cell r="R1503"/>
          <cell r="S1503"/>
          <cell r="T1503"/>
          <cell r="U1503"/>
          <cell r="V1503"/>
          <cell r="W1503"/>
          <cell r="X1503"/>
          <cell r="Y1503"/>
          <cell r="Z1503"/>
          <cell r="AA1503"/>
          <cell r="AB1503"/>
        </row>
        <row r="1504">
          <cell r="A1504"/>
          <cell r="B1504"/>
          <cell r="C1504"/>
          <cell r="D1504"/>
          <cell r="E1504"/>
          <cell r="F1504"/>
          <cell r="G1504"/>
          <cell r="H1504"/>
          <cell r="I1504"/>
          <cell r="J1504"/>
          <cell r="K1504"/>
          <cell r="L1504"/>
          <cell r="M1504"/>
          <cell r="N1504"/>
          <cell r="O1504"/>
          <cell r="P1504"/>
          <cell r="Q1504"/>
          <cell r="R1504"/>
          <cell r="S1504"/>
          <cell r="T1504"/>
          <cell r="U1504"/>
          <cell r="V1504"/>
          <cell r="W1504"/>
          <cell r="X1504"/>
          <cell r="Y1504"/>
          <cell r="Z1504"/>
          <cell r="AA1504"/>
          <cell r="AB1504"/>
        </row>
        <row r="1505">
          <cell r="A1505"/>
          <cell r="B1505"/>
          <cell r="C1505"/>
          <cell r="D1505"/>
          <cell r="E1505"/>
          <cell r="F1505"/>
          <cell r="G1505"/>
          <cell r="H1505"/>
          <cell r="I1505"/>
          <cell r="J1505"/>
          <cell r="K1505"/>
          <cell r="L1505"/>
          <cell r="M1505"/>
          <cell r="N1505"/>
          <cell r="O1505"/>
          <cell r="P1505"/>
          <cell r="Q1505"/>
          <cell r="R1505"/>
          <cell r="S1505"/>
          <cell r="T1505"/>
          <cell r="U1505"/>
          <cell r="V1505"/>
          <cell r="W1505"/>
          <cell r="X1505"/>
          <cell r="Y1505"/>
          <cell r="Z1505"/>
          <cell r="AA1505"/>
          <cell r="AB1505"/>
        </row>
        <row r="1506">
          <cell r="A1506"/>
          <cell r="B1506"/>
          <cell r="C1506"/>
          <cell r="D1506"/>
          <cell r="E1506"/>
          <cell r="F1506"/>
          <cell r="G1506"/>
          <cell r="H1506"/>
          <cell r="I1506"/>
          <cell r="J1506"/>
          <cell r="K1506"/>
          <cell r="L1506"/>
          <cell r="M1506"/>
          <cell r="N1506"/>
          <cell r="O1506"/>
          <cell r="P1506"/>
          <cell r="Q1506"/>
          <cell r="R1506"/>
          <cell r="S1506"/>
          <cell r="T1506"/>
          <cell r="U1506"/>
          <cell r="V1506"/>
          <cell r="W1506"/>
          <cell r="X1506"/>
          <cell r="Y1506"/>
          <cell r="Z1506"/>
          <cell r="AA1506"/>
          <cell r="AB1506"/>
        </row>
        <row r="1507">
          <cell r="A1507"/>
          <cell r="B1507"/>
          <cell r="C1507"/>
          <cell r="D1507"/>
          <cell r="E1507"/>
          <cell r="F1507"/>
          <cell r="G1507"/>
          <cell r="H1507"/>
          <cell r="I1507"/>
          <cell r="J1507"/>
          <cell r="K1507"/>
          <cell r="L1507"/>
          <cell r="M1507"/>
          <cell r="N1507"/>
          <cell r="O1507"/>
          <cell r="P1507"/>
          <cell r="Q1507"/>
          <cell r="R1507"/>
          <cell r="S1507"/>
          <cell r="T1507"/>
          <cell r="U1507"/>
          <cell r="V1507"/>
          <cell r="W1507"/>
          <cell r="X1507"/>
          <cell r="Y1507"/>
          <cell r="Z1507"/>
          <cell r="AA1507"/>
          <cell r="AB1507"/>
        </row>
        <row r="1508">
          <cell r="A1508"/>
          <cell r="B1508"/>
          <cell r="C1508"/>
          <cell r="D1508"/>
          <cell r="E1508"/>
          <cell r="F1508"/>
          <cell r="G1508"/>
          <cell r="H1508"/>
          <cell r="I1508"/>
          <cell r="J1508"/>
          <cell r="K1508"/>
          <cell r="L1508"/>
          <cell r="M1508"/>
          <cell r="N1508"/>
          <cell r="O1508"/>
          <cell r="P1508"/>
          <cell r="Q1508"/>
          <cell r="R1508"/>
          <cell r="S1508"/>
          <cell r="T1508"/>
          <cell r="U1508"/>
          <cell r="V1508"/>
          <cell r="W1508"/>
          <cell r="X1508"/>
          <cell r="Y1508"/>
          <cell r="Z1508"/>
          <cell r="AA1508"/>
          <cell r="AB1508"/>
        </row>
        <row r="1509">
          <cell r="A1509"/>
          <cell r="B1509"/>
          <cell r="C1509"/>
          <cell r="D1509"/>
          <cell r="E1509"/>
          <cell r="F1509"/>
          <cell r="G1509"/>
          <cell r="H1509"/>
          <cell r="I1509"/>
          <cell r="J1509"/>
          <cell r="K1509"/>
          <cell r="L1509"/>
          <cell r="M1509"/>
          <cell r="N1509"/>
          <cell r="O1509"/>
          <cell r="P1509"/>
          <cell r="Q1509"/>
          <cell r="R1509"/>
          <cell r="S1509"/>
          <cell r="T1509"/>
          <cell r="U1509"/>
          <cell r="V1509"/>
          <cell r="W1509"/>
          <cell r="X1509"/>
          <cell r="Y1509"/>
          <cell r="Z1509"/>
          <cell r="AA1509"/>
          <cell r="AB1509"/>
        </row>
        <row r="1510">
          <cell r="A1510"/>
          <cell r="B1510"/>
          <cell r="C1510"/>
          <cell r="D1510"/>
          <cell r="E1510"/>
          <cell r="F1510"/>
          <cell r="G1510"/>
          <cell r="H1510"/>
          <cell r="I1510"/>
          <cell r="J1510"/>
          <cell r="K1510"/>
          <cell r="L1510"/>
          <cell r="M1510"/>
          <cell r="N1510"/>
          <cell r="O1510"/>
          <cell r="P1510"/>
          <cell r="Q1510"/>
          <cell r="R1510"/>
          <cell r="S1510"/>
          <cell r="T1510"/>
          <cell r="U1510"/>
          <cell r="V1510"/>
          <cell r="W1510"/>
          <cell r="X1510"/>
          <cell r="Y1510"/>
          <cell r="Z1510"/>
          <cell r="AA1510"/>
          <cell r="AB1510"/>
        </row>
        <row r="1511">
          <cell r="A1511"/>
          <cell r="B1511"/>
          <cell r="C1511"/>
          <cell r="D1511"/>
          <cell r="E1511"/>
          <cell r="F1511"/>
          <cell r="G1511"/>
          <cell r="H1511"/>
          <cell r="I1511"/>
          <cell r="J1511"/>
          <cell r="K1511"/>
          <cell r="L1511"/>
          <cell r="M1511"/>
          <cell r="N1511"/>
          <cell r="O1511"/>
          <cell r="P1511"/>
          <cell r="Q1511"/>
          <cell r="R1511"/>
          <cell r="S1511"/>
          <cell r="T1511"/>
          <cell r="U1511"/>
          <cell r="V1511"/>
          <cell r="W1511"/>
          <cell r="X1511"/>
          <cell r="Y1511"/>
          <cell r="Z1511"/>
          <cell r="AA1511"/>
          <cell r="AB1511"/>
        </row>
        <row r="1512">
          <cell r="A1512"/>
          <cell r="B1512"/>
          <cell r="C1512"/>
          <cell r="D1512"/>
          <cell r="E1512"/>
          <cell r="F1512"/>
          <cell r="G1512"/>
          <cell r="H1512"/>
          <cell r="I1512"/>
          <cell r="J1512"/>
          <cell r="K1512"/>
          <cell r="L1512"/>
          <cell r="M1512"/>
          <cell r="N1512"/>
          <cell r="O1512"/>
          <cell r="P1512"/>
          <cell r="Q1512"/>
          <cell r="R1512"/>
          <cell r="S1512"/>
          <cell r="T1512"/>
          <cell r="U1512"/>
          <cell r="V1512"/>
          <cell r="W1512"/>
          <cell r="X1512"/>
          <cell r="Y1512"/>
          <cell r="Z1512"/>
          <cell r="AA1512"/>
          <cell r="AB1512"/>
        </row>
        <row r="1513">
          <cell r="A1513"/>
          <cell r="B1513"/>
          <cell r="C1513"/>
          <cell r="D1513"/>
          <cell r="E1513"/>
          <cell r="F1513"/>
          <cell r="G1513"/>
          <cell r="H1513"/>
          <cell r="I1513"/>
          <cell r="J1513"/>
          <cell r="K1513"/>
          <cell r="L1513"/>
          <cell r="M1513"/>
          <cell r="N1513"/>
          <cell r="O1513"/>
          <cell r="P1513"/>
          <cell r="Q1513"/>
          <cell r="R1513"/>
          <cell r="S1513"/>
          <cell r="T1513"/>
          <cell r="U1513"/>
          <cell r="V1513"/>
          <cell r="W1513"/>
          <cell r="X1513"/>
          <cell r="Y1513"/>
          <cell r="Z1513"/>
          <cell r="AA1513"/>
          <cell r="AB1513"/>
        </row>
        <row r="1514">
          <cell r="A1514"/>
          <cell r="B1514"/>
          <cell r="C1514"/>
          <cell r="D1514"/>
          <cell r="E1514"/>
          <cell r="F1514"/>
          <cell r="G1514"/>
          <cell r="H1514"/>
          <cell r="I1514"/>
          <cell r="J1514"/>
          <cell r="K1514"/>
          <cell r="L1514"/>
          <cell r="M1514"/>
          <cell r="N1514"/>
          <cell r="O1514"/>
          <cell r="P1514"/>
          <cell r="Q1514"/>
          <cell r="R1514"/>
          <cell r="S1514"/>
          <cell r="T1514"/>
          <cell r="U1514"/>
          <cell r="V1514"/>
          <cell r="W1514"/>
          <cell r="X1514"/>
          <cell r="Y1514"/>
          <cell r="Z1514"/>
          <cell r="AA1514"/>
          <cell r="AB1514"/>
        </row>
        <row r="1515">
          <cell r="A1515"/>
          <cell r="B1515"/>
          <cell r="C1515"/>
          <cell r="D1515"/>
          <cell r="E1515"/>
          <cell r="F1515"/>
          <cell r="G1515"/>
          <cell r="H1515"/>
          <cell r="I1515"/>
          <cell r="J1515"/>
          <cell r="K1515"/>
          <cell r="L1515"/>
          <cell r="M1515"/>
          <cell r="N1515"/>
          <cell r="O1515"/>
          <cell r="P1515"/>
          <cell r="Q1515"/>
          <cell r="R1515"/>
          <cell r="S1515"/>
          <cell r="T1515"/>
          <cell r="U1515"/>
          <cell r="V1515"/>
          <cell r="W1515"/>
          <cell r="X1515"/>
          <cell r="Y1515"/>
          <cell r="Z1515"/>
          <cell r="AA1515"/>
          <cell r="AB1515"/>
        </row>
        <row r="1516">
          <cell r="A1516"/>
          <cell r="B1516"/>
          <cell r="C1516"/>
          <cell r="D1516"/>
          <cell r="E1516"/>
          <cell r="F1516"/>
          <cell r="G1516"/>
          <cell r="H1516"/>
          <cell r="I1516"/>
          <cell r="J1516"/>
          <cell r="K1516"/>
          <cell r="L1516"/>
          <cell r="M1516"/>
          <cell r="N1516"/>
          <cell r="O1516"/>
          <cell r="P1516"/>
          <cell r="Q1516"/>
          <cell r="R1516"/>
          <cell r="S1516"/>
          <cell r="T1516"/>
          <cell r="U1516"/>
          <cell r="V1516"/>
          <cell r="W1516"/>
          <cell r="X1516"/>
          <cell r="Y1516"/>
          <cell r="Z1516"/>
          <cell r="AA1516"/>
          <cell r="AB1516"/>
        </row>
        <row r="1517">
          <cell r="A1517"/>
          <cell r="B1517"/>
          <cell r="C1517"/>
          <cell r="D1517"/>
          <cell r="E1517"/>
          <cell r="F1517"/>
          <cell r="G1517"/>
          <cell r="H1517"/>
          <cell r="I1517"/>
          <cell r="J1517"/>
          <cell r="K1517"/>
          <cell r="L1517"/>
          <cell r="M1517"/>
          <cell r="N1517"/>
          <cell r="O1517"/>
          <cell r="P1517"/>
          <cell r="Q1517"/>
          <cell r="R1517"/>
          <cell r="S1517"/>
          <cell r="T1517"/>
          <cell r="U1517"/>
          <cell r="V1517"/>
          <cell r="W1517"/>
          <cell r="X1517"/>
          <cell r="Y1517"/>
          <cell r="Z1517"/>
          <cell r="AA1517"/>
          <cell r="AB1517"/>
        </row>
        <row r="1518">
          <cell r="A1518"/>
          <cell r="B1518"/>
          <cell r="C1518"/>
          <cell r="D1518"/>
          <cell r="E1518"/>
          <cell r="F1518"/>
          <cell r="G1518"/>
          <cell r="H1518"/>
          <cell r="I1518"/>
          <cell r="J1518"/>
          <cell r="K1518"/>
          <cell r="L1518"/>
          <cell r="M1518"/>
          <cell r="N1518"/>
          <cell r="O1518"/>
          <cell r="P1518"/>
          <cell r="Q1518"/>
          <cell r="R1518"/>
          <cell r="S1518"/>
          <cell r="T1518"/>
          <cell r="U1518"/>
          <cell r="V1518"/>
          <cell r="W1518"/>
          <cell r="X1518"/>
          <cell r="Y1518"/>
          <cell r="Z1518"/>
          <cell r="AA1518"/>
          <cell r="AB1518"/>
        </row>
        <row r="1519">
          <cell r="A1519"/>
          <cell r="B1519"/>
          <cell r="C1519"/>
          <cell r="D1519"/>
          <cell r="E1519"/>
          <cell r="F1519"/>
          <cell r="G1519"/>
          <cell r="H1519"/>
          <cell r="I1519"/>
          <cell r="J1519"/>
          <cell r="K1519"/>
          <cell r="L1519"/>
          <cell r="M1519"/>
          <cell r="N1519"/>
          <cell r="O1519"/>
          <cell r="P1519"/>
          <cell r="Q1519"/>
          <cell r="R1519"/>
          <cell r="S1519"/>
          <cell r="T1519"/>
          <cell r="U1519"/>
          <cell r="V1519"/>
          <cell r="W1519"/>
          <cell r="X1519"/>
          <cell r="Y1519"/>
          <cell r="Z1519"/>
          <cell r="AA1519"/>
          <cell r="AB1519"/>
        </row>
        <row r="1520">
          <cell r="A1520"/>
          <cell r="B1520"/>
          <cell r="C1520"/>
          <cell r="D1520"/>
          <cell r="E1520"/>
          <cell r="F1520"/>
          <cell r="G1520"/>
          <cell r="H1520"/>
          <cell r="I1520"/>
          <cell r="J1520"/>
          <cell r="K1520"/>
          <cell r="L1520"/>
          <cell r="M1520"/>
          <cell r="N1520"/>
          <cell r="O1520"/>
          <cell r="P1520"/>
          <cell r="Q1520"/>
          <cell r="R1520"/>
          <cell r="S1520"/>
          <cell r="T1520"/>
          <cell r="U1520"/>
          <cell r="V1520"/>
          <cell r="W1520"/>
          <cell r="X1520"/>
          <cell r="Y1520"/>
          <cell r="Z1520"/>
          <cell r="AA1520"/>
          <cell r="AB1520"/>
        </row>
        <row r="1521">
          <cell r="A1521"/>
          <cell r="B1521"/>
          <cell r="C1521"/>
          <cell r="D1521"/>
          <cell r="E1521"/>
          <cell r="F1521"/>
          <cell r="G1521"/>
          <cell r="H1521"/>
          <cell r="I1521"/>
          <cell r="J1521"/>
          <cell r="K1521"/>
          <cell r="L1521"/>
          <cell r="M1521"/>
          <cell r="N1521"/>
          <cell r="O1521"/>
          <cell r="P1521"/>
          <cell r="Q1521"/>
          <cell r="R1521"/>
          <cell r="S1521"/>
          <cell r="T1521"/>
          <cell r="U1521"/>
          <cell r="V1521"/>
          <cell r="W1521"/>
          <cell r="X1521"/>
          <cell r="Y1521"/>
          <cell r="Z1521"/>
          <cell r="AA1521"/>
          <cell r="AB1521"/>
        </row>
        <row r="1522">
          <cell r="A1522"/>
          <cell r="B1522"/>
          <cell r="C1522"/>
          <cell r="D1522"/>
          <cell r="E1522"/>
          <cell r="F1522"/>
          <cell r="G1522"/>
          <cell r="H1522"/>
          <cell r="I1522"/>
          <cell r="J1522"/>
          <cell r="K1522"/>
          <cell r="L1522"/>
          <cell r="M1522"/>
          <cell r="N1522"/>
          <cell r="O1522"/>
          <cell r="P1522"/>
          <cell r="Q1522"/>
          <cell r="R1522"/>
          <cell r="S1522"/>
          <cell r="T1522"/>
          <cell r="U1522"/>
          <cell r="V1522"/>
          <cell r="W1522"/>
          <cell r="X1522"/>
          <cell r="Y1522"/>
          <cell r="Z1522"/>
          <cell r="AA1522"/>
          <cell r="AB1522"/>
        </row>
        <row r="1523">
          <cell r="A1523"/>
          <cell r="B1523"/>
          <cell r="C1523"/>
          <cell r="D1523"/>
          <cell r="E1523"/>
          <cell r="F1523"/>
          <cell r="G1523"/>
          <cell r="H1523"/>
          <cell r="I1523"/>
          <cell r="J1523"/>
          <cell r="K1523"/>
          <cell r="L1523"/>
          <cell r="M1523"/>
          <cell r="N1523"/>
          <cell r="O1523"/>
          <cell r="P1523"/>
          <cell r="Q1523"/>
          <cell r="R1523"/>
          <cell r="S1523"/>
          <cell r="T1523"/>
          <cell r="U1523"/>
          <cell r="V1523"/>
          <cell r="W1523"/>
          <cell r="X1523"/>
          <cell r="Y1523"/>
          <cell r="Z1523"/>
          <cell r="AA1523"/>
          <cell r="AB1523"/>
        </row>
        <row r="1524">
          <cell r="A1524"/>
          <cell r="B1524"/>
          <cell r="C1524"/>
          <cell r="D1524"/>
          <cell r="E1524"/>
          <cell r="F1524"/>
          <cell r="G1524"/>
          <cell r="H1524"/>
          <cell r="I1524"/>
          <cell r="J1524"/>
          <cell r="K1524"/>
          <cell r="L1524"/>
          <cell r="M1524"/>
          <cell r="N1524"/>
          <cell r="O1524"/>
          <cell r="P1524"/>
          <cell r="Q1524"/>
          <cell r="R1524"/>
          <cell r="S1524"/>
          <cell r="T1524"/>
          <cell r="U1524"/>
          <cell r="V1524"/>
          <cell r="W1524"/>
          <cell r="X1524"/>
          <cell r="Y1524"/>
          <cell r="Z1524"/>
          <cell r="AA1524"/>
          <cell r="AB1524"/>
        </row>
        <row r="1525">
          <cell r="A1525"/>
          <cell r="B1525"/>
          <cell r="C1525"/>
          <cell r="D1525"/>
          <cell r="E1525"/>
          <cell r="F1525"/>
          <cell r="G1525"/>
          <cell r="H1525"/>
          <cell r="I1525"/>
          <cell r="J1525"/>
          <cell r="K1525"/>
          <cell r="L1525"/>
          <cell r="M1525"/>
          <cell r="N1525"/>
          <cell r="O1525"/>
          <cell r="P1525"/>
          <cell r="Q1525"/>
          <cell r="R1525"/>
          <cell r="S1525"/>
          <cell r="T1525"/>
          <cell r="U1525"/>
          <cell r="V1525"/>
          <cell r="W1525"/>
          <cell r="X1525"/>
          <cell r="Y1525"/>
          <cell r="Z1525"/>
          <cell r="AA1525"/>
          <cell r="AB1525"/>
        </row>
        <row r="1526">
          <cell r="A1526"/>
          <cell r="B1526"/>
          <cell r="C1526"/>
          <cell r="D1526"/>
          <cell r="E1526"/>
          <cell r="F1526"/>
          <cell r="G1526"/>
          <cell r="H1526"/>
          <cell r="I1526"/>
          <cell r="J1526"/>
          <cell r="K1526"/>
          <cell r="L1526"/>
          <cell r="M1526"/>
          <cell r="N1526"/>
          <cell r="O1526"/>
          <cell r="P1526"/>
          <cell r="Q1526"/>
          <cell r="R1526"/>
          <cell r="S1526"/>
          <cell r="T1526"/>
          <cell r="U1526"/>
          <cell r="V1526"/>
          <cell r="W1526"/>
          <cell r="X1526"/>
          <cell r="Y1526"/>
          <cell r="Z1526"/>
          <cell r="AA1526"/>
          <cell r="AB1526"/>
        </row>
        <row r="1527">
          <cell r="A1527"/>
          <cell r="B1527"/>
          <cell r="C1527"/>
          <cell r="D1527"/>
          <cell r="E1527"/>
          <cell r="F1527"/>
          <cell r="G1527"/>
          <cell r="H1527"/>
          <cell r="I1527"/>
          <cell r="J1527"/>
          <cell r="K1527"/>
          <cell r="L1527"/>
          <cell r="M1527"/>
          <cell r="N1527"/>
          <cell r="O1527"/>
          <cell r="P1527"/>
          <cell r="Q1527"/>
          <cell r="R1527"/>
          <cell r="S1527"/>
          <cell r="T1527"/>
          <cell r="U1527"/>
          <cell r="V1527"/>
          <cell r="W1527"/>
          <cell r="X1527"/>
          <cell r="Y1527"/>
          <cell r="Z1527"/>
          <cell r="AA1527"/>
          <cell r="AB1527"/>
        </row>
        <row r="1528">
          <cell r="A1528"/>
          <cell r="B1528"/>
          <cell r="C1528"/>
          <cell r="D1528"/>
          <cell r="E1528"/>
          <cell r="F1528"/>
          <cell r="G1528"/>
          <cell r="H1528"/>
          <cell r="I1528"/>
          <cell r="J1528"/>
          <cell r="K1528"/>
          <cell r="L1528"/>
          <cell r="M1528"/>
          <cell r="N1528"/>
          <cell r="O1528"/>
          <cell r="P1528"/>
          <cell r="Q1528"/>
          <cell r="R1528"/>
          <cell r="S1528"/>
          <cell r="T1528"/>
          <cell r="U1528"/>
          <cell r="V1528"/>
          <cell r="W1528"/>
          <cell r="X1528"/>
          <cell r="Y1528"/>
          <cell r="Z1528"/>
          <cell r="AA1528"/>
          <cell r="AB1528"/>
        </row>
        <row r="1529">
          <cell r="A1529"/>
          <cell r="B1529"/>
          <cell r="C1529"/>
          <cell r="D1529"/>
          <cell r="E1529"/>
          <cell r="F1529"/>
          <cell r="G1529"/>
          <cell r="H1529"/>
          <cell r="I1529"/>
          <cell r="J1529"/>
          <cell r="K1529"/>
          <cell r="L1529"/>
          <cell r="M1529"/>
          <cell r="N1529"/>
          <cell r="O1529"/>
          <cell r="P1529"/>
          <cell r="Q1529"/>
          <cell r="R1529"/>
          <cell r="S1529"/>
          <cell r="T1529"/>
          <cell r="U1529"/>
          <cell r="V1529"/>
          <cell r="W1529"/>
          <cell r="X1529"/>
          <cell r="Y1529"/>
          <cell r="Z1529"/>
          <cell r="AA1529"/>
          <cell r="AB1529"/>
        </row>
        <row r="1530">
          <cell r="A1530"/>
          <cell r="B1530"/>
          <cell r="C1530"/>
          <cell r="D1530"/>
          <cell r="E1530"/>
          <cell r="F1530"/>
          <cell r="G1530"/>
          <cell r="H1530"/>
          <cell r="I1530"/>
          <cell r="J1530"/>
          <cell r="K1530"/>
          <cell r="L1530"/>
          <cell r="M1530"/>
          <cell r="N1530"/>
          <cell r="O1530"/>
          <cell r="P1530"/>
          <cell r="Q1530"/>
          <cell r="R1530"/>
          <cell r="S1530"/>
          <cell r="T1530"/>
          <cell r="U1530"/>
          <cell r="V1530"/>
          <cell r="W1530"/>
          <cell r="X1530"/>
          <cell r="Y1530"/>
          <cell r="Z1530"/>
          <cell r="AA1530"/>
          <cell r="AB1530"/>
        </row>
        <row r="1531">
          <cell r="A1531"/>
          <cell r="B1531"/>
          <cell r="C1531"/>
          <cell r="D1531"/>
          <cell r="E1531"/>
          <cell r="F1531"/>
          <cell r="G1531"/>
          <cell r="H1531"/>
          <cell r="I1531"/>
          <cell r="J1531"/>
          <cell r="K1531"/>
          <cell r="L1531"/>
          <cell r="M1531"/>
          <cell r="N1531"/>
          <cell r="O1531"/>
          <cell r="P1531"/>
          <cell r="Q1531"/>
          <cell r="R1531"/>
          <cell r="S1531"/>
          <cell r="T1531"/>
          <cell r="U1531"/>
          <cell r="V1531"/>
          <cell r="W1531"/>
          <cell r="X1531"/>
          <cell r="Y1531"/>
          <cell r="Z1531"/>
          <cell r="AA1531"/>
          <cell r="AB1531"/>
        </row>
        <row r="1532">
          <cell r="A1532"/>
          <cell r="B1532"/>
          <cell r="C1532"/>
          <cell r="D1532"/>
          <cell r="E1532"/>
          <cell r="F1532"/>
          <cell r="G1532"/>
          <cell r="H1532"/>
          <cell r="I1532"/>
          <cell r="J1532"/>
          <cell r="K1532"/>
          <cell r="L1532"/>
          <cell r="M1532"/>
          <cell r="N1532"/>
          <cell r="O1532"/>
          <cell r="P1532"/>
          <cell r="Q1532"/>
          <cell r="R1532"/>
          <cell r="S1532"/>
          <cell r="T1532"/>
          <cell r="U1532"/>
          <cell r="V1532"/>
          <cell r="W1532"/>
          <cell r="X1532"/>
          <cell r="Y1532"/>
          <cell r="Z1532"/>
          <cell r="AA1532"/>
          <cell r="AB1532"/>
        </row>
        <row r="1533">
          <cell r="A1533"/>
          <cell r="B1533"/>
          <cell r="C1533"/>
          <cell r="D1533"/>
          <cell r="E1533"/>
          <cell r="F1533"/>
          <cell r="G1533"/>
          <cell r="H1533"/>
          <cell r="I1533"/>
          <cell r="J1533"/>
          <cell r="K1533"/>
          <cell r="L1533"/>
          <cell r="M1533"/>
          <cell r="N1533"/>
          <cell r="O1533"/>
          <cell r="P1533"/>
          <cell r="Q1533"/>
          <cell r="R1533"/>
          <cell r="S1533"/>
          <cell r="T1533"/>
          <cell r="U1533"/>
          <cell r="V1533"/>
          <cell r="W1533"/>
          <cell r="X1533"/>
          <cell r="Y1533"/>
          <cell r="Z1533"/>
          <cell r="AA1533"/>
          <cell r="AB1533"/>
        </row>
        <row r="1534">
          <cell r="A1534"/>
          <cell r="B1534"/>
          <cell r="C1534"/>
          <cell r="D1534"/>
          <cell r="E1534"/>
          <cell r="F1534"/>
          <cell r="G1534"/>
          <cell r="H1534"/>
          <cell r="I1534"/>
          <cell r="J1534"/>
          <cell r="K1534"/>
          <cell r="L1534"/>
          <cell r="M1534"/>
          <cell r="N1534"/>
          <cell r="O1534"/>
          <cell r="P1534"/>
          <cell r="Q1534"/>
          <cell r="R1534"/>
          <cell r="S1534"/>
          <cell r="T1534"/>
          <cell r="U1534"/>
          <cell r="V1534"/>
          <cell r="W1534"/>
          <cell r="X1534"/>
          <cell r="Y1534"/>
          <cell r="Z1534"/>
          <cell r="AA1534"/>
          <cell r="AB1534"/>
        </row>
        <row r="1535">
          <cell r="A1535"/>
          <cell r="B1535"/>
          <cell r="C1535"/>
          <cell r="D1535"/>
          <cell r="E1535"/>
          <cell r="F1535"/>
          <cell r="G1535"/>
          <cell r="H1535"/>
          <cell r="I1535"/>
          <cell r="J1535"/>
          <cell r="K1535"/>
          <cell r="L1535"/>
          <cell r="M1535"/>
          <cell r="N1535"/>
          <cell r="O1535"/>
          <cell r="P1535"/>
          <cell r="Q1535"/>
          <cell r="R1535"/>
          <cell r="S1535"/>
          <cell r="T1535"/>
          <cell r="U1535"/>
          <cell r="V1535"/>
          <cell r="W1535"/>
          <cell r="X1535"/>
          <cell r="Y1535"/>
          <cell r="Z1535"/>
          <cell r="AA1535"/>
          <cell r="AB1535"/>
        </row>
        <row r="1536">
          <cell r="A1536"/>
          <cell r="B1536"/>
          <cell r="C1536"/>
          <cell r="D1536"/>
          <cell r="E1536"/>
          <cell r="F1536"/>
          <cell r="G1536"/>
          <cell r="H1536"/>
          <cell r="I1536"/>
          <cell r="J1536"/>
          <cell r="K1536"/>
          <cell r="L1536"/>
          <cell r="M1536"/>
          <cell r="N1536"/>
          <cell r="O1536"/>
          <cell r="P1536"/>
          <cell r="Q1536"/>
          <cell r="R1536"/>
          <cell r="S1536"/>
          <cell r="T1536"/>
          <cell r="U1536"/>
          <cell r="V1536"/>
          <cell r="W1536"/>
          <cell r="X1536"/>
          <cell r="Y1536"/>
          <cell r="Z1536"/>
          <cell r="AA1536"/>
          <cell r="AB1536"/>
        </row>
        <row r="1537">
          <cell r="A1537"/>
          <cell r="B1537"/>
          <cell r="C1537"/>
          <cell r="D1537"/>
          <cell r="E1537"/>
          <cell r="F1537"/>
          <cell r="G1537"/>
          <cell r="H1537"/>
          <cell r="I1537"/>
          <cell r="J1537"/>
          <cell r="K1537"/>
          <cell r="L1537"/>
          <cell r="M1537"/>
          <cell r="N1537"/>
          <cell r="O1537"/>
          <cell r="P1537"/>
          <cell r="Q1537"/>
          <cell r="R1537"/>
          <cell r="S1537"/>
          <cell r="T1537"/>
          <cell r="U1537"/>
          <cell r="V1537"/>
          <cell r="W1537"/>
          <cell r="X1537"/>
          <cell r="Y1537"/>
          <cell r="Z1537"/>
          <cell r="AA1537"/>
          <cell r="AB1537"/>
        </row>
        <row r="1538">
          <cell r="A1538"/>
          <cell r="B1538"/>
          <cell r="C1538"/>
          <cell r="D1538"/>
          <cell r="E1538"/>
          <cell r="F1538"/>
          <cell r="G1538"/>
          <cell r="H1538"/>
          <cell r="I1538"/>
          <cell r="J1538"/>
          <cell r="K1538"/>
          <cell r="L1538"/>
          <cell r="M1538"/>
          <cell r="N1538"/>
          <cell r="O1538"/>
          <cell r="P1538"/>
          <cell r="Q1538"/>
          <cell r="R1538"/>
          <cell r="S1538"/>
          <cell r="T1538"/>
          <cell r="U1538"/>
          <cell r="V1538"/>
          <cell r="W1538"/>
          <cell r="X1538"/>
          <cell r="Y1538"/>
          <cell r="Z1538"/>
          <cell r="AA1538"/>
          <cell r="AB1538"/>
        </row>
        <row r="1539">
          <cell r="A1539"/>
          <cell r="B1539"/>
          <cell r="C1539"/>
          <cell r="D1539"/>
          <cell r="E1539"/>
          <cell r="F1539"/>
          <cell r="G1539"/>
          <cell r="H1539"/>
          <cell r="I1539"/>
          <cell r="J1539"/>
          <cell r="K1539"/>
          <cell r="L1539"/>
          <cell r="M1539"/>
          <cell r="N1539"/>
          <cell r="O1539"/>
          <cell r="P1539"/>
          <cell r="Q1539"/>
          <cell r="R1539"/>
          <cell r="S1539"/>
          <cell r="T1539"/>
          <cell r="U1539"/>
          <cell r="V1539"/>
          <cell r="W1539"/>
          <cell r="X1539"/>
          <cell r="Y1539"/>
          <cell r="Z1539"/>
          <cell r="AA1539"/>
          <cell r="AB1539"/>
        </row>
        <row r="1540">
          <cell r="A1540"/>
          <cell r="B1540"/>
          <cell r="C1540"/>
          <cell r="D1540"/>
          <cell r="E1540"/>
          <cell r="F1540"/>
          <cell r="G1540"/>
          <cell r="H1540"/>
          <cell r="I1540"/>
          <cell r="J1540"/>
          <cell r="K1540"/>
          <cell r="L1540"/>
          <cell r="M1540"/>
          <cell r="N1540"/>
          <cell r="O1540"/>
          <cell r="P1540"/>
          <cell r="Q1540"/>
          <cell r="R1540"/>
          <cell r="S1540"/>
          <cell r="T1540"/>
          <cell r="U1540"/>
          <cell r="V1540"/>
          <cell r="W1540"/>
          <cell r="X1540"/>
          <cell r="Y1540"/>
          <cell r="Z1540"/>
          <cell r="AA1540"/>
          <cell r="AB1540"/>
        </row>
        <row r="1541">
          <cell r="A1541"/>
          <cell r="B1541"/>
          <cell r="C1541"/>
          <cell r="D1541"/>
          <cell r="E1541"/>
          <cell r="F1541"/>
          <cell r="G1541"/>
          <cell r="H1541"/>
          <cell r="I1541"/>
          <cell r="J1541"/>
          <cell r="K1541"/>
          <cell r="L1541"/>
          <cell r="M1541"/>
          <cell r="N1541"/>
          <cell r="O1541"/>
          <cell r="P1541"/>
          <cell r="Q1541"/>
          <cell r="R1541"/>
          <cell r="S1541"/>
          <cell r="T1541"/>
          <cell r="U1541"/>
          <cell r="V1541"/>
          <cell r="W1541"/>
          <cell r="X1541"/>
          <cell r="Y1541"/>
          <cell r="Z1541"/>
          <cell r="AA1541"/>
          <cell r="AB1541"/>
        </row>
        <row r="1542">
          <cell r="A1542"/>
          <cell r="B1542"/>
          <cell r="C1542"/>
          <cell r="D1542"/>
          <cell r="E1542"/>
          <cell r="F1542"/>
          <cell r="G1542"/>
          <cell r="H1542"/>
          <cell r="I1542"/>
          <cell r="J1542"/>
          <cell r="K1542"/>
          <cell r="L1542"/>
          <cell r="M1542"/>
          <cell r="N1542"/>
          <cell r="O1542"/>
          <cell r="P1542"/>
          <cell r="Q1542"/>
          <cell r="R1542"/>
          <cell r="S1542"/>
          <cell r="T1542"/>
          <cell r="U1542"/>
          <cell r="V1542"/>
          <cell r="W1542"/>
          <cell r="X1542"/>
          <cell r="Y1542"/>
          <cell r="Z1542"/>
          <cell r="AA1542"/>
          <cell r="AB1542"/>
        </row>
        <row r="1543">
          <cell r="A1543"/>
          <cell r="B1543"/>
          <cell r="C1543"/>
          <cell r="D1543"/>
          <cell r="E1543"/>
          <cell r="F1543"/>
          <cell r="G1543"/>
          <cell r="H1543"/>
          <cell r="I1543"/>
          <cell r="J1543"/>
          <cell r="K1543"/>
          <cell r="L1543"/>
          <cell r="M1543"/>
          <cell r="N1543"/>
          <cell r="O1543"/>
          <cell r="P1543"/>
          <cell r="Q1543"/>
          <cell r="R1543"/>
          <cell r="S1543"/>
          <cell r="T1543"/>
          <cell r="U1543"/>
          <cell r="V1543"/>
          <cell r="W1543"/>
          <cell r="X1543"/>
          <cell r="Y1543"/>
          <cell r="Z1543"/>
          <cell r="AA1543"/>
          <cell r="AB1543"/>
        </row>
        <row r="1544">
          <cell r="A1544"/>
          <cell r="B1544"/>
          <cell r="C1544"/>
          <cell r="D1544"/>
          <cell r="E1544"/>
          <cell r="F1544"/>
          <cell r="G1544"/>
          <cell r="H1544"/>
          <cell r="I1544"/>
          <cell r="J1544"/>
          <cell r="K1544"/>
          <cell r="L1544"/>
          <cell r="M1544"/>
          <cell r="N1544"/>
          <cell r="O1544"/>
          <cell r="P1544"/>
          <cell r="Q1544"/>
          <cell r="R1544"/>
          <cell r="S1544"/>
          <cell r="T1544"/>
          <cell r="U1544"/>
          <cell r="V1544"/>
          <cell r="W1544"/>
          <cell r="X1544"/>
          <cell r="Y1544"/>
          <cell r="Z1544"/>
          <cell r="AA1544"/>
          <cell r="AB1544"/>
        </row>
        <row r="1545">
          <cell r="A1545"/>
          <cell r="B1545"/>
          <cell r="C1545"/>
          <cell r="D1545"/>
          <cell r="E1545"/>
          <cell r="F1545"/>
          <cell r="G1545"/>
          <cell r="H1545"/>
          <cell r="I1545"/>
          <cell r="J1545"/>
          <cell r="K1545"/>
          <cell r="L1545"/>
          <cell r="M1545"/>
          <cell r="N1545"/>
          <cell r="O1545"/>
          <cell r="P1545"/>
          <cell r="Q1545"/>
          <cell r="R1545"/>
          <cell r="S1545"/>
          <cell r="T1545"/>
          <cell r="U1545"/>
          <cell r="V1545"/>
          <cell r="W1545"/>
          <cell r="X1545"/>
          <cell r="Y1545"/>
          <cell r="Z1545"/>
          <cell r="AA1545"/>
          <cell r="AB1545"/>
        </row>
        <row r="1546">
          <cell r="A1546"/>
          <cell r="B1546"/>
          <cell r="C1546"/>
          <cell r="D1546"/>
          <cell r="E1546"/>
          <cell r="F1546"/>
          <cell r="G1546"/>
          <cell r="H1546"/>
          <cell r="I1546"/>
          <cell r="J1546"/>
          <cell r="K1546"/>
          <cell r="L1546"/>
          <cell r="M1546"/>
          <cell r="N1546"/>
          <cell r="O1546"/>
          <cell r="P1546"/>
          <cell r="Q1546"/>
          <cell r="R1546"/>
          <cell r="S1546"/>
          <cell r="T1546"/>
          <cell r="U1546"/>
          <cell r="V1546"/>
          <cell r="W1546"/>
          <cell r="X1546"/>
          <cell r="Y1546"/>
          <cell r="Z1546"/>
          <cell r="AA1546"/>
          <cell r="AB1546"/>
        </row>
        <row r="1547">
          <cell r="A1547"/>
          <cell r="B1547"/>
          <cell r="C1547"/>
          <cell r="D1547"/>
          <cell r="E1547"/>
          <cell r="F1547"/>
          <cell r="G1547"/>
          <cell r="H1547"/>
          <cell r="I1547"/>
          <cell r="J1547"/>
          <cell r="K1547"/>
          <cell r="L1547"/>
          <cell r="M1547"/>
          <cell r="N1547"/>
          <cell r="O1547"/>
          <cell r="P1547"/>
          <cell r="Q1547"/>
          <cell r="R1547"/>
          <cell r="S1547"/>
          <cell r="T1547"/>
          <cell r="U1547"/>
          <cell r="V1547"/>
          <cell r="W1547"/>
          <cell r="X1547"/>
          <cell r="Y1547"/>
          <cell r="Z1547"/>
          <cell r="AA1547"/>
          <cell r="AB1547"/>
        </row>
        <row r="1548">
          <cell r="A1548"/>
          <cell r="B1548"/>
          <cell r="C1548"/>
          <cell r="D1548"/>
          <cell r="E1548"/>
          <cell r="F1548"/>
          <cell r="G1548"/>
          <cell r="H1548"/>
          <cell r="I1548"/>
          <cell r="J1548"/>
          <cell r="K1548"/>
          <cell r="L1548"/>
          <cell r="M1548"/>
          <cell r="N1548"/>
          <cell r="O1548"/>
          <cell r="P1548"/>
          <cell r="Q1548"/>
          <cell r="R1548"/>
          <cell r="S1548"/>
          <cell r="T1548"/>
          <cell r="U1548"/>
          <cell r="V1548"/>
          <cell r="W1548"/>
          <cell r="X1548"/>
          <cell r="Y1548"/>
          <cell r="Z1548"/>
          <cell r="AA1548"/>
          <cell r="AB1548"/>
        </row>
        <row r="1549">
          <cell r="A1549"/>
          <cell r="B1549"/>
          <cell r="C1549"/>
          <cell r="D1549"/>
          <cell r="E1549"/>
          <cell r="F1549"/>
          <cell r="G1549"/>
          <cell r="H1549"/>
          <cell r="I1549"/>
          <cell r="J1549"/>
          <cell r="K1549"/>
          <cell r="L1549"/>
          <cell r="M1549"/>
          <cell r="N1549"/>
          <cell r="O1549"/>
          <cell r="P1549"/>
          <cell r="Q1549"/>
          <cell r="R1549"/>
          <cell r="S1549"/>
          <cell r="T1549"/>
          <cell r="U1549"/>
          <cell r="V1549"/>
          <cell r="W1549"/>
          <cell r="X1549"/>
          <cell r="Y1549"/>
          <cell r="Z1549"/>
          <cell r="AA1549"/>
          <cell r="AB1549"/>
        </row>
        <row r="1550">
          <cell r="A1550"/>
          <cell r="B1550"/>
          <cell r="C1550"/>
          <cell r="D1550"/>
          <cell r="E1550"/>
          <cell r="F1550"/>
          <cell r="G1550"/>
          <cell r="H1550"/>
          <cell r="I1550"/>
          <cell r="J1550"/>
          <cell r="K1550"/>
          <cell r="L1550"/>
          <cell r="M1550"/>
          <cell r="N1550"/>
          <cell r="O1550"/>
          <cell r="P1550"/>
          <cell r="Q1550"/>
          <cell r="R1550"/>
          <cell r="S1550"/>
          <cell r="T1550"/>
          <cell r="U1550"/>
          <cell r="V1550"/>
          <cell r="W1550"/>
          <cell r="X1550"/>
          <cell r="Y1550"/>
          <cell r="Z1550"/>
          <cell r="AA1550"/>
          <cell r="AB1550"/>
        </row>
        <row r="1551">
          <cell r="A1551"/>
          <cell r="B1551"/>
          <cell r="C1551"/>
          <cell r="D1551"/>
          <cell r="E1551"/>
          <cell r="F1551"/>
          <cell r="G1551"/>
          <cell r="H1551"/>
          <cell r="I1551"/>
          <cell r="J1551"/>
          <cell r="K1551"/>
          <cell r="L1551"/>
          <cell r="M1551"/>
          <cell r="N1551"/>
          <cell r="O1551"/>
          <cell r="P1551"/>
          <cell r="Q1551"/>
          <cell r="R1551"/>
          <cell r="S1551"/>
          <cell r="T1551"/>
          <cell r="U1551"/>
          <cell r="V1551"/>
          <cell r="W1551"/>
          <cell r="X1551"/>
          <cell r="Y1551"/>
          <cell r="Z1551"/>
          <cell r="AA1551"/>
          <cell r="AB1551"/>
        </row>
        <row r="1552">
          <cell r="A1552"/>
          <cell r="B1552"/>
          <cell r="C1552"/>
          <cell r="D1552"/>
          <cell r="E1552"/>
          <cell r="F1552"/>
          <cell r="G1552"/>
          <cell r="H1552"/>
          <cell r="I1552"/>
          <cell r="J1552"/>
          <cell r="K1552"/>
          <cell r="L1552"/>
          <cell r="M1552"/>
          <cell r="N1552"/>
          <cell r="O1552"/>
          <cell r="P1552"/>
          <cell r="Q1552"/>
          <cell r="R1552"/>
          <cell r="S1552"/>
          <cell r="T1552"/>
          <cell r="U1552"/>
          <cell r="V1552"/>
          <cell r="W1552"/>
          <cell r="X1552"/>
          <cell r="Y1552"/>
          <cell r="Z1552"/>
          <cell r="AA1552"/>
          <cell r="AB1552"/>
        </row>
        <row r="1553">
          <cell r="A1553"/>
          <cell r="B1553"/>
          <cell r="C1553"/>
          <cell r="D1553"/>
          <cell r="E1553"/>
          <cell r="F1553"/>
          <cell r="G1553"/>
          <cell r="H1553"/>
          <cell r="I1553"/>
          <cell r="J1553"/>
          <cell r="K1553"/>
          <cell r="L1553"/>
          <cell r="M1553"/>
          <cell r="N1553"/>
          <cell r="O1553"/>
          <cell r="P1553"/>
          <cell r="Q1553"/>
          <cell r="R1553"/>
          <cell r="S1553"/>
          <cell r="T1553"/>
          <cell r="U1553"/>
          <cell r="V1553"/>
          <cell r="W1553"/>
          <cell r="X1553"/>
          <cell r="Y1553"/>
          <cell r="Z1553"/>
          <cell r="AA1553"/>
          <cell r="AB1553"/>
        </row>
        <row r="1554">
          <cell r="A1554"/>
          <cell r="B1554"/>
          <cell r="C1554"/>
          <cell r="D1554"/>
          <cell r="E1554"/>
          <cell r="F1554"/>
          <cell r="G1554"/>
          <cell r="H1554"/>
          <cell r="I1554"/>
          <cell r="J1554"/>
          <cell r="K1554"/>
          <cell r="L1554"/>
          <cell r="M1554"/>
          <cell r="N1554"/>
          <cell r="O1554"/>
          <cell r="P1554"/>
          <cell r="Q1554"/>
          <cell r="R1554"/>
          <cell r="S1554"/>
          <cell r="T1554"/>
          <cell r="U1554"/>
          <cell r="V1554"/>
          <cell r="W1554"/>
          <cell r="X1554"/>
          <cell r="Y1554"/>
          <cell r="Z1554"/>
          <cell r="AA1554"/>
          <cell r="AB1554"/>
        </row>
        <row r="1555">
          <cell r="A1555"/>
          <cell r="B1555"/>
          <cell r="C1555"/>
          <cell r="D1555"/>
          <cell r="E1555"/>
          <cell r="F1555"/>
          <cell r="G1555"/>
          <cell r="H1555"/>
          <cell r="I1555"/>
          <cell r="J1555"/>
          <cell r="K1555"/>
          <cell r="L1555"/>
          <cell r="M1555"/>
          <cell r="N1555"/>
          <cell r="O1555"/>
          <cell r="P1555"/>
          <cell r="Q1555"/>
          <cell r="R1555"/>
          <cell r="S1555"/>
          <cell r="T1555"/>
          <cell r="U1555"/>
          <cell r="V1555"/>
          <cell r="W1555"/>
          <cell r="X1555"/>
          <cell r="Y1555"/>
          <cell r="Z1555"/>
          <cell r="AA1555"/>
          <cell r="AB1555"/>
        </row>
        <row r="1556">
          <cell r="A1556"/>
          <cell r="B1556"/>
          <cell r="C1556"/>
          <cell r="D1556"/>
          <cell r="E1556"/>
          <cell r="F1556"/>
          <cell r="G1556"/>
          <cell r="H1556"/>
          <cell r="I1556"/>
          <cell r="J1556"/>
          <cell r="K1556"/>
          <cell r="L1556"/>
          <cell r="M1556"/>
          <cell r="N1556"/>
          <cell r="O1556"/>
          <cell r="P1556"/>
          <cell r="Q1556"/>
          <cell r="R1556"/>
          <cell r="S1556"/>
          <cell r="T1556"/>
          <cell r="U1556"/>
          <cell r="V1556"/>
          <cell r="W1556"/>
          <cell r="X1556"/>
          <cell r="Y1556"/>
          <cell r="Z1556"/>
          <cell r="AA1556"/>
          <cell r="AB1556"/>
        </row>
        <row r="1557">
          <cell r="A1557"/>
          <cell r="B1557"/>
          <cell r="C1557"/>
          <cell r="D1557"/>
          <cell r="E1557"/>
          <cell r="F1557"/>
          <cell r="G1557"/>
          <cell r="H1557"/>
          <cell r="I1557"/>
          <cell r="J1557"/>
          <cell r="K1557"/>
          <cell r="L1557"/>
          <cell r="M1557"/>
          <cell r="N1557"/>
          <cell r="O1557"/>
          <cell r="P1557"/>
          <cell r="Q1557"/>
          <cell r="R1557"/>
          <cell r="S1557"/>
          <cell r="T1557"/>
          <cell r="U1557"/>
          <cell r="V1557"/>
          <cell r="W1557"/>
          <cell r="X1557"/>
          <cell r="Y1557"/>
          <cell r="Z1557"/>
          <cell r="AA1557"/>
          <cell r="AB1557"/>
        </row>
        <row r="1558">
          <cell r="A1558"/>
          <cell r="B1558"/>
          <cell r="C1558"/>
          <cell r="D1558"/>
          <cell r="E1558"/>
          <cell r="F1558"/>
          <cell r="G1558"/>
          <cell r="H1558"/>
          <cell r="I1558"/>
          <cell r="J1558"/>
          <cell r="K1558"/>
          <cell r="L1558"/>
          <cell r="M1558"/>
          <cell r="N1558"/>
          <cell r="O1558"/>
          <cell r="P1558"/>
          <cell r="Q1558"/>
          <cell r="R1558"/>
          <cell r="S1558"/>
          <cell r="T1558"/>
          <cell r="U1558"/>
          <cell r="V1558"/>
          <cell r="W1558"/>
          <cell r="X1558"/>
          <cell r="Y1558"/>
          <cell r="Z1558"/>
          <cell r="AA1558"/>
          <cell r="AB1558"/>
        </row>
        <row r="1559">
          <cell r="A1559"/>
          <cell r="B1559"/>
          <cell r="C1559"/>
          <cell r="D1559"/>
          <cell r="E1559"/>
          <cell r="F1559"/>
          <cell r="G1559"/>
          <cell r="H1559"/>
          <cell r="I1559"/>
          <cell r="J1559"/>
          <cell r="K1559"/>
          <cell r="L1559"/>
          <cell r="M1559"/>
          <cell r="N1559"/>
          <cell r="O1559"/>
          <cell r="P1559"/>
          <cell r="Q1559"/>
          <cell r="R1559"/>
          <cell r="S1559"/>
          <cell r="T1559"/>
          <cell r="U1559"/>
          <cell r="V1559"/>
          <cell r="W1559"/>
          <cell r="X1559"/>
          <cell r="Y1559"/>
          <cell r="Z1559"/>
          <cell r="AA1559"/>
          <cell r="AB1559"/>
        </row>
        <row r="1560">
          <cell r="A1560"/>
          <cell r="B1560"/>
          <cell r="C1560"/>
          <cell r="D1560"/>
          <cell r="E1560"/>
          <cell r="F1560"/>
          <cell r="G1560"/>
          <cell r="H1560"/>
          <cell r="I1560"/>
          <cell r="J1560"/>
          <cell r="K1560"/>
          <cell r="L1560"/>
          <cell r="M1560"/>
          <cell r="N1560"/>
          <cell r="O1560"/>
          <cell r="P1560"/>
          <cell r="Q1560"/>
          <cell r="R1560"/>
          <cell r="S1560"/>
          <cell r="T1560"/>
          <cell r="U1560"/>
          <cell r="V1560"/>
          <cell r="W1560"/>
          <cell r="X1560"/>
          <cell r="Y1560"/>
          <cell r="Z1560"/>
          <cell r="AA1560"/>
          <cell r="AB1560"/>
        </row>
        <row r="1561">
          <cell r="A1561"/>
          <cell r="B1561"/>
          <cell r="C1561"/>
          <cell r="D1561"/>
          <cell r="E1561"/>
          <cell r="F1561"/>
          <cell r="G1561"/>
          <cell r="H1561"/>
          <cell r="I1561"/>
          <cell r="J1561"/>
          <cell r="K1561"/>
          <cell r="L1561"/>
          <cell r="M1561"/>
          <cell r="N1561"/>
          <cell r="O1561"/>
          <cell r="P1561"/>
          <cell r="Q1561"/>
          <cell r="R1561"/>
          <cell r="S1561"/>
          <cell r="T1561"/>
          <cell r="U1561"/>
          <cell r="V1561"/>
          <cell r="W1561"/>
          <cell r="X1561"/>
          <cell r="Y1561"/>
          <cell r="Z1561"/>
          <cell r="AA1561"/>
          <cell r="AB1561"/>
        </row>
        <row r="1562">
          <cell r="A1562"/>
          <cell r="B1562"/>
          <cell r="C1562"/>
          <cell r="D1562"/>
          <cell r="E1562"/>
          <cell r="F1562"/>
          <cell r="G1562"/>
          <cell r="H1562"/>
          <cell r="I1562"/>
          <cell r="J1562"/>
          <cell r="K1562"/>
          <cell r="L1562"/>
          <cell r="M1562"/>
          <cell r="N1562"/>
          <cell r="O1562"/>
          <cell r="P1562"/>
          <cell r="Q1562"/>
          <cell r="R1562"/>
          <cell r="S1562"/>
          <cell r="T1562"/>
          <cell r="U1562"/>
          <cell r="V1562"/>
          <cell r="W1562"/>
          <cell r="X1562"/>
          <cell r="Y1562"/>
          <cell r="Z1562"/>
          <cell r="AA1562"/>
          <cell r="AB1562"/>
        </row>
        <row r="1563">
          <cell r="A1563"/>
          <cell r="B1563"/>
          <cell r="C1563"/>
          <cell r="D1563"/>
          <cell r="E1563"/>
          <cell r="F1563"/>
          <cell r="G1563"/>
          <cell r="H1563"/>
          <cell r="I1563"/>
          <cell r="J1563"/>
          <cell r="K1563"/>
          <cell r="L1563"/>
          <cell r="M1563"/>
          <cell r="N1563"/>
          <cell r="O1563"/>
          <cell r="P1563"/>
          <cell r="Q1563"/>
          <cell r="R1563"/>
          <cell r="S1563"/>
          <cell r="T1563"/>
          <cell r="U1563"/>
          <cell r="V1563"/>
          <cell r="W1563"/>
          <cell r="X1563"/>
          <cell r="Y1563"/>
          <cell r="Z1563"/>
          <cell r="AA1563"/>
          <cell r="AB1563"/>
        </row>
        <row r="1564">
          <cell r="A1564"/>
          <cell r="B1564"/>
          <cell r="C1564"/>
          <cell r="D1564"/>
          <cell r="E1564"/>
          <cell r="F1564"/>
          <cell r="G1564"/>
          <cell r="H1564"/>
          <cell r="I1564"/>
          <cell r="J1564"/>
          <cell r="K1564"/>
          <cell r="L1564"/>
          <cell r="M1564"/>
          <cell r="N1564"/>
          <cell r="O1564"/>
          <cell r="P1564"/>
          <cell r="Q1564"/>
          <cell r="R1564"/>
          <cell r="S1564"/>
          <cell r="T1564"/>
          <cell r="U1564"/>
          <cell r="V1564"/>
          <cell r="W1564"/>
          <cell r="X1564"/>
          <cell r="Y1564"/>
          <cell r="Z1564"/>
          <cell r="AA1564"/>
          <cell r="AB1564"/>
        </row>
        <row r="1565">
          <cell r="A1565"/>
          <cell r="B1565"/>
          <cell r="C1565"/>
          <cell r="D1565"/>
          <cell r="E1565"/>
          <cell r="F1565"/>
          <cell r="G1565"/>
          <cell r="H1565"/>
          <cell r="I1565"/>
          <cell r="J1565"/>
          <cell r="K1565"/>
          <cell r="L1565"/>
          <cell r="M1565"/>
          <cell r="N1565"/>
          <cell r="O1565"/>
          <cell r="P1565"/>
          <cell r="Q1565"/>
          <cell r="R1565"/>
          <cell r="S1565"/>
          <cell r="T1565"/>
          <cell r="U1565"/>
          <cell r="V1565"/>
          <cell r="W1565"/>
          <cell r="X1565"/>
          <cell r="Y1565"/>
          <cell r="Z1565"/>
          <cell r="AA1565"/>
          <cell r="AB1565"/>
        </row>
        <row r="1566">
          <cell r="A1566"/>
          <cell r="B1566"/>
          <cell r="C1566"/>
          <cell r="D1566"/>
          <cell r="E1566"/>
          <cell r="F1566"/>
          <cell r="G1566"/>
          <cell r="H1566"/>
          <cell r="I1566"/>
          <cell r="J1566"/>
          <cell r="K1566"/>
          <cell r="L1566"/>
          <cell r="M1566"/>
          <cell r="N1566"/>
          <cell r="O1566"/>
          <cell r="P1566"/>
          <cell r="Q1566"/>
          <cell r="R1566"/>
          <cell r="S1566"/>
          <cell r="T1566"/>
          <cell r="U1566"/>
          <cell r="V1566"/>
          <cell r="W1566"/>
          <cell r="X1566"/>
          <cell r="Y1566"/>
          <cell r="Z1566"/>
          <cell r="AA1566"/>
          <cell r="AB1566"/>
        </row>
        <row r="1567">
          <cell r="A1567"/>
          <cell r="B1567"/>
          <cell r="C1567"/>
          <cell r="D1567"/>
          <cell r="E1567"/>
          <cell r="F1567"/>
          <cell r="G1567"/>
          <cell r="H1567"/>
          <cell r="I1567"/>
          <cell r="J1567"/>
          <cell r="K1567"/>
          <cell r="L1567"/>
          <cell r="M1567"/>
          <cell r="N1567"/>
          <cell r="O1567"/>
          <cell r="P1567"/>
          <cell r="Q1567"/>
          <cell r="R1567"/>
          <cell r="S1567"/>
          <cell r="T1567"/>
          <cell r="U1567"/>
          <cell r="V1567"/>
          <cell r="W1567"/>
          <cell r="X1567"/>
          <cell r="Y1567"/>
          <cell r="Z1567"/>
          <cell r="AA1567"/>
          <cell r="AB1567"/>
        </row>
        <row r="1568">
          <cell r="A1568"/>
          <cell r="B1568"/>
          <cell r="C1568"/>
          <cell r="D1568"/>
          <cell r="E1568"/>
          <cell r="F1568"/>
          <cell r="G1568"/>
          <cell r="H1568"/>
          <cell r="I1568"/>
          <cell r="J1568"/>
          <cell r="K1568"/>
          <cell r="L1568"/>
          <cell r="M1568"/>
          <cell r="N1568"/>
          <cell r="O1568"/>
          <cell r="P1568"/>
          <cell r="Q1568"/>
          <cell r="R1568"/>
          <cell r="S1568"/>
          <cell r="T1568"/>
          <cell r="U1568"/>
          <cell r="V1568"/>
          <cell r="W1568"/>
          <cell r="X1568"/>
          <cell r="Y1568"/>
          <cell r="Z1568"/>
          <cell r="AA1568"/>
          <cell r="AB1568"/>
        </row>
        <row r="1569">
          <cell r="A1569"/>
          <cell r="B1569"/>
          <cell r="C1569"/>
          <cell r="D1569"/>
          <cell r="E1569"/>
          <cell r="F1569"/>
          <cell r="G1569"/>
          <cell r="H1569"/>
          <cell r="I1569"/>
          <cell r="J1569"/>
          <cell r="K1569"/>
          <cell r="L1569"/>
          <cell r="M1569"/>
          <cell r="N1569"/>
          <cell r="O1569"/>
          <cell r="P1569"/>
          <cell r="Q1569"/>
          <cell r="R1569"/>
          <cell r="S1569"/>
          <cell r="T1569"/>
          <cell r="U1569"/>
          <cell r="V1569"/>
          <cell r="W1569"/>
          <cell r="X1569"/>
          <cell r="Y1569"/>
          <cell r="Z1569"/>
          <cell r="AA1569"/>
          <cell r="AB1569"/>
        </row>
        <row r="1570">
          <cell r="A1570"/>
          <cell r="B1570"/>
          <cell r="C1570"/>
          <cell r="D1570"/>
          <cell r="E1570"/>
          <cell r="F1570"/>
          <cell r="G1570"/>
          <cell r="H1570"/>
          <cell r="I1570"/>
          <cell r="J1570"/>
          <cell r="K1570"/>
          <cell r="L1570"/>
          <cell r="M1570"/>
          <cell r="N1570"/>
          <cell r="O1570"/>
          <cell r="P1570"/>
          <cell r="Q1570"/>
          <cell r="R1570"/>
          <cell r="S1570"/>
          <cell r="T1570"/>
          <cell r="U1570"/>
          <cell r="V1570"/>
          <cell r="W1570"/>
          <cell r="X1570"/>
          <cell r="Y1570"/>
          <cell r="Z1570"/>
          <cell r="AA1570"/>
          <cell r="AB1570"/>
        </row>
        <row r="1571">
          <cell r="A1571"/>
          <cell r="B1571"/>
          <cell r="C1571"/>
          <cell r="D1571"/>
          <cell r="E1571"/>
          <cell r="F1571"/>
          <cell r="G1571"/>
          <cell r="H1571"/>
          <cell r="I1571"/>
          <cell r="J1571"/>
          <cell r="K1571"/>
          <cell r="L1571"/>
          <cell r="M1571"/>
          <cell r="N1571"/>
          <cell r="O1571"/>
          <cell r="P1571"/>
          <cell r="Q1571"/>
          <cell r="R1571"/>
          <cell r="S1571"/>
          <cell r="T1571"/>
          <cell r="U1571"/>
          <cell r="V1571"/>
          <cell r="W1571"/>
          <cell r="X1571"/>
          <cell r="Y1571"/>
          <cell r="Z1571"/>
          <cell r="AA1571"/>
          <cell r="AB1571"/>
        </row>
        <row r="1572">
          <cell r="A1572"/>
          <cell r="B1572"/>
          <cell r="C1572"/>
          <cell r="D1572"/>
          <cell r="E1572"/>
          <cell r="F1572"/>
          <cell r="G1572"/>
          <cell r="H1572"/>
          <cell r="I1572"/>
          <cell r="J1572"/>
          <cell r="K1572"/>
          <cell r="L1572"/>
          <cell r="M1572"/>
          <cell r="N1572"/>
          <cell r="O1572"/>
          <cell r="P1572"/>
          <cell r="Q1572"/>
          <cell r="R1572"/>
          <cell r="S1572"/>
          <cell r="T1572"/>
          <cell r="U1572"/>
          <cell r="V1572"/>
          <cell r="W1572"/>
          <cell r="X1572"/>
          <cell r="Y1572"/>
          <cell r="Z1572"/>
          <cell r="AA1572"/>
          <cell r="AB1572"/>
        </row>
        <row r="1573">
          <cell r="A1573"/>
          <cell r="B1573"/>
          <cell r="C1573"/>
          <cell r="D1573"/>
          <cell r="E1573"/>
          <cell r="F1573"/>
          <cell r="G1573"/>
          <cell r="H1573"/>
          <cell r="I1573"/>
          <cell r="J1573"/>
          <cell r="K1573"/>
          <cell r="L1573"/>
          <cell r="M1573"/>
          <cell r="N1573"/>
          <cell r="O1573"/>
          <cell r="P1573"/>
          <cell r="Q1573"/>
          <cell r="R1573"/>
          <cell r="S1573"/>
          <cell r="T1573"/>
          <cell r="U1573"/>
          <cell r="V1573"/>
          <cell r="W1573"/>
          <cell r="X1573"/>
          <cell r="Y1573"/>
          <cell r="Z1573"/>
          <cell r="AA1573"/>
          <cell r="AB1573"/>
        </row>
        <row r="1574">
          <cell r="A1574"/>
          <cell r="B1574"/>
          <cell r="C1574"/>
          <cell r="D1574"/>
          <cell r="E1574"/>
          <cell r="F1574"/>
          <cell r="G1574"/>
          <cell r="H1574"/>
          <cell r="I1574"/>
          <cell r="J1574"/>
          <cell r="K1574"/>
          <cell r="L1574"/>
          <cell r="M1574"/>
          <cell r="N1574"/>
          <cell r="O1574"/>
          <cell r="P1574"/>
          <cell r="Q1574"/>
          <cell r="R1574"/>
          <cell r="S1574"/>
          <cell r="T1574"/>
          <cell r="U1574"/>
          <cell r="V1574"/>
          <cell r="W1574"/>
          <cell r="X1574"/>
          <cell r="Y1574"/>
          <cell r="Z1574"/>
          <cell r="AA1574"/>
          <cell r="AB1574"/>
        </row>
        <row r="1575">
          <cell r="A1575"/>
          <cell r="B1575"/>
          <cell r="C1575"/>
          <cell r="D1575"/>
          <cell r="E1575"/>
          <cell r="F1575"/>
          <cell r="G1575"/>
          <cell r="H1575"/>
          <cell r="I1575"/>
          <cell r="J1575"/>
          <cell r="K1575"/>
          <cell r="L1575"/>
          <cell r="M1575"/>
          <cell r="N1575"/>
          <cell r="O1575"/>
          <cell r="P1575"/>
          <cell r="Q1575"/>
          <cell r="R1575"/>
          <cell r="S1575"/>
          <cell r="T1575"/>
          <cell r="U1575"/>
          <cell r="V1575"/>
          <cell r="W1575"/>
          <cell r="X1575"/>
          <cell r="Y1575"/>
          <cell r="Z1575"/>
          <cell r="AA1575"/>
          <cell r="AB1575"/>
        </row>
        <row r="1576">
          <cell r="A1576"/>
          <cell r="B1576"/>
          <cell r="C1576"/>
          <cell r="D1576"/>
          <cell r="E1576"/>
          <cell r="F1576"/>
          <cell r="G1576"/>
          <cell r="H1576"/>
          <cell r="I1576"/>
          <cell r="J1576"/>
          <cell r="K1576"/>
          <cell r="L1576"/>
          <cell r="M1576"/>
          <cell r="N1576"/>
          <cell r="O1576"/>
          <cell r="P1576"/>
          <cell r="Q1576"/>
          <cell r="R1576"/>
          <cell r="S1576"/>
          <cell r="T1576"/>
          <cell r="U1576"/>
          <cell r="V1576"/>
          <cell r="W1576"/>
          <cell r="X1576"/>
          <cell r="Y1576"/>
          <cell r="Z1576"/>
          <cell r="AA1576"/>
          <cell r="AB1576"/>
        </row>
        <row r="1577">
          <cell r="A1577"/>
          <cell r="B1577"/>
          <cell r="C1577"/>
          <cell r="D1577"/>
          <cell r="E1577"/>
          <cell r="F1577"/>
          <cell r="G1577"/>
          <cell r="H1577"/>
          <cell r="I1577"/>
          <cell r="J1577"/>
          <cell r="K1577"/>
          <cell r="L1577"/>
          <cell r="M1577"/>
          <cell r="N1577"/>
          <cell r="O1577"/>
          <cell r="P1577"/>
          <cell r="Q1577"/>
          <cell r="R1577"/>
          <cell r="S1577"/>
          <cell r="T1577"/>
          <cell r="U1577"/>
          <cell r="V1577"/>
          <cell r="W1577"/>
          <cell r="X1577"/>
          <cell r="Y1577"/>
          <cell r="Z1577"/>
          <cell r="AA1577"/>
          <cell r="AB1577"/>
        </row>
        <row r="1578">
          <cell r="A1578"/>
          <cell r="B1578"/>
          <cell r="C1578"/>
          <cell r="D1578"/>
          <cell r="E1578"/>
          <cell r="F1578"/>
          <cell r="G1578"/>
          <cell r="H1578"/>
          <cell r="I1578"/>
          <cell r="J1578"/>
          <cell r="K1578"/>
          <cell r="L1578"/>
          <cell r="M1578"/>
          <cell r="N1578"/>
          <cell r="O1578"/>
          <cell r="P1578"/>
          <cell r="Q1578"/>
          <cell r="R1578"/>
          <cell r="S1578"/>
          <cell r="T1578"/>
          <cell r="U1578"/>
          <cell r="V1578"/>
          <cell r="W1578"/>
          <cell r="X1578"/>
          <cell r="Y1578"/>
          <cell r="Z1578"/>
          <cell r="AA1578"/>
          <cell r="AB1578"/>
        </row>
        <row r="1579">
          <cell r="A1579"/>
          <cell r="B1579"/>
          <cell r="C1579"/>
          <cell r="D1579"/>
          <cell r="E1579"/>
          <cell r="F1579"/>
          <cell r="G1579"/>
          <cell r="H1579"/>
          <cell r="I1579"/>
          <cell r="J1579"/>
          <cell r="K1579"/>
          <cell r="L1579"/>
          <cell r="M1579"/>
          <cell r="N1579"/>
          <cell r="O1579"/>
          <cell r="P1579"/>
          <cell r="Q1579"/>
          <cell r="R1579"/>
          <cell r="S1579"/>
          <cell r="T1579"/>
          <cell r="U1579"/>
          <cell r="V1579"/>
          <cell r="W1579"/>
          <cell r="X1579"/>
          <cell r="Y1579"/>
          <cell r="Z1579"/>
          <cell r="AA1579"/>
          <cell r="AB1579"/>
        </row>
        <row r="1580">
          <cell r="A1580"/>
          <cell r="B1580"/>
          <cell r="C1580"/>
          <cell r="D1580"/>
          <cell r="E1580"/>
          <cell r="F1580"/>
          <cell r="G1580"/>
          <cell r="H1580"/>
          <cell r="I1580"/>
          <cell r="J1580"/>
          <cell r="K1580"/>
          <cell r="L1580"/>
          <cell r="M1580"/>
          <cell r="N1580"/>
          <cell r="O1580"/>
          <cell r="P1580"/>
          <cell r="Q1580"/>
          <cell r="R1580"/>
          <cell r="S1580"/>
          <cell r="T1580"/>
          <cell r="U1580"/>
          <cell r="V1580"/>
          <cell r="W1580"/>
          <cell r="X1580"/>
          <cell r="Y1580"/>
          <cell r="Z1580"/>
          <cell r="AA1580"/>
          <cell r="AB1580"/>
        </row>
        <row r="1581">
          <cell r="A1581"/>
          <cell r="B1581"/>
          <cell r="C1581"/>
          <cell r="D1581"/>
          <cell r="E1581"/>
          <cell r="F1581"/>
          <cell r="G1581"/>
          <cell r="H1581"/>
          <cell r="I1581"/>
          <cell r="J1581"/>
          <cell r="K1581"/>
          <cell r="L1581"/>
          <cell r="M1581"/>
          <cell r="N1581"/>
          <cell r="O1581"/>
          <cell r="P1581"/>
          <cell r="Q1581"/>
          <cell r="R1581"/>
          <cell r="S1581"/>
          <cell r="T1581"/>
          <cell r="U1581"/>
          <cell r="V1581"/>
          <cell r="W1581"/>
          <cell r="X1581"/>
          <cell r="Y1581"/>
          <cell r="Z1581"/>
          <cell r="AA1581"/>
          <cell r="AB1581"/>
        </row>
        <row r="1582">
          <cell r="A1582"/>
          <cell r="B1582"/>
          <cell r="C1582"/>
          <cell r="D1582"/>
          <cell r="E1582"/>
          <cell r="F1582"/>
          <cell r="G1582"/>
          <cell r="H1582"/>
          <cell r="I1582"/>
          <cell r="J1582"/>
          <cell r="K1582"/>
          <cell r="L1582"/>
          <cell r="M1582"/>
          <cell r="N1582"/>
          <cell r="O1582"/>
          <cell r="P1582"/>
          <cell r="Q1582"/>
          <cell r="R1582"/>
          <cell r="S1582"/>
          <cell r="T1582"/>
          <cell r="U1582"/>
          <cell r="V1582"/>
          <cell r="W1582"/>
          <cell r="X1582"/>
          <cell r="Y1582"/>
          <cell r="Z1582"/>
          <cell r="AA1582"/>
          <cell r="AB1582"/>
        </row>
        <row r="1583">
          <cell r="A1583"/>
          <cell r="B1583"/>
          <cell r="C1583"/>
          <cell r="D1583"/>
          <cell r="E1583"/>
          <cell r="F1583"/>
          <cell r="G1583"/>
          <cell r="H1583"/>
          <cell r="I1583"/>
          <cell r="J1583"/>
          <cell r="K1583"/>
          <cell r="L1583"/>
          <cell r="M1583"/>
          <cell r="N1583"/>
          <cell r="O1583"/>
          <cell r="P1583"/>
          <cell r="Q1583"/>
          <cell r="R1583"/>
          <cell r="S1583"/>
          <cell r="T1583"/>
          <cell r="U1583"/>
          <cell r="V1583"/>
          <cell r="W1583"/>
          <cell r="X1583"/>
          <cell r="Y1583"/>
          <cell r="Z1583"/>
          <cell r="AA1583"/>
          <cell r="AB1583"/>
        </row>
        <row r="1584">
          <cell r="A1584"/>
          <cell r="B1584"/>
          <cell r="C1584"/>
          <cell r="D1584"/>
          <cell r="E1584"/>
          <cell r="F1584"/>
          <cell r="G1584"/>
          <cell r="H1584"/>
          <cell r="I1584"/>
          <cell r="J1584"/>
          <cell r="K1584"/>
          <cell r="L1584"/>
          <cell r="M1584"/>
          <cell r="N1584"/>
          <cell r="O1584"/>
          <cell r="P1584"/>
          <cell r="Q1584"/>
          <cell r="R1584"/>
          <cell r="S1584"/>
          <cell r="T1584"/>
          <cell r="U1584"/>
          <cell r="V1584"/>
          <cell r="W1584"/>
          <cell r="X1584"/>
          <cell r="Y1584"/>
          <cell r="Z1584"/>
          <cell r="AA1584"/>
          <cell r="AB1584"/>
        </row>
        <row r="1585">
          <cell r="A1585"/>
          <cell r="B1585"/>
          <cell r="C1585"/>
          <cell r="D1585"/>
          <cell r="E1585"/>
          <cell r="F1585"/>
          <cell r="G1585"/>
          <cell r="H1585"/>
          <cell r="I1585"/>
          <cell r="J1585"/>
          <cell r="K1585"/>
          <cell r="L1585"/>
          <cell r="M1585"/>
          <cell r="N1585"/>
          <cell r="O1585"/>
          <cell r="P1585"/>
          <cell r="Q1585"/>
          <cell r="R1585"/>
          <cell r="S1585"/>
          <cell r="T1585"/>
          <cell r="U1585"/>
          <cell r="V1585"/>
          <cell r="W1585"/>
          <cell r="X1585"/>
          <cell r="Y1585"/>
          <cell r="Z1585"/>
          <cell r="AA1585"/>
          <cell r="AB1585"/>
        </row>
        <row r="1586">
          <cell r="A1586"/>
          <cell r="B1586"/>
          <cell r="C1586"/>
          <cell r="D1586"/>
          <cell r="E1586"/>
          <cell r="F1586"/>
          <cell r="G1586"/>
          <cell r="H1586"/>
          <cell r="I1586"/>
          <cell r="J1586"/>
          <cell r="K1586"/>
          <cell r="L1586"/>
          <cell r="M1586"/>
          <cell r="N1586"/>
          <cell r="O1586"/>
          <cell r="P1586"/>
          <cell r="Q1586"/>
          <cell r="R1586"/>
          <cell r="S1586"/>
          <cell r="T1586"/>
          <cell r="U1586"/>
          <cell r="V1586"/>
          <cell r="W1586"/>
          <cell r="X1586"/>
          <cell r="Y1586"/>
          <cell r="Z1586"/>
          <cell r="AA1586"/>
          <cell r="AB1586"/>
        </row>
        <row r="1587">
          <cell r="A1587"/>
          <cell r="B1587"/>
          <cell r="C1587"/>
          <cell r="D1587"/>
          <cell r="E1587"/>
          <cell r="F1587"/>
          <cell r="G1587"/>
          <cell r="H1587"/>
          <cell r="I1587"/>
          <cell r="J1587"/>
          <cell r="K1587"/>
          <cell r="L1587"/>
          <cell r="M1587"/>
          <cell r="N1587"/>
          <cell r="O1587"/>
          <cell r="P1587"/>
          <cell r="Q1587"/>
          <cell r="R1587"/>
          <cell r="S1587"/>
          <cell r="T1587"/>
          <cell r="U1587"/>
          <cell r="V1587"/>
          <cell r="W1587"/>
          <cell r="X1587"/>
          <cell r="Y1587"/>
          <cell r="Z1587"/>
          <cell r="AA1587"/>
          <cell r="AB1587"/>
        </row>
        <row r="1588">
          <cell r="A1588"/>
          <cell r="B1588"/>
          <cell r="C1588"/>
          <cell r="D1588"/>
          <cell r="E1588"/>
          <cell r="F1588"/>
          <cell r="G1588"/>
          <cell r="H1588"/>
          <cell r="I1588"/>
          <cell r="J1588"/>
          <cell r="K1588"/>
          <cell r="L1588"/>
          <cell r="M1588"/>
          <cell r="N1588"/>
          <cell r="O1588"/>
          <cell r="P1588"/>
          <cell r="Q1588"/>
          <cell r="R1588"/>
          <cell r="S1588"/>
          <cell r="T1588"/>
          <cell r="U1588"/>
          <cell r="V1588"/>
          <cell r="W1588"/>
          <cell r="X1588"/>
          <cell r="Y1588"/>
          <cell r="Z1588"/>
          <cell r="AA1588"/>
          <cell r="AB1588"/>
        </row>
        <row r="1589">
          <cell r="A1589"/>
          <cell r="B1589"/>
          <cell r="C1589"/>
          <cell r="D1589"/>
          <cell r="E1589"/>
          <cell r="F1589"/>
          <cell r="G1589"/>
          <cell r="H1589"/>
          <cell r="I1589"/>
          <cell r="J1589"/>
          <cell r="K1589"/>
          <cell r="L1589"/>
          <cell r="M1589"/>
          <cell r="N1589"/>
          <cell r="O1589"/>
          <cell r="P1589"/>
          <cell r="Q1589"/>
          <cell r="R1589"/>
          <cell r="S1589"/>
          <cell r="T1589"/>
          <cell r="U1589"/>
          <cell r="V1589"/>
          <cell r="W1589"/>
          <cell r="X1589"/>
          <cell r="Y1589"/>
          <cell r="Z1589"/>
          <cell r="AA1589"/>
          <cell r="AB1589"/>
        </row>
        <row r="1590">
          <cell r="A1590"/>
          <cell r="B1590"/>
          <cell r="C1590"/>
          <cell r="D1590"/>
          <cell r="E1590"/>
          <cell r="F1590"/>
          <cell r="G1590"/>
          <cell r="H1590"/>
          <cell r="I1590"/>
          <cell r="J1590"/>
          <cell r="K1590"/>
          <cell r="L1590"/>
          <cell r="M1590"/>
          <cell r="N1590"/>
          <cell r="O1590"/>
          <cell r="P1590"/>
          <cell r="Q1590"/>
          <cell r="R1590"/>
          <cell r="S1590"/>
          <cell r="T1590"/>
          <cell r="U1590"/>
          <cell r="V1590"/>
          <cell r="W1590"/>
          <cell r="X1590"/>
          <cell r="Y1590"/>
          <cell r="Z1590"/>
          <cell r="AA1590"/>
          <cell r="AB1590"/>
        </row>
        <row r="1591">
          <cell r="A1591"/>
          <cell r="B1591"/>
          <cell r="C1591"/>
          <cell r="D1591"/>
          <cell r="E1591"/>
          <cell r="F1591"/>
          <cell r="G1591"/>
          <cell r="H1591"/>
          <cell r="I1591"/>
          <cell r="J1591"/>
          <cell r="K1591"/>
          <cell r="L1591"/>
          <cell r="M1591"/>
          <cell r="N1591"/>
          <cell r="O1591"/>
          <cell r="P1591"/>
          <cell r="Q1591"/>
          <cell r="R1591"/>
          <cell r="S1591"/>
          <cell r="T1591"/>
          <cell r="U1591"/>
          <cell r="V1591"/>
          <cell r="W1591"/>
          <cell r="X1591"/>
          <cell r="Y1591"/>
          <cell r="Z1591"/>
          <cell r="AA1591"/>
          <cell r="AB1591"/>
        </row>
        <row r="1592">
          <cell r="A1592"/>
          <cell r="B1592"/>
          <cell r="C1592"/>
          <cell r="D1592"/>
          <cell r="E1592"/>
          <cell r="F1592"/>
          <cell r="G1592"/>
          <cell r="H1592"/>
          <cell r="I1592"/>
          <cell r="J1592"/>
          <cell r="K1592"/>
          <cell r="L1592"/>
          <cell r="M1592"/>
          <cell r="N1592"/>
          <cell r="O1592"/>
          <cell r="P1592"/>
          <cell r="Q1592"/>
          <cell r="R1592"/>
          <cell r="S1592"/>
          <cell r="T1592"/>
          <cell r="U1592"/>
          <cell r="V1592"/>
          <cell r="W1592"/>
          <cell r="X1592"/>
          <cell r="Y1592"/>
          <cell r="Z1592"/>
          <cell r="AA1592"/>
          <cell r="AB1592"/>
        </row>
        <row r="1593">
          <cell r="A1593"/>
          <cell r="B1593"/>
          <cell r="C1593"/>
          <cell r="D1593"/>
          <cell r="E1593"/>
          <cell r="F1593"/>
          <cell r="G1593"/>
          <cell r="H1593"/>
          <cell r="I1593"/>
          <cell r="J1593"/>
          <cell r="K1593"/>
          <cell r="L1593"/>
          <cell r="M1593"/>
          <cell r="N1593"/>
          <cell r="O1593"/>
          <cell r="P1593"/>
          <cell r="Q1593"/>
          <cell r="R1593"/>
          <cell r="S1593"/>
          <cell r="T1593"/>
          <cell r="U1593"/>
          <cell r="V1593"/>
          <cell r="W1593"/>
          <cell r="X1593"/>
          <cell r="Y1593"/>
          <cell r="Z1593"/>
          <cell r="AA1593"/>
          <cell r="AB1593"/>
        </row>
        <row r="1594">
          <cell r="A1594"/>
          <cell r="B1594"/>
          <cell r="C1594"/>
          <cell r="D1594"/>
          <cell r="E1594"/>
          <cell r="F1594"/>
          <cell r="G1594"/>
          <cell r="H1594"/>
          <cell r="I1594"/>
          <cell r="J1594"/>
          <cell r="K1594"/>
          <cell r="L1594"/>
          <cell r="M1594"/>
          <cell r="N1594"/>
          <cell r="O1594"/>
          <cell r="P1594"/>
          <cell r="Q1594"/>
          <cell r="R1594"/>
          <cell r="S1594"/>
          <cell r="T1594"/>
          <cell r="U1594"/>
          <cell r="V1594"/>
          <cell r="W1594"/>
          <cell r="X1594"/>
          <cell r="Y1594"/>
          <cell r="Z1594"/>
          <cell r="AA1594"/>
          <cell r="AB1594"/>
        </row>
        <row r="1595">
          <cell r="A1595"/>
          <cell r="B1595"/>
          <cell r="C1595"/>
          <cell r="D1595"/>
          <cell r="E1595"/>
          <cell r="F1595"/>
          <cell r="G1595"/>
          <cell r="H1595"/>
          <cell r="I1595"/>
          <cell r="J1595"/>
          <cell r="K1595"/>
          <cell r="L1595"/>
          <cell r="M1595"/>
          <cell r="N1595"/>
          <cell r="O1595"/>
          <cell r="P1595"/>
          <cell r="Q1595"/>
          <cell r="R1595"/>
          <cell r="S1595"/>
          <cell r="T1595"/>
          <cell r="U1595"/>
          <cell r="V1595"/>
          <cell r="W1595"/>
          <cell r="X1595"/>
          <cell r="Y1595"/>
          <cell r="Z1595"/>
          <cell r="AA1595"/>
          <cell r="AB1595"/>
        </row>
        <row r="1596">
          <cell r="A1596"/>
          <cell r="B1596"/>
          <cell r="C1596"/>
          <cell r="D1596"/>
          <cell r="E1596"/>
          <cell r="F1596"/>
          <cell r="G1596"/>
          <cell r="H1596"/>
          <cell r="I1596"/>
          <cell r="J1596"/>
          <cell r="K1596"/>
          <cell r="L1596"/>
          <cell r="M1596"/>
          <cell r="N1596"/>
          <cell r="O1596"/>
          <cell r="P1596"/>
          <cell r="Q1596"/>
          <cell r="R1596"/>
          <cell r="S1596"/>
          <cell r="T1596"/>
          <cell r="U1596"/>
          <cell r="V1596"/>
          <cell r="W1596"/>
          <cell r="X1596"/>
          <cell r="Y1596"/>
          <cell r="Z1596"/>
          <cell r="AA1596"/>
          <cell r="AB1596"/>
        </row>
        <row r="1597">
          <cell r="A1597"/>
          <cell r="B1597"/>
          <cell r="C1597"/>
          <cell r="D1597"/>
          <cell r="E1597"/>
          <cell r="F1597"/>
          <cell r="G1597"/>
          <cell r="H1597"/>
          <cell r="I1597"/>
          <cell r="J1597"/>
          <cell r="K1597"/>
          <cell r="L1597"/>
          <cell r="M1597"/>
          <cell r="N1597"/>
          <cell r="O1597"/>
          <cell r="P1597"/>
          <cell r="Q1597"/>
          <cell r="R1597"/>
          <cell r="S1597"/>
          <cell r="T1597"/>
          <cell r="U1597"/>
          <cell r="V1597"/>
          <cell r="W1597"/>
          <cell r="X1597"/>
          <cell r="Y1597"/>
          <cell r="Z1597"/>
          <cell r="AA1597"/>
          <cell r="AB1597"/>
        </row>
        <row r="1598">
          <cell r="A1598"/>
          <cell r="B1598"/>
          <cell r="C1598"/>
          <cell r="D1598"/>
          <cell r="E1598"/>
          <cell r="F1598"/>
          <cell r="G1598"/>
          <cell r="H1598"/>
          <cell r="I1598"/>
          <cell r="J1598"/>
          <cell r="K1598"/>
          <cell r="L1598"/>
          <cell r="M1598"/>
          <cell r="N1598"/>
          <cell r="O1598"/>
          <cell r="P1598"/>
          <cell r="Q1598"/>
          <cell r="R1598"/>
          <cell r="S1598"/>
          <cell r="T1598"/>
          <cell r="U1598"/>
          <cell r="V1598"/>
          <cell r="W1598"/>
          <cell r="X1598"/>
          <cell r="Y1598"/>
          <cell r="Z1598"/>
          <cell r="AA1598"/>
          <cell r="AB1598"/>
        </row>
        <row r="1599">
          <cell r="A1599"/>
          <cell r="B1599"/>
          <cell r="C1599"/>
          <cell r="D1599"/>
          <cell r="E1599"/>
          <cell r="F1599"/>
          <cell r="G1599"/>
          <cell r="H1599"/>
          <cell r="I1599"/>
          <cell r="J1599"/>
          <cell r="K1599"/>
          <cell r="L1599"/>
          <cell r="M1599"/>
          <cell r="N1599"/>
          <cell r="O1599"/>
          <cell r="P1599"/>
          <cell r="Q1599"/>
          <cell r="R1599"/>
          <cell r="S1599"/>
          <cell r="T1599"/>
          <cell r="U1599"/>
          <cell r="V1599"/>
          <cell r="W1599"/>
          <cell r="X1599"/>
          <cell r="Y1599"/>
          <cell r="Z1599"/>
          <cell r="AA1599"/>
          <cell r="AB1599"/>
        </row>
        <row r="1600">
          <cell r="A1600"/>
          <cell r="B1600"/>
          <cell r="C1600"/>
          <cell r="D1600"/>
          <cell r="E1600"/>
          <cell r="F1600"/>
          <cell r="G1600"/>
          <cell r="H1600"/>
          <cell r="I1600"/>
          <cell r="J1600"/>
          <cell r="K1600"/>
          <cell r="L1600"/>
          <cell r="M1600"/>
          <cell r="N1600"/>
          <cell r="O1600"/>
          <cell r="P1600"/>
          <cell r="Q1600"/>
          <cell r="R1600"/>
          <cell r="S1600"/>
          <cell r="T1600"/>
          <cell r="U1600"/>
          <cell r="V1600"/>
          <cell r="W1600"/>
          <cell r="X1600"/>
          <cell r="Y1600"/>
          <cell r="Z1600"/>
          <cell r="AA1600"/>
          <cell r="AB1600"/>
        </row>
        <row r="1601">
          <cell r="A1601"/>
          <cell r="B1601"/>
          <cell r="C1601"/>
          <cell r="D1601"/>
          <cell r="E1601"/>
          <cell r="F1601"/>
          <cell r="G1601"/>
          <cell r="H1601"/>
          <cell r="I1601"/>
          <cell r="J1601"/>
          <cell r="K1601"/>
          <cell r="L1601"/>
          <cell r="M1601"/>
          <cell r="N1601"/>
          <cell r="O1601"/>
          <cell r="P1601"/>
          <cell r="Q1601"/>
          <cell r="R1601"/>
          <cell r="S1601"/>
          <cell r="T1601"/>
          <cell r="U1601"/>
          <cell r="V1601"/>
          <cell r="W1601"/>
          <cell r="X1601"/>
          <cell r="Y1601"/>
          <cell r="Z1601"/>
          <cell r="AA1601"/>
          <cell r="AB1601"/>
        </row>
        <row r="1602">
          <cell r="A1602"/>
          <cell r="B1602"/>
          <cell r="C1602"/>
          <cell r="D1602"/>
          <cell r="E1602"/>
          <cell r="F1602"/>
          <cell r="G1602"/>
          <cell r="H1602"/>
          <cell r="I1602"/>
          <cell r="J1602"/>
          <cell r="K1602"/>
          <cell r="L1602"/>
          <cell r="M1602"/>
          <cell r="N1602"/>
          <cell r="O1602"/>
          <cell r="P1602"/>
          <cell r="Q1602"/>
          <cell r="R1602"/>
          <cell r="S1602"/>
          <cell r="T1602"/>
          <cell r="U1602"/>
          <cell r="V1602"/>
          <cell r="W1602"/>
          <cell r="X1602"/>
          <cell r="Y1602"/>
          <cell r="Z1602"/>
          <cell r="AA1602"/>
          <cell r="AB1602"/>
        </row>
        <row r="1603">
          <cell r="A1603"/>
          <cell r="B1603"/>
          <cell r="C1603"/>
          <cell r="D1603"/>
          <cell r="E1603"/>
          <cell r="F1603"/>
          <cell r="G1603"/>
          <cell r="H1603"/>
          <cell r="I1603"/>
          <cell r="J1603"/>
          <cell r="K1603"/>
          <cell r="L1603"/>
          <cell r="M1603"/>
          <cell r="N1603"/>
          <cell r="O1603"/>
          <cell r="P1603"/>
          <cell r="Q1603"/>
          <cell r="R1603"/>
          <cell r="S1603"/>
          <cell r="T1603"/>
          <cell r="U1603"/>
          <cell r="V1603"/>
          <cell r="W1603"/>
          <cell r="X1603"/>
          <cell r="Y1603"/>
          <cell r="Z1603"/>
          <cell r="AA1603"/>
          <cell r="AB1603"/>
        </row>
        <row r="1604">
          <cell r="A1604"/>
          <cell r="B1604"/>
          <cell r="C1604"/>
          <cell r="D1604"/>
          <cell r="E1604"/>
          <cell r="F1604"/>
          <cell r="G1604"/>
          <cell r="H1604"/>
          <cell r="I1604"/>
          <cell r="J1604"/>
          <cell r="K1604"/>
          <cell r="L1604"/>
          <cell r="M1604"/>
          <cell r="N1604"/>
          <cell r="O1604"/>
          <cell r="P1604"/>
          <cell r="Q1604"/>
          <cell r="R1604"/>
          <cell r="S1604"/>
          <cell r="T1604"/>
          <cell r="U1604"/>
          <cell r="V1604"/>
          <cell r="W1604"/>
          <cell r="X1604"/>
          <cell r="Y1604"/>
          <cell r="Z1604"/>
          <cell r="AA1604"/>
          <cell r="AB1604"/>
        </row>
        <row r="1605">
          <cell r="A1605"/>
          <cell r="B1605"/>
          <cell r="C1605"/>
          <cell r="D1605"/>
          <cell r="E1605"/>
          <cell r="F1605"/>
          <cell r="G1605"/>
          <cell r="H1605"/>
          <cell r="I1605"/>
          <cell r="J1605"/>
          <cell r="K1605"/>
          <cell r="L1605"/>
          <cell r="M1605"/>
          <cell r="N1605"/>
          <cell r="O1605"/>
          <cell r="P1605"/>
          <cell r="Q1605"/>
          <cell r="R1605"/>
          <cell r="S1605"/>
          <cell r="T1605"/>
          <cell r="U1605"/>
          <cell r="V1605"/>
          <cell r="W1605"/>
          <cell r="X1605"/>
          <cell r="Y1605"/>
          <cell r="Z1605"/>
          <cell r="AA1605"/>
          <cell r="AB1605"/>
        </row>
        <row r="1606">
          <cell r="A1606"/>
          <cell r="B1606"/>
          <cell r="C1606"/>
          <cell r="D1606"/>
          <cell r="E1606"/>
          <cell r="F1606"/>
          <cell r="G1606"/>
          <cell r="H1606"/>
          <cell r="I1606"/>
          <cell r="J1606"/>
          <cell r="K1606"/>
          <cell r="L1606"/>
          <cell r="M1606"/>
          <cell r="N1606"/>
          <cell r="O1606"/>
          <cell r="P1606"/>
          <cell r="Q1606"/>
          <cell r="R1606"/>
          <cell r="S1606"/>
          <cell r="T1606"/>
          <cell r="U1606"/>
          <cell r="V1606"/>
          <cell r="W1606"/>
          <cell r="X1606"/>
          <cell r="Y1606"/>
          <cell r="Z1606"/>
          <cell r="AA1606"/>
          <cell r="AB1606"/>
        </row>
        <row r="1607">
          <cell r="A1607"/>
          <cell r="B1607"/>
          <cell r="C1607"/>
          <cell r="D1607"/>
          <cell r="E1607"/>
          <cell r="F1607"/>
          <cell r="G1607"/>
          <cell r="H1607"/>
          <cell r="I1607"/>
          <cell r="J1607"/>
          <cell r="K1607"/>
          <cell r="L1607"/>
          <cell r="M1607"/>
          <cell r="N1607"/>
          <cell r="O1607"/>
          <cell r="P1607"/>
          <cell r="Q1607"/>
          <cell r="R1607"/>
          <cell r="S1607"/>
          <cell r="T1607"/>
          <cell r="U1607"/>
          <cell r="V1607"/>
          <cell r="W1607"/>
          <cell r="X1607"/>
          <cell r="Y1607"/>
          <cell r="Z1607"/>
          <cell r="AA1607"/>
          <cell r="AB1607"/>
        </row>
        <row r="1608">
          <cell r="A1608"/>
          <cell r="B1608"/>
          <cell r="C1608"/>
          <cell r="D1608"/>
          <cell r="E1608"/>
          <cell r="F1608"/>
          <cell r="G1608"/>
          <cell r="H1608"/>
          <cell r="I1608"/>
          <cell r="J1608"/>
          <cell r="K1608"/>
          <cell r="L1608"/>
          <cell r="M1608"/>
          <cell r="N1608"/>
          <cell r="O1608"/>
          <cell r="P1608"/>
          <cell r="Q1608"/>
          <cell r="R1608"/>
          <cell r="S1608"/>
          <cell r="T1608"/>
          <cell r="U1608"/>
          <cell r="V1608"/>
          <cell r="W1608"/>
          <cell r="X1608"/>
          <cell r="Y1608"/>
          <cell r="Z1608"/>
          <cell r="AA1608"/>
          <cell r="AB1608"/>
        </row>
        <row r="1609">
          <cell r="A1609"/>
          <cell r="B1609"/>
          <cell r="C1609"/>
          <cell r="D1609"/>
          <cell r="E1609"/>
          <cell r="F1609"/>
          <cell r="G1609"/>
          <cell r="H1609"/>
          <cell r="I1609"/>
          <cell r="J1609"/>
          <cell r="K1609"/>
          <cell r="L1609"/>
          <cell r="M1609"/>
          <cell r="N1609"/>
          <cell r="O1609"/>
          <cell r="P1609"/>
          <cell r="Q1609"/>
          <cell r="R1609"/>
          <cell r="S1609"/>
          <cell r="T1609"/>
          <cell r="U1609"/>
          <cell r="V1609"/>
          <cell r="W1609"/>
          <cell r="X1609"/>
          <cell r="Y1609"/>
          <cell r="Z1609"/>
          <cell r="AA1609"/>
          <cell r="AB1609"/>
        </row>
        <row r="1610">
          <cell r="A1610"/>
          <cell r="B1610"/>
          <cell r="C1610"/>
          <cell r="D1610"/>
          <cell r="E1610"/>
          <cell r="F1610"/>
          <cell r="G1610"/>
          <cell r="H1610"/>
          <cell r="I1610"/>
          <cell r="J1610"/>
          <cell r="K1610"/>
          <cell r="L1610"/>
          <cell r="M1610"/>
          <cell r="N1610"/>
          <cell r="O1610"/>
          <cell r="P1610"/>
          <cell r="Q1610"/>
          <cell r="R1610"/>
          <cell r="S1610"/>
          <cell r="T1610"/>
          <cell r="U1610"/>
          <cell r="V1610"/>
          <cell r="W1610"/>
          <cell r="X1610"/>
          <cell r="Y1610"/>
          <cell r="Z1610"/>
          <cell r="AA1610"/>
          <cell r="AB1610"/>
        </row>
        <row r="1611">
          <cell r="A1611"/>
          <cell r="B1611"/>
          <cell r="C1611"/>
          <cell r="D1611"/>
          <cell r="E1611"/>
          <cell r="F1611"/>
          <cell r="G1611"/>
          <cell r="H1611"/>
          <cell r="I1611"/>
          <cell r="J1611"/>
          <cell r="K1611"/>
          <cell r="L1611"/>
          <cell r="M1611"/>
          <cell r="N1611"/>
          <cell r="O1611"/>
          <cell r="P1611"/>
          <cell r="Q1611"/>
          <cell r="R1611"/>
          <cell r="S1611"/>
          <cell r="T1611"/>
          <cell r="U1611"/>
          <cell r="V1611"/>
          <cell r="W1611"/>
          <cell r="X1611"/>
          <cell r="Y1611"/>
          <cell r="Z1611"/>
          <cell r="AA1611"/>
          <cell r="AB1611"/>
        </row>
        <row r="1612">
          <cell r="A1612"/>
          <cell r="B1612"/>
          <cell r="C1612"/>
          <cell r="D1612"/>
          <cell r="E1612"/>
          <cell r="F1612"/>
          <cell r="G1612"/>
          <cell r="H1612"/>
          <cell r="I1612"/>
          <cell r="J1612"/>
          <cell r="K1612"/>
          <cell r="L1612"/>
          <cell r="M1612"/>
          <cell r="N1612"/>
          <cell r="O1612"/>
          <cell r="P1612"/>
          <cell r="Q1612"/>
          <cell r="R1612"/>
          <cell r="S1612"/>
          <cell r="T1612"/>
          <cell r="U1612"/>
          <cell r="V1612"/>
          <cell r="W1612"/>
          <cell r="X1612"/>
          <cell r="Y1612"/>
          <cell r="Z1612"/>
          <cell r="AA1612"/>
          <cell r="AB1612"/>
        </row>
        <row r="1613">
          <cell r="A1613"/>
          <cell r="B1613"/>
          <cell r="C1613"/>
          <cell r="D1613"/>
          <cell r="E1613"/>
          <cell r="F1613"/>
          <cell r="G1613"/>
          <cell r="H1613"/>
          <cell r="I1613"/>
          <cell r="J1613"/>
          <cell r="K1613"/>
          <cell r="L1613"/>
          <cell r="M1613"/>
          <cell r="N1613"/>
          <cell r="O1613"/>
          <cell r="P1613"/>
          <cell r="Q1613"/>
          <cell r="R1613"/>
          <cell r="S1613"/>
          <cell r="T1613"/>
          <cell r="U1613"/>
          <cell r="V1613"/>
          <cell r="W1613"/>
          <cell r="X1613"/>
          <cell r="Y1613"/>
          <cell r="Z1613"/>
          <cell r="AA1613"/>
          <cell r="AB1613"/>
        </row>
        <row r="1614">
          <cell r="A1614"/>
          <cell r="B1614"/>
          <cell r="C1614"/>
          <cell r="D1614"/>
          <cell r="E1614"/>
          <cell r="F1614"/>
          <cell r="G1614"/>
          <cell r="H1614"/>
          <cell r="I1614"/>
          <cell r="J1614"/>
          <cell r="K1614"/>
          <cell r="L1614"/>
          <cell r="M1614"/>
          <cell r="N1614"/>
          <cell r="O1614"/>
          <cell r="P1614"/>
          <cell r="Q1614"/>
          <cell r="R1614"/>
          <cell r="S1614"/>
          <cell r="T1614"/>
          <cell r="U1614"/>
          <cell r="V1614"/>
          <cell r="W1614"/>
          <cell r="X1614"/>
          <cell r="Y1614"/>
          <cell r="Z1614"/>
          <cell r="AA1614"/>
          <cell r="AB1614"/>
        </row>
        <row r="1615">
          <cell r="A1615"/>
          <cell r="B1615"/>
          <cell r="C1615"/>
          <cell r="D1615"/>
          <cell r="E1615"/>
          <cell r="F1615"/>
          <cell r="G1615"/>
          <cell r="H1615"/>
          <cell r="I1615"/>
          <cell r="J1615"/>
          <cell r="K1615"/>
          <cell r="L1615"/>
          <cell r="M1615"/>
          <cell r="N1615"/>
          <cell r="O1615"/>
          <cell r="P1615"/>
          <cell r="Q1615"/>
          <cell r="R1615"/>
          <cell r="S1615"/>
          <cell r="T1615"/>
          <cell r="U1615"/>
          <cell r="V1615"/>
          <cell r="W1615"/>
          <cell r="X1615"/>
          <cell r="Y1615"/>
          <cell r="Z1615"/>
          <cell r="AA1615"/>
          <cell r="AB1615"/>
        </row>
        <row r="1616">
          <cell r="A1616"/>
          <cell r="B1616"/>
          <cell r="C1616"/>
          <cell r="D1616"/>
          <cell r="E1616"/>
          <cell r="F1616"/>
          <cell r="G1616"/>
          <cell r="H1616"/>
          <cell r="I1616"/>
          <cell r="J1616"/>
          <cell r="K1616"/>
          <cell r="L1616"/>
          <cell r="M1616"/>
          <cell r="N1616"/>
          <cell r="O1616"/>
          <cell r="P1616"/>
          <cell r="Q1616"/>
          <cell r="R1616"/>
          <cell r="S1616"/>
          <cell r="T1616"/>
          <cell r="U1616"/>
          <cell r="V1616"/>
          <cell r="W1616"/>
          <cell r="X1616"/>
          <cell r="Y1616"/>
          <cell r="Z1616"/>
          <cell r="AA1616"/>
          <cell r="AB1616"/>
        </row>
        <row r="1617">
          <cell r="A1617"/>
          <cell r="B1617"/>
          <cell r="C1617"/>
          <cell r="D1617"/>
          <cell r="E1617"/>
          <cell r="F1617"/>
          <cell r="G1617"/>
          <cell r="H1617"/>
          <cell r="I1617"/>
          <cell r="J1617"/>
          <cell r="K1617"/>
          <cell r="L1617"/>
          <cell r="M1617"/>
          <cell r="N1617"/>
          <cell r="O1617"/>
          <cell r="P1617"/>
          <cell r="Q1617"/>
          <cell r="R1617"/>
          <cell r="S1617"/>
          <cell r="T1617"/>
          <cell r="U1617"/>
          <cell r="V1617"/>
          <cell r="W1617"/>
          <cell r="X1617"/>
          <cell r="Y1617"/>
          <cell r="Z1617"/>
          <cell r="AA1617"/>
          <cell r="AB1617"/>
        </row>
        <row r="1618">
          <cell r="A1618"/>
          <cell r="B1618"/>
          <cell r="C1618"/>
          <cell r="D1618"/>
          <cell r="E1618"/>
          <cell r="F1618"/>
          <cell r="G1618"/>
          <cell r="H1618"/>
          <cell r="I1618"/>
          <cell r="J1618"/>
          <cell r="K1618"/>
          <cell r="L1618"/>
          <cell r="M1618"/>
          <cell r="N1618"/>
          <cell r="O1618"/>
          <cell r="P1618"/>
          <cell r="Q1618"/>
          <cell r="R1618"/>
          <cell r="S1618"/>
          <cell r="T1618"/>
          <cell r="U1618"/>
          <cell r="V1618"/>
          <cell r="W1618"/>
          <cell r="X1618"/>
          <cell r="Y1618"/>
          <cell r="Z1618"/>
          <cell r="AA1618"/>
          <cell r="AB1618"/>
        </row>
        <row r="1619">
          <cell r="A1619"/>
          <cell r="B1619"/>
          <cell r="C1619"/>
          <cell r="D1619"/>
          <cell r="E1619"/>
          <cell r="F1619"/>
          <cell r="G1619"/>
          <cell r="H1619"/>
          <cell r="I1619"/>
          <cell r="J1619"/>
          <cell r="K1619"/>
          <cell r="L1619"/>
          <cell r="M1619"/>
          <cell r="N1619"/>
          <cell r="O1619"/>
          <cell r="P1619"/>
          <cell r="Q1619"/>
          <cell r="R1619"/>
          <cell r="S1619"/>
          <cell r="T1619"/>
          <cell r="U1619"/>
          <cell r="V1619"/>
          <cell r="W1619"/>
          <cell r="X1619"/>
          <cell r="Y1619"/>
          <cell r="Z1619"/>
          <cell r="AA1619"/>
          <cell r="AB1619"/>
        </row>
        <row r="1620">
          <cell r="A1620"/>
          <cell r="B1620"/>
          <cell r="C1620"/>
          <cell r="D1620"/>
          <cell r="E1620"/>
          <cell r="F1620"/>
          <cell r="G1620"/>
          <cell r="H1620"/>
          <cell r="I1620"/>
          <cell r="J1620"/>
          <cell r="K1620"/>
          <cell r="L1620"/>
          <cell r="M1620"/>
          <cell r="N1620"/>
          <cell r="O1620"/>
          <cell r="P1620"/>
          <cell r="Q1620"/>
          <cell r="R1620"/>
          <cell r="S1620"/>
          <cell r="T1620"/>
          <cell r="U1620"/>
          <cell r="V1620"/>
          <cell r="W1620"/>
          <cell r="X1620"/>
          <cell r="Y1620"/>
          <cell r="Z1620"/>
          <cell r="AA1620"/>
          <cell r="AB1620"/>
        </row>
        <row r="1621">
          <cell r="A1621"/>
          <cell r="B1621"/>
          <cell r="C1621"/>
          <cell r="D1621"/>
          <cell r="E1621"/>
          <cell r="F1621"/>
          <cell r="G1621"/>
          <cell r="H1621"/>
          <cell r="I1621"/>
          <cell r="J1621"/>
          <cell r="K1621"/>
          <cell r="L1621"/>
          <cell r="M1621"/>
          <cell r="N1621"/>
          <cell r="O1621"/>
          <cell r="P1621"/>
          <cell r="Q1621"/>
          <cell r="R1621"/>
          <cell r="S1621"/>
          <cell r="T1621"/>
          <cell r="U1621"/>
          <cell r="V1621"/>
          <cell r="W1621"/>
          <cell r="X1621"/>
          <cell r="Y1621"/>
          <cell r="Z1621"/>
          <cell r="AA1621"/>
          <cell r="AB1621"/>
        </row>
        <row r="1622">
          <cell r="A1622"/>
          <cell r="B1622"/>
          <cell r="C1622"/>
          <cell r="D1622"/>
          <cell r="E1622"/>
          <cell r="F1622"/>
          <cell r="G1622"/>
          <cell r="H1622"/>
          <cell r="I1622"/>
          <cell r="J1622"/>
          <cell r="K1622"/>
          <cell r="L1622"/>
          <cell r="M1622"/>
          <cell r="N1622"/>
          <cell r="O1622"/>
          <cell r="P1622"/>
          <cell r="Q1622"/>
          <cell r="R1622"/>
          <cell r="S1622"/>
          <cell r="T1622"/>
          <cell r="U1622"/>
          <cell r="V1622"/>
          <cell r="W1622"/>
          <cell r="X1622"/>
          <cell r="Y1622"/>
          <cell r="Z1622"/>
          <cell r="AA1622"/>
          <cell r="AB1622"/>
        </row>
        <row r="1623">
          <cell r="A1623"/>
          <cell r="B1623"/>
          <cell r="C1623"/>
          <cell r="D1623"/>
          <cell r="E1623"/>
          <cell r="F1623"/>
          <cell r="G1623"/>
          <cell r="H1623"/>
          <cell r="I1623"/>
          <cell r="J1623"/>
          <cell r="K1623"/>
          <cell r="L1623"/>
          <cell r="M1623"/>
          <cell r="N1623"/>
          <cell r="O1623"/>
          <cell r="P1623"/>
          <cell r="Q1623"/>
          <cell r="R1623"/>
          <cell r="S1623"/>
          <cell r="T1623"/>
          <cell r="U1623"/>
          <cell r="V1623"/>
          <cell r="W1623"/>
          <cell r="X1623"/>
          <cell r="Y1623"/>
          <cell r="Z1623"/>
          <cell r="AA1623"/>
          <cell r="AB1623"/>
        </row>
        <row r="1624">
          <cell r="A1624"/>
          <cell r="B1624"/>
          <cell r="C1624"/>
          <cell r="D1624"/>
          <cell r="E1624"/>
          <cell r="F1624"/>
          <cell r="G1624"/>
          <cell r="H1624"/>
          <cell r="I1624"/>
          <cell r="J1624"/>
          <cell r="K1624"/>
          <cell r="L1624"/>
          <cell r="M1624"/>
          <cell r="N1624"/>
          <cell r="O1624"/>
          <cell r="P1624"/>
          <cell r="Q1624"/>
          <cell r="R1624"/>
          <cell r="S1624"/>
          <cell r="T1624"/>
          <cell r="U1624"/>
          <cell r="V1624"/>
          <cell r="W1624"/>
          <cell r="X1624"/>
          <cell r="Y1624"/>
          <cell r="Z1624"/>
          <cell r="AA1624"/>
          <cell r="AB1624"/>
        </row>
        <row r="1625">
          <cell r="A1625"/>
          <cell r="B1625"/>
          <cell r="C1625"/>
          <cell r="D1625"/>
          <cell r="E1625"/>
          <cell r="F1625"/>
          <cell r="G1625"/>
          <cell r="H1625"/>
          <cell r="I1625"/>
          <cell r="J1625"/>
          <cell r="K1625"/>
          <cell r="L1625"/>
          <cell r="M1625"/>
          <cell r="N1625"/>
          <cell r="O1625"/>
          <cell r="P1625"/>
          <cell r="Q1625"/>
          <cell r="R1625"/>
          <cell r="S1625"/>
          <cell r="T1625"/>
          <cell r="U1625"/>
          <cell r="V1625"/>
          <cell r="W1625"/>
          <cell r="X1625"/>
          <cell r="Y1625"/>
          <cell r="Z1625"/>
          <cell r="AA1625"/>
          <cell r="AB1625"/>
        </row>
        <row r="1626">
          <cell r="A1626"/>
          <cell r="B1626"/>
          <cell r="C1626"/>
          <cell r="D1626"/>
          <cell r="E1626"/>
          <cell r="F1626"/>
          <cell r="G1626"/>
          <cell r="H1626"/>
          <cell r="I1626"/>
          <cell r="J1626"/>
          <cell r="K1626"/>
          <cell r="L1626"/>
          <cell r="M1626"/>
          <cell r="N1626"/>
          <cell r="O1626"/>
          <cell r="P1626"/>
          <cell r="Q1626"/>
          <cell r="R1626"/>
          <cell r="S1626"/>
          <cell r="T1626"/>
          <cell r="U1626"/>
          <cell r="V1626"/>
          <cell r="W1626"/>
          <cell r="X1626"/>
          <cell r="Y1626"/>
          <cell r="Z1626"/>
          <cell r="AA1626"/>
          <cell r="AB1626"/>
        </row>
        <row r="1627">
          <cell r="A1627"/>
          <cell r="B1627"/>
          <cell r="C1627"/>
          <cell r="D1627"/>
          <cell r="E1627"/>
          <cell r="F1627"/>
          <cell r="G1627"/>
          <cell r="H1627"/>
          <cell r="I1627"/>
          <cell r="J1627"/>
          <cell r="K1627"/>
          <cell r="L1627"/>
          <cell r="M1627"/>
          <cell r="N1627"/>
          <cell r="O1627"/>
          <cell r="P1627"/>
          <cell r="Q1627"/>
          <cell r="R1627"/>
          <cell r="S1627"/>
          <cell r="T1627"/>
          <cell r="U1627"/>
          <cell r="V1627"/>
          <cell r="W1627"/>
          <cell r="X1627"/>
          <cell r="Y1627"/>
          <cell r="Z1627"/>
          <cell r="AA1627"/>
          <cell r="AB1627"/>
        </row>
        <row r="1628">
          <cell r="A1628"/>
          <cell r="B1628"/>
          <cell r="C1628"/>
          <cell r="D1628"/>
          <cell r="E1628"/>
          <cell r="F1628"/>
          <cell r="G1628"/>
          <cell r="H1628"/>
          <cell r="I1628"/>
          <cell r="J1628"/>
          <cell r="K1628"/>
          <cell r="L1628"/>
          <cell r="M1628"/>
          <cell r="N1628"/>
          <cell r="O1628"/>
          <cell r="P1628"/>
          <cell r="Q1628"/>
          <cell r="R1628"/>
          <cell r="S1628"/>
          <cell r="T1628"/>
          <cell r="U1628"/>
          <cell r="V1628"/>
          <cell r="W1628"/>
          <cell r="X1628"/>
          <cell r="Y1628"/>
          <cell r="Z1628"/>
          <cell r="AA1628"/>
          <cell r="AB1628"/>
        </row>
        <row r="1629">
          <cell r="A1629"/>
          <cell r="B1629"/>
          <cell r="C1629"/>
          <cell r="D1629"/>
          <cell r="E1629"/>
          <cell r="F1629"/>
          <cell r="G1629"/>
          <cell r="H1629"/>
          <cell r="I1629"/>
          <cell r="J1629"/>
          <cell r="K1629"/>
          <cell r="L1629"/>
          <cell r="M1629"/>
          <cell r="N1629"/>
          <cell r="O1629"/>
          <cell r="P1629"/>
          <cell r="Q1629"/>
          <cell r="R1629"/>
          <cell r="S1629"/>
          <cell r="T1629"/>
          <cell r="U1629"/>
          <cell r="V1629"/>
          <cell r="W1629"/>
          <cell r="X1629"/>
          <cell r="Y1629"/>
          <cell r="Z1629"/>
          <cell r="AA1629"/>
          <cell r="AB1629"/>
        </row>
        <row r="1630">
          <cell r="A1630"/>
          <cell r="B1630"/>
          <cell r="C1630"/>
          <cell r="D1630"/>
          <cell r="E1630"/>
          <cell r="F1630"/>
          <cell r="G1630"/>
          <cell r="H1630"/>
          <cell r="I1630"/>
          <cell r="J1630"/>
          <cell r="K1630"/>
          <cell r="L1630"/>
          <cell r="M1630"/>
          <cell r="N1630"/>
          <cell r="O1630"/>
          <cell r="P1630"/>
          <cell r="Q1630"/>
          <cell r="R1630"/>
          <cell r="S1630"/>
          <cell r="T1630"/>
          <cell r="U1630"/>
          <cell r="V1630"/>
          <cell r="W1630"/>
          <cell r="X1630"/>
          <cell r="Y1630"/>
          <cell r="Z1630"/>
          <cell r="AA1630"/>
          <cell r="AB1630"/>
        </row>
        <row r="1631">
          <cell r="A1631"/>
          <cell r="B1631"/>
          <cell r="C1631"/>
          <cell r="D1631"/>
          <cell r="E1631"/>
          <cell r="F1631"/>
          <cell r="G1631"/>
          <cell r="H1631"/>
          <cell r="I1631"/>
          <cell r="J1631"/>
          <cell r="K1631"/>
          <cell r="L1631"/>
          <cell r="M1631"/>
          <cell r="N1631"/>
          <cell r="O1631"/>
          <cell r="P1631"/>
          <cell r="Q1631"/>
          <cell r="R1631"/>
          <cell r="S1631"/>
          <cell r="T1631"/>
          <cell r="U1631"/>
          <cell r="V1631"/>
          <cell r="W1631"/>
          <cell r="X1631"/>
          <cell r="Y1631"/>
          <cell r="Z1631"/>
          <cell r="AA1631"/>
          <cell r="AB1631"/>
        </row>
        <row r="1632">
          <cell r="A1632"/>
          <cell r="B1632"/>
          <cell r="C1632"/>
          <cell r="D1632"/>
          <cell r="E1632"/>
          <cell r="F1632"/>
          <cell r="G1632"/>
          <cell r="H1632"/>
          <cell r="I1632"/>
          <cell r="J1632"/>
          <cell r="K1632"/>
          <cell r="L1632"/>
          <cell r="M1632"/>
          <cell r="N1632"/>
          <cell r="O1632"/>
          <cell r="P1632"/>
          <cell r="Q1632"/>
          <cell r="R1632"/>
          <cell r="S1632"/>
          <cell r="T1632"/>
          <cell r="U1632"/>
          <cell r="V1632"/>
          <cell r="W1632"/>
          <cell r="X1632"/>
          <cell r="Y1632"/>
          <cell r="Z1632"/>
          <cell r="AA1632"/>
          <cell r="AB1632"/>
        </row>
        <row r="1633">
          <cell r="A1633"/>
          <cell r="B1633"/>
          <cell r="C1633"/>
          <cell r="D1633"/>
          <cell r="E1633"/>
          <cell r="F1633"/>
          <cell r="G1633"/>
          <cell r="H1633"/>
          <cell r="I1633"/>
          <cell r="J1633"/>
          <cell r="K1633"/>
          <cell r="L1633"/>
          <cell r="M1633"/>
          <cell r="N1633"/>
          <cell r="O1633"/>
          <cell r="P1633"/>
          <cell r="Q1633"/>
          <cell r="R1633"/>
          <cell r="S1633"/>
          <cell r="T1633"/>
          <cell r="U1633"/>
          <cell r="V1633"/>
          <cell r="W1633"/>
          <cell r="X1633"/>
          <cell r="Y1633"/>
          <cell r="Z1633"/>
          <cell r="AA1633"/>
          <cell r="AB1633"/>
        </row>
        <row r="1634">
          <cell r="A1634"/>
          <cell r="B1634"/>
          <cell r="C1634"/>
          <cell r="D1634"/>
          <cell r="E1634"/>
          <cell r="F1634"/>
          <cell r="G1634"/>
          <cell r="H1634"/>
          <cell r="I1634"/>
          <cell r="J1634"/>
          <cell r="K1634"/>
          <cell r="L1634"/>
          <cell r="M1634"/>
          <cell r="N1634"/>
          <cell r="O1634"/>
          <cell r="P1634"/>
          <cell r="Q1634"/>
          <cell r="R1634"/>
          <cell r="S1634"/>
          <cell r="T1634"/>
          <cell r="U1634"/>
          <cell r="V1634"/>
          <cell r="W1634"/>
          <cell r="X1634"/>
          <cell r="Y1634"/>
          <cell r="Z1634"/>
          <cell r="AA1634"/>
          <cell r="AB1634"/>
        </row>
        <row r="1635">
          <cell r="A1635"/>
          <cell r="B1635"/>
          <cell r="C1635"/>
          <cell r="D1635"/>
          <cell r="E1635"/>
          <cell r="F1635"/>
          <cell r="G1635"/>
          <cell r="H1635"/>
          <cell r="I1635"/>
          <cell r="J1635"/>
          <cell r="K1635"/>
          <cell r="L1635"/>
          <cell r="M1635"/>
          <cell r="N1635"/>
          <cell r="O1635"/>
          <cell r="P1635"/>
          <cell r="Q1635"/>
          <cell r="R1635"/>
          <cell r="S1635"/>
          <cell r="T1635"/>
          <cell r="U1635"/>
          <cell r="V1635"/>
          <cell r="W1635"/>
          <cell r="X1635"/>
          <cell r="Y1635"/>
          <cell r="Z1635"/>
          <cell r="AA1635"/>
          <cell r="AB1635"/>
        </row>
        <row r="1636">
          <cell r="A1636"/>
          <cell r="B1636"/>
          <cell r="C1636"/>
          <cell r="D1636"/>
          <cell r="E1636"/>
          <cell r="F1636"/>
          <cell r="G1636"/>
          <cell r="H1636"/>
          <cell r="I1636"/>
          <cell r="J1636"/>
          <cell r="K1636"/>
          <cell r="L1636"/>
          <cell r="M1636"/>
          <cell r="N1636"/>
          <cell r="O1636"/>
          <cell r="P1636"/>
          <cell r="Q1636"/>
          <cell r="R1636"/>
          <cell r="S1636"/>
          <cell r="T1636"/>
          <cell r="U1636"/>
          <cell r="V1636"/>
          <cell r="W1636"/>
          <cell r="X1636"/>
          <cell r="Y1636"/>
          <cell r="Z1636"/>
          <cell r="AA1636"/>
          <cell r="AB1636"/>
        </row>
        <row r="1637">
          <cell r="A1637"/>
          <cell r="B1637"/>
          <cell r="C1637"/>
          <cell r="D1637"/>
          <cell r="E1637"/>
          <cell r="F1637"/>
          <cell r="G1637"/>
          <cell r="H1637"/>
          <cell r="I1637"/>
          <cell r="J1637"/>
          <cell r="K1637"/>
          <cell r="L1637"/>
          <cell r="M1637"/>
          <cell r="N1637"/>
          <cell r="O1637"/>
          <cell r="P1637"/>
          <cell r="Q1637"/>
          <cell r="R1637"/>
          <cell r="S1637"/>
          <cell r="T1637"/>
          <cell r="U1637"/>
          <cell r="V1637"/>
          <cell r="W1637"/>
          <cell r="X1637"/>
          <cell r="Y1637"/>
          <cell r="Z1637"/>
          <cell r="AA1637"/>
          <cell r="AB1637"/>
        </row>
        <row r="1638">
          <cell r="A1638"/>
          <cell r="B1638"/>
          <cell r="C1638"/>
          <cell r="D1638"/>
          <cell r="E1638"/>
          <cell r="F1638"/>
          <cell r="G1638"/>
          <cell r="H1638"/>
          <cell r="I1638"/>
          <cell r="J1638"/>
          <cell r="K1638"/>
          <cell r="L1638"/>
          <cell r="M1638"/>
          <cell r="N1638"/>
          <cell r="O1638"/>
          <cell r="P1638"/>
          <cell r="Q1638"/>
          <cell r="R1638"/>
          <cell r="S1638"/>
          <cell r="T1638"/>
          <cell r="U1638"/>
          <cell r="V1638"/>
          <cell r="W1638"/>
          <cell r="X1638"/>
          <cell r="Y1638"/>
          <cell r="Z1638"/>
          <cell r="AA1638"/>
          <cell r="AB1638"/>
        </row>
        <row r="1639">
          <cell r="A1639"/>
          <cell r="B1639"/>
          <cell r="C1639"/>
          <cell r="D1639"/>
          <cell r="E1639"/>
          <cell r="F1639"/>
          <cell r="G1639"/>
          <cell r="H1639"/>
          <cell r="I1639"/>
          <cell r="J1639"/>
          <cell r="K1639"/>
          <cell r="L1639"/>
          <cell r="M1639"/>
          <cell r="N1639"/>
          <cell r="O1639"/>
          <cell r="P1639"/>
          <cell r="Q1639"/>
          <cell r="R1639"/>
          <cell r="S1639"/>
          <cell r="T1639"/>
          <cell r="U1639"/>
          <cell r="V1639"/>
          <cell r="W1639"/>
          <cell r="X1639"/>
          <cell r="Y1639"/>
          <cell r="Z1639"/>
          <cell r="AA1639"/>
          <cell r="AB1639"/>
        </row>
        <row r="1640">
          <cell r="A1640"/>
          <cell r="B1640"/>
          <cell r="C1640"/>
          <cell r="D1640"/>
          <cell r="E1640"/>
          <cell r="F1640"/>
          <cell r="G1640"/>
          <cell r="H1640"/>
          <cell r="I1640"/>
          <cell r="J1640"/>
          <cell r="K1640"/>
          <cell r="L1640"/>
          <cell r="M1640"/>
          <cell r="N1640"/>
          <cell r="O1640"/>
          <cell r="P1640"/>
          <cell r="Q1640"/>
          <cell r="R1640"/>
          <cell r="S1640"/>
          <cell r="T1640"/>
          <cell r="U1640"/>
          <cell r="V1640"/>
          <cell r="W1640"/>
          <cell r="X1640"/>
          <cell r="Y1640"/>
          <cell r="Z1640"/>
          <cell r="AA1640"/>
          <cell r="AB1640"/>
        </row>
        <row r="1641">
          <cell r="A1641"/>
          <cell r="B1641"/>
          <cell r="C1641"/>
          <cell r="D1641"/>
          <cell r="E1641"/>
          <cell r="F1641"/>
          <cell r="G1641"/>
          <cell r="H1641"/>
          <cell r="I1641"/>
          <cell r="J1641"/>
          <cell r="K1641"/>
          <cell r="L1641"/>
          <cell r="M1641"/>
          <cell r="N1641"/>
          <cell r="O1641"/>
          <cell r="P1641"/>
          <cell r="Q1641"/>
          <cell r="R1641"/>
          <cell r="S1641"/>
          <cell r="T1641"/>
          <cell r="U1641"/>
          <cell r="V1641"/>
          <cell r="W1641"/>
          <cell r="X1641"/>
          <cell r="Y1641"/>
          <cell r="Z1641"/>
          <cell r="AA1641"/>
          <cell r="AB1641"/>
        </row>
        <row r="1642">
          <cell r="A1642"/>
          <cell r="B1642"/>
          <cell r="C1642"/>
          <cell r="D1642"/>
          <cell r="E1642"/>
          <cell r="F1642"/>
          <cell r="G1642"/>
          <cell r="H1642"/>
          <cell r="I1642"/>
          <cell r="J1642"/>
          <cell r="K1642"/>
          <cell r="L1642"/>
          <cell r="M1642"/>
          <cell r="N1642"/>
          <cell r="O1642"/>
          <cell r="P1642"/>
          <cell r="Q1642"/>
          <cell r="R1642"/>
          <cell r="S1642"/>
          <cell r="T1642"/>
          <cell r="U1642"/>
          <cell r="V1642"/>
          <cell r="W1642"/>
          <cell r="X1642"/>
          <cell r="Y1642"/>
          <cell r="Z1642"/>
          <cell r="AA1642"/>
          <cell r="AB1642"/>
        </row>
        <row r="1643">
          <cell r="A1643"/>
          <cell r="B1643"/>
          <cell r="C1643"/>
          <cell r="D1643"/>
          <cell r="E1643"/>
          <cell r="F1643"/>
          <cell r="G1643"/>
          <cell r="H1643"/>
          <cell r="I1643"/>
          <cell r="J1643"/>
          <cell r="K1643"/>
          <cell r="L1643"/>
          <cell r="M1643"/>
          <cell r="N1643"/>
          <cell r="O1643"/>
          <cell r="P1643"/>
          <cell r="Q1643"/>
          <cell r="R1643"/>
          <cell r="S1643"/>
          <cell r="T1643"/>
          <cell r="U1643"/>
          <cell r="V1643"/>
          <cell r="W1643"/>
          <cell r="X1643"/>
          <cell r="Y1643"/>
          <cell r="Z1643"/>
          <cell r="AA1643"/>
          <cell r="AB1643"/>
        </row>
        <row r="1644">
          <cell r="A1644"/>
          <cell r="B1644"/>
          <cell r="C1644"/>
          <cell r="D1644"/>
          <cell r="E1644"/>
          <cell r="F1644"/>
          <cell r="G1644"/>
          <cell r="H1644"/>
          <cell r="I1644"/>
          <cell r="J1644"/>
          <cell r="K1644"/>
          <cell r="L1644"/>
          <cell r="M1644"/>
          <cell r="N1644"/>
          <cell r="O1644"/>
          <cell r="P1644"/>
          <cell r="Q1644"/>
          <cell r="R1644"/>
          <cell r="S1644"/>
          <cell r="T1644"/>
          <cell r="U1644"/>
          <cell r="V1644"/>
          <cell r="W1644"/>
          <cell r="X1644"/>
          <cell r="Y1644"/>
          <cell r="Z1644"/>
          <cell r="AA1644"/>
          <cell r="AB1644"/>
        </row>
        <row r="1645">
          <cell r="A1645"/>
          <cell r="B1645"/>
          <cell r="C1645"/>
          <cell r="D1645"/>
          <cell r="E1645"/>
          <cell r="F1645"/>
          <cell r="G1645"/>
          <cell r="H1645"/>
          <cell r="I1645"/>
          <cell r="J1645"/>
          <cell r="K1645"/>
          <cell r="L1645"/>
          <cell r="M1645"/>
          <cell r="N1645"/>
          <cell r="O1645"/>
          <cell r="P1645"/>
          <cell r="Q1645"/>
          <cell r="R1645"/>
          <cell r="S1645"/>
          <cell r="T1645"/>
          <cell r="U1645"/>
          <cell r="V1645"/>
          <cell r="W1645"/>
          <cell r="X1645"/>
          <cell r="Y1645"/>
          <cell r="Z1645"/>
          <cell r="AA1645"/>
          <cell r="AB1645"/>
        </row>
        <row r="1646">
          <cell r="A1646"/>
          <cell r="B1646"/>
          <cell r="C1646"/>
          <cell r="D1646"/>
          <cell r="E1646"/>
          <cell r="F1646"/>
          <cell r="G1646"/>
          <cell r="H1646"/>
          <cell r="I1646"/>
          <cell r="J1646"/>
          <cell r="K1646"/>
          <cell r="L1646"/>
          <cell r="M1646"/>
          <cell r="N1646"/>
          <cell r="O1646"/>
          <cell r="P1646"/>
          <cell r="Q1646"/>
          <cell r="R1646"/>
          <cell r="S1646"/>
          <cell r="T1646"/>
          <cell r="U1646"/>
          <cell r="V1646"/>
          <cell r="W1646"/>
          <cell r="X1646"/>
          <cell r="Y1646"/>
          <cell r="Z1646"/>
          <cell r="AA1646"/>
          <cell r="AB1646"/>
        </row>
        <row r="1647">
          <cell r="A1647"/>
          <cell r="B1647"/>
          <cell r="C1647"/>
          <cell r="D1647"/>
          <cell r="E1647"/>
          <cell r="F1647"/>
          <cell r="G1647"/>
          <cell r="H1647"/>
          <cell r="I1647"/>
          <cell r="J1647"/>
          <cell r="K1647"/>
          <cell r="L1647"/>
          <cell r="M1647"/>
          <cell r="N1647"/>
          <cell r="O1647"/>
          <cell r="P1647"/>
          <cell r="Q1647"/>
          <cell r="R1647"/>
          <cell r="S1647"/>
          <cell r="T1647"/>
          <cell r="U1647"/>
          <cell r="V1647"/>
          <cell r="W1647"/>
          <cell r="X1647"/>
          <cell r="Y1647"/>
          <cell r="Z1647"/>
          <cell r="AA1647"/>
          <cell r="AB1647"/>
        </row>
        <row r="1648">
          <cell r="A1648"/>
          <cell r="B1648"/>
          <cell r="C1648"/>
          <cell r="D1648"/>
          <cell r="E1648"/>
          <cell r="F1648"/>
          <cell r="G1648"/>
          <cell r="H1648"/>
          <cell r="I1648"/>
          <cell r="J1648"/>
          <cell r="K1648"/>
          <cell r="L1648"/>
          <cell r="M1648"/>
          <cell r="N1648"/>
          <cell r="O1648"/>
          <cell r="P1648"/>
          <cell r="Q1648"/>
          <cell r="R1648"/>
          <cell r="S1648"/>
          <cell r="T1648"/>
          <cell r="U1648"/>
          <cell r="V1648"/>
          <cell r="W1648"/>
          <cell r="X1648"/>
          <cell r="Y1648"/>
          <cell r="Z1648"/>
          <cell r="AA1648"/>
          <cell r="AB1648"/>
        </row>
        <row r="1649">
          <cell r="A1649"/>
          <cell r="B1649"/>
          <cell r="C1649"/>
          <cell r="D1649"/>
          <cell r="E1649"/>
          <cell r="F1649"/>
          <cell r="G1649"/>
          <cell r="H1649"/>
          <cell r="I1649"/>
          <cell r="J1649"/>
          <cell r="K1649"/>
          <cell r="L1649"/>
          <cell r="M1649"/>
          <cell r="N1649"/>
          <cell r="O1649"/>
          <cell r="P1649"/>
          <cell r="Q1649"/>
          <cell r="R1649"/>
          <cell r="S1649"/>
          <cell r="T1649"/>
          <cell r="U1649"/>
          <cell r="V1649"/>
          <cell r="W1649"/>
          <cell r="X1649"/>
          <cell r="Y1649"/>
          <cell r="Z1649"/>
          <cell r="AA1649"/>
          <cell r="AB1649"/>
        </row>
        <row r="1650">
          <cell r="A1650"/>
          <cell r="B1650"/>
          <cell r="C1650"/>
          <cell r="D1650"/>
          <cell r="E1650"/>
          <cell r="F1650"/>
          <cell r="G1650"/>
          <cell r="H1650"/>
          <cell r="I1650"/>
          <cell r="J1650"/>
          <cell r="K1650"/>
          <cell r="L1650"/>
          <cell r="M1650"/>
          <cell r="N1650"/>
          <cell r="O1650"/>
          <cell r="P1650"/>
          <cell r="Q1650"/>
          <cell r="R1650"/>
          <cell r="S1650"/>
          <cell r="T1650"/>
          <cell r="U1650"/>
          <cell r="V1650"/>
          <cell r="W1650"/>
          <cell r="X1650"/>
          <cell r="Y1650"/>
          <cell r="Z1650"/>
          <cell r="AA1650"/>
          <cell r="AB1650"/>
        </row>
        <row r="1651">
          <cell r="A1651"/>
          <cell r="B1651"/>
          <cell r="C1651"/>
          <cell r="D1651"/>
          <cell r="E1651"/>
          <cell r="F1651"/>
          <cell r="G1651"/>
          <cell r="H1651"/>
          <cell r="I1651"/>
          <cell r="J1651"/>
          <cell r="K1651"/>
          <cell r="L1651"/>
          <cell r="M1651"/>
          <cell r="N1651"/>
          <cell r="O1651"/>
          <cell r="P1651"/>
          <cell r="Q1651"/>
          <cell r="R1651"/>
          <cell r="S1651"/>
          <cell r="T1651"/>
          <cell r="U1651"/>
          <cell r="V1651"/>
          <cell r="W1651"/>
          <cell r="X1651"/>
          <cell r="Y1651"/>
          <cell r="Z1651"/>
          <cell r="AA1651"/>
          <cell r="AB1651"/>
        </row>
        <row r="1652">
          <cell r="A1652"/>
          <cell r="B1652"/>
          <cell r="C1652"/>
          <cell r="D1652"/>
          <cell r="E1652"/>
          <cell r="F1652"/>
          <cell r="G1652"/>
          <cell r="H1652"/>
          <cell r="I1652"/>
          <cell r="J1652"/>
          <cell r="K1652"/>
          <cell r="L1652"/>
          <cell r="M1652"/>
          <cell r="N1652"/>
          <cell r="O1652"/>
          <cell r="P1652"/>
          <cell r="Q1652"/>
          <cell r="R1652"/>
          <cell r="S1652"/>
          <cell r="T1652"/>
          <cell r="U1652"/>
          <cell r="V1652"/>
          <cell r="W1652"/>
          <cell r="X1652"/>
          <cell r="Y1652"/>
          <cell r="Z1652"/>
          <cell r="AA1652"/>
          <cell r="AB1652"/>
        </row>
        <row r="1653">
          <cell r="A1653"/>
          <cell r="B1653"/>
          <cell r="C1653"/>
          <cell r="D1653"/>
          <cell r="E1653"/>
          <cell r="F1653"/>
          <cell r="G1653"/>
          <cell r="H1653"/>
          <cell r="I1653"/>
          <cell r="J1653"/>
          <cell r="K1653"/>
          <cell r="L1653"/>
          <cell r="M1653"/>
          <cell r="N1653"/>
          <cell r="O1653"/>
          <cell r="P1653"/>
          <cell r="Q1653"/>
          <cell r="R1653"/>
          <cell r="S1653"/>
          <cell r="T1653"/>
          <cell r="U1653"/>
          <cell r="V1653"/>
          <cell r="W1653"/>
          <cell r="X1653"/>
          <cell r="Y1653"/>
          <cell r="Z1653"/>
          <cell r="AA1653"/>
          <cell r="AB1653"/>
        </row>
        <row r="1654">
          <cell r="A1654"/>
          <cell r="B1654"/>
          <cell r="C1654"/>
          <cell r="D1654"/>
          <cell r="E1654"/>
          <cell r="F1654"/>
          <cell r="G1654"/>
          <cell r="H1654"/>
          <cell r="I1654"/>
          <cell r="J1654"/>
          <cell r="K1654"/>
          <cell r="L1654"/>
          <cell r="M1654"/>
          <cell r="N1654"/>
          <cell r="O1654"/>
          <cell r="P1654"/>
          <cell r="Q1654"/>
          <cell r="R1654"/>
          <cell r="S1654"/>
          <cell r="T1654"/>
          <cell r="U1654"/>
          <cell r="V1654"/>
          <cell r="W1654"/>
          <cell r="X1654"/>
          <cell r="Y1654"/>
          <cell r="Z1654"/>
          <cell r="AA1654"/>
          <cell r="AB1654"/>
        </row>
        <row r="1655">
          <cell r="A1655"/>
          <cell r="B1655"/>
          <cell r="C1655"/>
          <cell r="D1655"/>
          <cell r="E1655"/>
          <cell r="F1655"/>
          <cell r="G1655"/>
          <cell r="H1655"/>
          <cell r="I1655"/>
          <cell r="J1655"/>
          <cell r="K1655"/>
          <cell r="L1655"/>
          <cell r="M1655"/>
          <cell r="N1655"/>
          <cell r="O1655"/>
          <cell r="P1655"/>
          <cell r="Q1655"/>
          <cell r="R1655"/>
          <cell r="S1655"/>
          <cell r="T1655"/>
          <cell r="U1655"/>
          <cell r="V1655"/>
          <cell r="W1655"/>
          <cell r="X1655"/>
          <cell r="Y1655"/>
          <cell r="Z1655"/>
          <cell r="AA1655"/>
          <cell r="AB1655"/>
        </row>
        <row r="1656">
          <cell r="A1656"/>
          <cell r="B1656"/>
          <cell r="C1656"/>
          <cell r="D1656"/>
          <cell r="E1656"/>
          <cell r="F1656"/>
          <cell r="G1656"/>
          <cell r="H1656"/>
          <cell r="I1656"/>
          <cell r="J1656"/>
          <cell r="K1656"/>
          <cell r="L1656"/>
          <cell r="M1656"/>
          <cell r="N1656"/>
          <cell r="O1656"/>
          <cell r="P1656"/>
          <cell r="Q1656"/>
          <cell r="R1656"/>
          <cell r="S1656"/>
          <cell r="T1656"/>
          <cell r="U1656"/>
          <cell r="V1656"/>
          <cell r="W1656"/>
          <cell r="X1656"/>
          <cell r="Y1656"/>
          <cell r="Z1656"/>
          <cell r="AA1656"/>
          <cell r="AB1656"/>
        </row>
        <row r="1657">
          <cell r="A1657"/>
          <cell r="B1657"/>
          <cell r="C1657"/>
          <cell r="D1657"/>
          <cell r="E1657"/>
          <cell r="F1657"/>
          <cell r="G1657"/>
          <cell r="H1657"/>
          <cell r="I1657"/>
          <cell r="J1657"/>
          <cell r="K1657"/>
          <cell r="L1657"/>
          <cell r="M1657"/>
          <cell r="N1657"/>
          <cell r="O1657"/>
          <cell r="P1657"/>
          <cell r="Q1657"/>
          <cell r="R1657"/>
          <cell r="S1657"/>
          <cell r="T1657"/>
          <cell r="U1657"/>
          <cell r="V1657"/>
          <cell r="W1657"/>
          <cell r="X1657"/>
          <cell r="Y1657"/>
          <cell r="Z1657"/>
          <cell r="AA1657"/>
          <cell r="AB1657"/>
        </row>
        <row r="1658">
          <cell r="A1658"/>
          <cell r="B1658"/>
          <cell r="C1658"/>
          <cell r="D1658"/>
          <cell r="E1658"/>
          <cell r="F1658"/>
          <cell r="G1658"/>
          <cell r="H1658"/>
          <cell r="I1658"/>
          <cell r="J1658"/>
          <cell r="K1658"/>
          <cell r="L1658"/>
          <cell r="M1658"/>
          <cell r="N1658"/>
          <cell r="O1658"/>
          <cell r="P1658"/>
          <cell r="Q1658"/>
          <cell r="R1658"/>
          <cell r="S1658"/>
          <cell r="T1658"/>
          <cell r="U1658"/>
          <cell r="V1658"/>
          <cell r="W1658"/>
          <cell r="X1658"/>
          <cell r="Y1658"/>
          <cell r="Z1658"/>
          <cell r="AA1658"/>
          <cell r="AB1658"/>
        </row>
        <row r="1659">
          <cell r="A1659"/>
          <cell r="B1659"/>
          <cell r="C1659"/>
          <cell r="D1659"/>
          <cell r="E1659"/>
          <cell r="F1659"/>
          <cell r="G1659"/>
          <cell r="H1659"/>
          <cell r="I1659"/>
          <cell r="J1659"/>
          <cell r="K1659"/>
          <cell r="L1659"/>
          <cell r="M1659"/>
          <cell r="N1659"/>
          <cell r="O1659"/>
          <cell r="P1659"/>
          <cell r="Q1659"/>
          <cell r="R1659"/>
          <cell r="S1659"/>
          <cell r="T1659"/>
          <cell r="U1659"/>
          <cell r="V1659"/>
          <cell r="W1659"/>
          <cell r="X1659"/>
          <cell r="Y1659"/>
          <cell r="Z1659"/>
          <cell r="AA1659"/>
          <cell r="AB1659"/>
        </row>
        <row r="1660">
          <cell r="A1660"/>
          <cell r="B1660"/>
          <cell r="C1660"/>
          <cell r="D1660"/>
          <cell r="E1660"/>
          <cell r="F1660"/>
          <cell r="G1660"/>
          <cell r="H1660"/>
          <cell r="I1660"/>
          <cell r="J1660"/>
          <cell r="K1660"/>
          <cell r="L1660"/>
          <cell r="M1660"/>
          <cell r="N1660"/>
          <cell r="O1660"/>
          <cell r="P1660"/>
          <cell r="Q1660"/>
          <cell r="R1660"/>
          <cell r="S1660"/>
          <cell r="T1660"/>
          <cell r="U1660"/>
          <cell r="V1660"/>
          <cell r="W1660"/>
          <cell r="X1660"/>
          <cell r="Y1660"/>
          <cell r="Z1660"/>
          <cell r="AA1660"/>
          <cell r="AB1660"/>
        </row>
        <row r="1661">
          <cell r="A1661"/>
          <cell r="B1661"/>
          <cell r="C1661"/>
          <cell r="D1661"/>
          <cell r="E1661"/>
          <cell r="F1661"/>
          <cell r="G1661"/>
          <cell r="H1661"/>
          <cell r="I1661"/>
          <cell r="J1661"/>
          <cell r="K1661"/>
          <cell r="L1661"/>
          <cell r="M1661"/>
          <cell r="N1661"/>
          <cell r="O1661"/>
          <cell r="P1661"/>
          <cell r="Q1661"/>
          <cell r="R1661"/>
          <cell r="S1661"/>
          <cell r="T1661"/>
          <cell r="U1661"/>
          <cell r="V1661"/>
          <cell r="W1661"/>
          <cell r="X1661"/>
          <cell r="Y1661"/>
          <cell r="Z1661"/>
          <cell r="AA1661"/>
          <cell r="AB1661"/>
        </row>
        <row r="1662">
          <cell r="A1662"/>
          <cell r="B1662"/>
          <cell r="C1662"/>
          <cell r="D1662"/>
          <cell r="E1662"/>
          <cell r="F1662"/>
          <cell r="G1662"/>
          <cell r="H1662"/>
          <cell r="I1662"/>
          <cell r="J1662"/>
          <cell r="K1662"/>
          <cell r="L1662"/>
          <cell r="M1662"/>
          <cell r="N1662"/>
          <cell r="O1662"/>
          <cell r="P1662"/>
          <cell r="Q1662"/>
          <cell r="R1662"/>
          <cell r="S1662"/>
          <cell r="T1662"/>
          <cell r="U1662"/>
          <cell r="V1662"/>
          <cell r="W1662"/>
          <cell r="X1662"/>
          <cell r="Y1662"/>
          <cell r="Z1662"/>
          <cell r="AA1662"/>
          <cell r="AB1662"/>
        </row>
        <row r="1663">
          <cell r="A1663"/>
          <cell r="B1663"/>
          <cell r="C1663"/>
          <cell r="D1663"/>
          <cell r="E1663"/>
          <cell r="F1663"/>
          <cell r="G1663"/>
          <cell r="H1663"/>
          <cell r="I1663"/>
          <cell r="J1663"/>
          <cell r="K1663"/>
          <cell r="L1663"/>
          <cell r="M1663"/>
          <cell r="N1663"/>
          <cell r="O1663"/>
          <cell r="P1663"/>
          <cell r="Q1663"/>
          <cell r="R1663"/>
          <cell r="S1663"/>
          <cell r="T1663"/>
          <cell r="U1663"/>
          <cell r="V1663"/>
          <cell r="W1663"/>
          <cell r="X1663"/>
          <cell r="Y1663"/>
          <cell r="Z1663"/>
          <cell r="AA1663"/>
          <cell r="AB1663"/>
        </row>
        <row r="1664">
          <cell r="A1664"/>
          <cell r="B1664"/>
          <cell r="C1664"/>
          <cell r="D1664"/>
          <cell r="E1664"/>
          <cell r="F1664"/>
          <cell r="G1664"/>
          <cell r="H1664"/>
          <cell r="I1664"/>
          <cell r="J1664"/>
          <cell r="K1664"/>
          <cell r="L1664"/>
          <cell r="M1664"/>
          <cell r="N1664"/>
          <cell r="O1664"/>
          <cell r="P1664"/>
          <cell r="Q1664"/>
          <cell r="R1664"/>
          <cell r="S1664"/>
          <cell r="T1664"/>
          <cell r="U1664"/>
          <cell r="V1664"/>
          <cell r="W1664"/>
          <cell r="X1664"/>
          <cell r="Y1664"/>
          <cell r="Z1664"/>
          <cell r="AA1664"/>
          <cell r="AB1664"/>
        </row>
        <row r="1665">
          <cell r="A1665"/>
          <cell r="B1665"/>
          <cell r="C1665"/>
          <cell r="D1665"/>
          <cell r="E1665"/>
          <cell r="F1665"/>
          <cell r="G1665"/>
          <cell r="H1665"/>
          <cell r="I1665"/>
          <cell r="J1665"/>
          <cell r="K1665"/>
          <cell r="L1665"/>
          <cell r="M1665"/>
          <cell r="N1665"/>
          <cell r="O1665"/>
          <cell r="P1665"/>
          <cell r="Q1665"/>
          <cell r="R1665"/>
          <cell r="S1665"/>
          <cell r="T1665"/>
          <cell r="U1665"/>
          <cell r="V1665"/>
          <cell r="W1665"/>
          <cell r="X1665"/>
          <cell r="Y1665"/>
          <cell r="Z1665"/>
          <cell r="AA1665"/>
          <cell r="AB1665"/>
        </row>
        <row r="1666">
          <cell r="A1666"/>
          <cell r="B1666"/>
          <cell r="C1666"/>
          <cell r="D1666"/>
          <cell r="E1666"/>
          <cell r="F1666"/>
          <cell r="G1666"/>
          <cell r="H1666"/>
          <cell r="I1666"/>
          <cell r="J1666"/>
          <cell r="K1666"/>
          <cell r="L1666"/>
          <cell r="M1666"/>
          <cell r="N1666"/>
          <cell r="O1666"/>
          <cell r="P1666"/>
          <cell r="Q1666"/>
          <cell r="R1666"/>
          <cell r="S1666"/>
          <cell r="T1666"/>
          <cell r="U1666"/>
          <cell r="V1666"/>
          <cell r="W1666"/>
          <cell r="X1666"/>
          <cell r="Y1666"/>
          <cell r="Z1666"/>
          <cell r="AA1666"/>
          <cell r="AB1666"/>
        </row>
        <row r="1667">
          <cell r="A1667"/>
          <cell r="B1667"/>
          <cell r="C1667"/>
          <cell r="D1667"/>
          <cell r="E1667"/>
          <cell r="F1667"/>
          <cell r="G1667"/>
          <cell r="H1667"/>
          <cell r="I1667"/>
          <cell r="J1667"/>
          <cell r="K1667"/>
          <cell r="L1667"/>
          <cell r="M1667"/>
          <cell r="N1667"/>
          <cell r="O1667"/>
          <cell r="P1667"/>
          <cell r="Q1667"/>
          <cell r="R1667"/>
          <cell r="S1667"/>
          <cell r="T1667"/>
          <cell r="U1667"/>
          <cell r="V1667"/>
          <cell r="W1667"/>
          <cell r="X1667"/>
          <cell r="Y1667"/>
          <cell r="Z1667"/>
          <cell r="AA1667"/>
          <cell r="AB1667"/>
        </row>
        <row r="1668">
          <cell r="A1668"/>
          <cell r="B1668"/>
          <cell r="C1668"/>
          <cell r="D1668"/>
          <cell r="E1668"/>
          <cell r="F1668"/>
          <cell r="G1668"/>
          <cell r="H1668"/>
          <cell r="I1668"/>
          <cell r="J1668"/>
          <cell r="K1668"/>
          <cell r="L1668"/>
          <cell r="M1668"/>
          <cell r="N1668"/>
          <cell r="O1668"/>
          <cell r="P1668"/>
          <cell r="Q1668"/>
          <cell r="R1668"/>
          <cell r="S1668"/>
          <cell r="T1668"/>
          <cell r="U1668"/>
          <cell r="V1668"/>
          <cell r="W1668"/>
          <cell r="X1668"/>
          <cell r="Y1668"/>
          <cell r="Z1668"/>
          <cell r="AA1668"/>
          <cell r="AB1668"/>
        </row>
        <row r="1669">
          <cell r="A1669"/>
          <cell r="B1669"/>
          <cell r="C1669"/>
          <cell r="D1669"/>
          <cell r="E1669"/>
          <cell r="F1669"/>
          <cell r="G1669"/>
          <cell r="H1669"/>
          <cell r="I1669"/>
          <cell r="J1669"/>
          <cell r="K1669"/>
          <cell r="L1669"/>
          <cell r="M1669"/>
          <cell r="N1669"/>
          <cell r="O1669"/>
          <cell r="P1669"/>
          <cell r="Q1669"/>
          <cell r="R1669"/>
          <cell r="S1669"/>
          <cell r="T1669"/>
          <cell r="U1669"/>
          <cell r="V1669"/>
          <cell r="W1669"/>
          <cell r="X1669"/>
          <cell r="Y1669"/>
          <cell r="Z1669"/>
          <cell r="AA1669"/>
          <cell r="AB1669"/>
        </row>
        <row r="1670">
          <cell r="A1670"/>
          <cell r="B1670"/>
          <cell r="C1670"/>
          <cell r="D1670"/>
          <cell r="E1670"/>
          <cell r="F1670"/>
          <cell r="G1670"/>
          <cell r="H1670"/>
          <cell r="I1670"/>
          <cell r="J1670"/>
          <cell r="K1670"/>
          <cell r="L1670"/>
          <cell r="M1670"/>
          <cell r="N1670"/>
          <cell r="O1670"/>
          <cell r="P1670"/>
          <cell r="Q1670"/>
          <cell r="R1670"/>
          <cell r="S1670"/>
          <cell r="T1670"/>
          <cell r="U1670"/>
          <cell r="V1670"/>
          <cell r="W1670"/>
          <cell r="X1670"/>
          <cell r="Y1670"/>
          <cell r="Z1670"/>
          <cell r="AA1670"/>
          <cell r="AB1670"/>
        </row>
        <row r="1671">
          <cell r="A1671"/>
          <cell r="B1671"/>
          <cell r="C1671"/>
          <cell r="D1671"/>
          <cell r="E1671"/>
          <cell r="F1671"/>
          <cell r="G1671"/>
          <cell r="H1671"/>
          <cell r="I1671"/>
          <cell r="J1671"/>
          <cell r="K1671"/>
          <cell r="L1671"/>
          <cell r="M1671"/>
          <cell r="N1671"/>
          <cell r="O1671"/>
          <cell r="P1671"/>
          <cell r="Q1671"/>
          <cell r="R1671"/>
          <cell r="S1671"/>
          <cell r="T1671"/>
          <cell r="U1671"/>
          <cell r="V1671"/>
          <cell r="W1671"/>
          <cell r="X1671"/>
          <cell r="Y1671"/>
          <cell r="Z1671"/>
          <cell r="AA1671"/>
          <cell r="AB1671"/>
        </row>
        <row r="1672">
          <cell r="A1672"/>
          <cell r="B1672"/>
          <cell r="C1672"/>
          <cell r="D1672"/>
          <cell r="E1672"/>
          <cell r="F1672"/>
          <cell r="G1672"/>
          <cell r="H1672"/>
          <cell r="I1672"/>
          <cell r="J1672"/>
          <cell r="K1672"/>
          <cell r="L1672"/>
          <cell r="M1672"/>
          <cell r="N1672"/>
          <cell r="O1672"/>
          <cell r="P1672"/>
          <cell r="Q1672"/>
          <cell r="R1672"/>
          <cell r="S1672"/>
          <cell r="T1672"/>
          <cell r="U1672"/>
          <cell r="V1672"/>
          <cell r="W1672"/>
          <cell r="X1672"/>
          <cell r="Y1672"/>
          <cell r="Z1672"/>
          <cell r="AA1672"/>
          <cell r="AB1672"/>
        </row>
        <row r="1673">
          <cell r="A1673"/>
          <cell r="B1673"/>
          <cell r="C1673"/>
          <cell r="D1673"/>
          <cell r="E1673"/>
          <cell r="F1673"/>
          <cell r="G1673"/>
          <cell r="H1673"/>
          <cell r="I1673"/>
          <cell r="J1673"/>
          <cell r="K1673"/>
          <cell r="L1673"/>
          <cell r="M1673"/>
          <cell r="N1673"/>
          <cell r="O1673"/>
          <cell r="P1673"/>
          <cell r="Q1673"/>
          <cell r="R1673"/>
          <cell r="S1673"/>
          <cell r="T1673"/>
          <cell r="U1673"/>
          <cell r="V1673"/>
          <cell r="W1673"/>
          <cell r="X1673"/>
          <cell r="Y1673"/>
          <cell r="Z1673"/>
          <cell r="AA1673"/>
          <cell r="AB1673"/>
        </row>
        <row r="1674">
          <cell r="A1674"/>
          <cell r="B1674"/>
          <cell r="C1674"/>
          <cell r="D1674"/>
          <cell r="E1674"/>
          <cell r="F1674"/>
          <cell r="G1674"/>
          <cell r="H1674"/>
          <cell r="I1674"/>
          <cell r="J1674"/>
          <cell r="K1674"/>
          <cell r="L1674"/>
          <cell r="M1674"/>
          <cell r="N1674"/>
          <cell r="O1674"/>
          <cell r="P1674"/>
          <cell r="Q1674"/>
          <cell r="R1674"/>
          <cell r="S1674"/>
          <cell r="T1674"/>
          <cell r="U1674"/>
          <cell r="V1674"/>
          <cell r="W1674"/>
          <cell r="X1674"/>
          <cell r="Y1674"/>
          <cell r="Z1674"/>
          <cell r="AA1674"/>
          <cell r="AB1674"/>
        </row>
        <row r="1675">
          <cell r="A1675"/>
          <cell r="B1675"/>
          <cell r="C1675"/>
          <cell r="D1675"/>
          <cell r="E1675"/>
          <cell r="F1675"/>
          <cell r="G1675"/>
          <cell r="H1675"/>
          <cell r="I1675"/>
          <cell r="J1675"/>
          <cell r="K1675"/>
          <cell r="L1675"/>
          <cell r="M1675"/>
          <cell r="N1675"/>
          <cell r="O1675"/>
          <cell r="P1675"/>
          <cell r="Q1675"/>
          <cell r="R1675"/>
          <cell r="S1675"/>
          <cell r="T1675"/>
          <cell r="U1675"/>
          <cell r="V1675"/>
          <cell r="W1675"/>
          <cell r="X1675"/>
          <cell r="Y1675"/>
          <cell r="Z1675"/>
          <cell r="AA1675"/>
          <cell r="AB1675"/>
        </row>
        <row r="1676">
          <cell r="A1676"/>
          <cell r="B1676"/>
          <cell r="C1676"/>
          <cell r="D1676"/>
          <cell r="E1676"/>
          <cell r="F1676"/>
          <cell r="G1676"/>
          <cell r="H1676"/>
          <cell r="I1676"/>
          <cell r="J1676"/>
          <cell r="K1676"/>
          <cell r="L1676"/>
          <cell r="M1676"/>
          <cell r="N1676"/>
          <cell r="O1676"/>
          <cell r="P1676"/>
          <cell r="Q1676"/>
          <cell r="R1676"/>
          <cell r="S1676"/>
          <cell r="T1676"/>
          <cell r="U1676"/>
          <cell r="V1676"/>
          <cell r="W1676"/>
          <cell r="X1676"/>
          <cell r="Y1676"/>
          <cell r="Z1676"/>
          <cell r="AA1676"/>
          <cell r="AB1676"/>
        </row>
        <row r="1677">
          <cell r="A1677"/>
          <cell r="B1677"/>
          <cell r="C1677"/>
          <cell r="D1677"/>
          <cell r="E1677"/>
          <cell r="F1677"/>
          <cell r="G1677"/>
          <cell r="H1677"/>
          <cell r="I1677"/>
          <cell r="J1677"/>
          <cell r="K1677"/>
          <cell r="L1677"/>
          <cell r="M1677"/>
          <cell r="N1677"/>
          <cell r="O1677"/>
          <cell r="P1677"/>
          <cell r="Q1677"/>
          <cell r="R1677"/>
          <cell r="S1677"/>
          <cell r="T1677"/>
          <cell r="U1677"/>
          <cell r="V1677"/>
          <cell r="W1677"/>
          <cell r="X1677"/>
          <cell r="Y1677"/>
          <cell r="Z1677"/>
          <cell r="AA1677"/>
          <cell r="AB1677"/>
        </row>
        <row r="1678">
          <cell r="A1678"/>
          <cell r="B1678"/>
          <cell r="C1678"/>
          <cell r="D1678"/>
          <cell r="E1678"/>
          <cell r="F1678"/>
          <cell r="G1678"/>
          <cell r="H1678"/>
          <cell r="I1678"/>
          <cell r="J1678"/>
          <cell r="K1678"/>
          <cell r="L1678"/>
          <cell r="M1678"/>
          <cell r="N1678"/>
          <cell r="O1678"/>
          <cell r="P1678"/>
          <cell r="Q1678"/>
          <cell r="R1678"/>
          <cell r="S1678"/>
          <cell r="T1678"/>
          <cell r="U1678"/>
          <cell r="V1678"/>
          <cell r="W1678"/>
          <cell r="X1678"/>
          <cell r="Y1678"/>
          <cell r="Z1678"/>
          <cell r="AA1678"/>
          <cell r="AB1678"/>
        </row>
        <row r="1679">
          <cell r="A1679"/>
          <cell r="B1679"/>
          <cell r="C1679"/>
          <cell r="D1679"/>
          <cell r="E1679"/>
          <cell r="F1679"/>
          <cell r="G1679"/>
          <cell r="H1679"/>
          <cell r="I1679"/>
          <cell r="J1679"/>
          <cell r="K1679"/>
          <cell r="L1679"/>
          <cell r="M1679"/>
          <cell r="N1679"/>
          <cell r="O1679"/>
          <cell r="P1679"/>
          <cell r="Q1679"/>
          <cell r="R1679"/>
          <cell r="S1679"/>
          <cell r="T1679"/>
          <cell r="U1679"/>
          <cell r="V1679"/>
          <cell r="W1679"/>
          <cell r="X1679"/>
          <cell r="Y1679"/>
          <cell r="Z1679"/>
          <cell r="AA1679"/>
          <cell r="AB1679"/>
        </row>
        <row r="1680">
          <cell r="A1680"/>
          <cell r="B1680"/>
          <cell r="C1680"/>
          <cell r="D1680"/>
          <cell r="E1680"/>
          <cell r="F1680"/>
          <cell r="G1680"/>
          <cell r="H1680"/>
          <cell r="I1680"/>
          <cell r="J1680"/>
          <cell r="K1680"/>
          <cell r="L1680"/>
          <cell r="M1680"/>
          <cell r="N1680"/>
          <cell r="O1680"/>
          <cell r="P1680"/>
          <cell r="Q1680"/>
          <cell r="R1680"/>
          <cell r="S1680"/>
          <cell r="T1680"/>
          <cell r="U1680"/>
          <cell r="V1680"/>
          <cell r="W1680"/>
          <cell r="X1680"/>
          <cell r="Y1680"/>
          <cell r="Z1680"/>
          <cell r="AA1680"/>
          <cell r="AB1680"/>
        </row>
        <row r="1681">
          <cell r="A1681"/>
          <cell r="B1681"/>
          <cell r="C1681"/>
          <cell r="D1681"/>
          <cell r="E1681"/>
          <cell r="F1681"/>
          <cell r="G1681"/>
          <cell r="H1681"/>
          <cell r="I1681"/>
          <cell r="J1681"/>
          <cell r="K1681"/>
          <cell r="L1681"/>
          <cell r="M1681"/>
          <cell r="N1681"/>
          <cell r="O1681"/>
          <cell r="P1681"/>
          <cell r="Q1681"/>
          <cell r="R1681"/>
          <cell r="S1681"/>
          <cell r="T1681"/>
          <cell r="U1681"/>
          <cell r="V1681"/>
          <cell r="W1681"/>
          <cell r="X1681"/>
          <cell r="Y1681"/>
          <cell r="Z1681"/>
          <cell r="AA1681"/>
          <cell r="AB1681"/>
        </row>
        <row r="1682">
          <cell r="A1682"/>
          <cell r="B1682"/>
          <cell r="C1682"/>
          <cell r="D1682"/>
          <cell r="E1682"/>
          <cell r="F1682"/>
          <cell r="G1682"/>
          <cell r="H1682"/>
          <cell r="I1682"/>
          <cell r="J1682"/>
          <cell r="K1682"/>
          <cell r="L1682"/>
          <cell r="M1682"/>
          <cell r="N1682"/>
          <cell r="O1682"/>
          <cell r="P1682"/>
          <cell r="Q1682"/>
          <cell r="R1682"/>
          <cell r="S1682"/>
          <cell r="T1682"/>
          <cell r="U1682"/>
          <cell r="V1682"/>
          <cell r="W1682"/>
          <cell r="X1682"/>
          <cell r="Y1682"/>
          <cell r="Z1682"/>
          <cell r="AA1682"/>
          <cell r="AB1682"/>
        </row>
        <row r="1683">
          <cell r="A1683"/>
          <cell r="B1683"/>
          <cell r="C1683"/>
          <cell r="D1683"/>
          <cell r="E1683"/>
          <cell r="F1683"/>
          <cell r="G1683"/>
          <cell r="H1683"/>
          <cell r="I1683"/>
          <cell r="J1683"/>
          <cell r="K1683"/>
          <cell r="L1683"/>
          <cell r="M1683"/>
          <cell r="N1683"/>
          <cell r="O1683"/>
          <cell r="P1683"/>
          <cell r="Q1683"/>
          <cell r="R1683"/>
          <cell r="S1683"/>
          <cell r="T1683"/>
          <cell r="U1683"/>
          <cell r="V1683"/>
          <cell r="W1683"/>
          <cell r="X1683"/>
          <cell r="Y1683"/>
          <cell r="Z1683"/>
          <cell r="AA1683"/>
          <cell r="AB1683"/>
        </row>
        <row r="1684">
          <cell r="A1684"/>
          <cell r="B1684"/>
          <cell r="C1684"/>
          <cell r="D1684"/>
          <cell r="E1684"/>
          <cell r="F1684"/>
          <cell r="G1684"/>
          <cell r="H1684"/>
          <cell r="I1684"/>
          <cell r="J1684"/>
          <cell r="K1684"/>
          <cell r="L1684"/>
          <cell r="M1684"/>
          <cell r="N1684"/>
          <cell r="O1684"/>
          <cell r="P1684"/>
          <cell r="Q1684"/>
          <cell r="R1684"/>
          <cell r="S1684"/>
          <cell r="T1684"/>
          <cell r="U1684"/>
          <cell r="V1684"/>
          <cell r="W1684"/>
          <cell r="X1684"/>
          <cell r="Y1684"/>
          <cell r="Z1684"/>
          <cell r="AA1684"/>
          <cell r="AB1684"/>
        </row>
        <row r="1685">
          <cell r="A1685"/>
          <cell r="B1685"/>
          <cell r="C1685"/>
          <cell r="D1685"/>
          <cell r="E1685"/>
          <cell r="F1685"/>
          <cell r="G1685"/>
          <cell r="H1685"/>
          <cell r="I1685"/>
          <cell r="J1685"/>
          <cell r="K1685"/>
          <cell r="L1685"/>
          <cell r="M1685"/>
          <cell r="N1685"/>
          <cell r="O1685"/>
          <cell r="P1685"/>
          <cell r="Q1685"/>
          <cell r="R1685"/>
          <cell r="S1685"/>
          <cell r="T1685"/>
          <cell r="U1685"/>
          <cell r="V1685"/>
          <cell r="W1685"/>
          <cell r="X1685"/>
          <cell r="Y1685"/>
          <cell r="Z1685"/>
          <cell r="AA1685"/>
          <cell r="AB1685"/>
        </row>
        <row r="1686">
          <cell r="A1686"/>
          <cell r="B1686"/>
          <cell r="C1686"/>
          <cell r="D1686"/>
          <cell r="E1686"/>
          <cell r="F1686"/>
          <cell r="G1686"/>
          <cell r="H1686"/>
          <cell r="I1686"/>
          <cell r="J1686"/>
          <cell r="K1686"/>
          <cell r="L1686"/>
          <cell r="M1686"/>
          <cell r="N1686"/>
          <cell r="O1686"/>
          <cell r="P1686"/>
          <cell r="Q1686"/>
          <cell r="R1686"/>
          <cell r="S1686"/>
          <cell r="T1686"/>
          <cell r="U1686"/>
          <cell r="V1686"/>
          <cell r="W1686"/>
          <cell r="X1686"/>
          <cell r="Y1686"/>
          <cell r="Z1686"/>
          <cell r="AA1686"/>
          <cell r="AB1686"/>
        </row>
        <row r="1687">
          <cell r="A1687"/>
          <cell r="B1687"/>
          <cell r="C1687"/>
          <cell r="D1687"/>
          <cell r="E1687"/>
          <cell r="F1687"/>
          <cell r="G1687"/>
          <cell r="H1687"/>
          <cell r="I1687"/>
          <cell r="J1687"/>
          <cell r="K1687"/>
          <cell r="L1687"/>
          <cell r="M1687"/>
          <cell r="N1687"/>
          <cell r="O1687"/>
          <cell r="P1687"/>
          <cell r="Q1687"/>
          <cell r="R1687"/>
          <cell r="S1687"/>
          <cell r="T1687"/>
          <cell r="U1687"/>
          <cell r="V1687"/>
          <cell r="W1687"/>
          <cell r="X1687"/>
          <cell r="Y1687"/>
          <cell r="Z1687"/>
          <cell r="AA1687"/>
          <cell r="AB1687"/>
        </row>
        <row r="1688">
          <cell r="A1688"/>
          <cell r="B1688"/>
          <cell r="C1688"/>
          <cell r="D1688"/>
          <cell r="E1688"/>
          <cell r="F1688"/>
          <cell r="G1688"/>
          <cell r="H1688"/>
          <cell r="I1688"/>
          <cell r="J1688"/>
          <cell r="K1688"/>
          <cell r="L1688"/>
          <cell r="M1688"/>
          <cell r="N1688"/>
          <cell r="O1688"/>
          <cell r="P1688"/>
          <cell r="Q1688"/>
          <cell r="R1688"/>
          <cell r="S1688"/>
          <cell r="T1688"/>
          <cell r="U1688"/>
          <cell r="V1688"/>
          <cell r="W1688"/>
          <cell r="X1688"/>
          <cell r="Y1688"/>
          <cell r="Z1688"/>
          <cell r="AA1688"/>
          <cell r="AB1688"/>
        </row>
        <row r="1689">
          <cell r="A1689"/>
          <cell r="B1689"/>
          <cell r="C1689"/>
          <cell r="D1689"/>
          <cell r="E1689"/>
          <cell r="F1689"/>
          <cell r="G1689"/>
          <cell r="H1689"/>
          <cell r="I1689"/>
          <cell r="J1689"/>
          <cell r="K1689"/>
          <cell r="L1689"/>
          <cell r="M1689"/>
          <cell r="N1689"/>
          <cell r="O1689"/>
          <cell r="P1689"/>
          <cell r="Q1689"/>
          <cell r="R1689"/>
          <cell r="S1689"/>
          <cell r="T1689"/>
          <cell r="U1689"/>
          <cell r="V1689"/>
          <cell r="W1689"/>
          <cell r="X1689"/>
          <cell r="Y1689"/>
          <cell r="Z1689"/>
          <cell r="AA1689"/>
          <cell r="AB1689"/>
        </row>
        <row r="1690">
          <cell r="A1690"/>
          <cell r="B1690"/>
          <cell r="C1690"/>
          <cell r="D1690"/>
          <cell r="E1690"/>
          <cell r="F1690"/>
          <cell r="G1690"/>
          <cell r="H1690"/>
          <cell r="I1690"/>
          <cell r="J1690"/>
          <cell r="K1690"/>
          <cell r="L1690"/>
          <cell r="M1690"/>
          <cell r="N1690"/>
          <cell r="O1690"/>
          <cell r="P1690"/>
          <cell r="Q1690"/>
          <cell r="R1690"/>
          <cell r="S1690"/>
          <cell r="T1690"/>
          <cell r="U1690"/>
          <cell r="V1690"/>
          <cell r="W1690"/>
          <cell r="X1690"/>
          <cell r="Y1690"/>
          <cell r="Z1690"/>
          <cell r="AA1690"/>
          <cell r="AB1690"/>
        </row>
        <row r="1691">
          <cell r="A1691"/>
          <cell r="B1691"/>
          <cell r="C1691"/>
          <cell r="D1691"/>
          <cell r="E1691"/>
          <cell r="F1691"/>
          <cell r="G1691"/>
          <cell r="H1691"/>
          <cell r="I1691"/>
          <cell r="J1691"/>
          <cell r="K1691"/>
          <cell r="L1691"/>
          <cell r="M1691"/>
          <cell r="N1691"/>
          <cell r="O1691"/>
          <cell r="P1691"/>
          <cell r="Q1691"/>
          <cell r="R1691"/>
          <cell r="S1691"/>
          <cell r="T1691"/>
          <cell r="U1691"/>
          <cell r="V1691"/>
          <cell r="W1691"/>
          <cell r="X1691"/>
          <cell r="Y1691"/>
          <cell r="Z1691"/>
          <cell r="AA1691"/>
          <cell r="AB1691"/>
        </row>
        <row r="1692">
          <cell r="A1692"/>
          <cell r="B1692"/>
          <cell r="C1692"/>
          <cell r="D1692"/>
          <cell r="E1692"/>
          <cell r="F1692"/>
          <cell r="G1692"/>
          <cell r="H1692"/>
          <cell r="I1692"/>
          <cell r="J1692"/>
          <cell r="K1692"/>
          <cell r="L1692"/>
          <cell r="M1692"/>
          <cell r="N1692"/>
          <cell r="O1692"/>
          <cell r="P1692"/>
          <cell r="Q1692"/>
          <cell r="R1692"/>
          <cell r="S1692"/>
          <cell r="T1692"/>
          <cell r="U1692"/>
          <cell r="V1692"/>
          <cell r="W1692"/>
          <cell r="X1692"/>
          <cell r="Y1692"/>
          <cell r="Z1692"/>
          <cell r="AA1692"/>
          <cell r="AB1692"/>
        </row>
        <row r="1693">
          <cell r="A1693"/>
          <cell r="B1693"/>
          <cell r="C1693"/>
          <cell r="D1693"/>
          <cell r="E1693"/>
          <cell r="F1693"/>
          <cell r="G1693"/>
          <cell r="H1693"/>
          <cell r="I1693"/>
          <cell r="J1693"/>
          <cell r="K1693"/>
          <cell r="L1693"/>
          <cell r="M1693"/>
          <cell r="N1693"/>
          <cell r="O1693"/>
          <cell r="P1693"/>
          <cell r="Q1693"/>
          <cell r="R1693"/>
          <cell r="S1693"/>
          <cell r="T1693"/>
          <cell r="U1693"/>
          <cell r="V1693"/>
          <cell r="W1693"/>
          <cell r="X1693"/>
          <cell r="Y1693"/>
          <cell r="Z1693"/>
          <cell r="AA1693"/>
          <cell r="AB1693"/>
        </row>
        <row r="1694">
          <cell r="A1694"/>
          <cell r="B1694"/>
          <cell r="C1694"/>
          <cell r="D1694"/>
          <cell r="E1694"/>
          <cell r="F1694"/>
          <cell r="G1694"/>
          <cell r="H1694"/>
          <cell r="I1694"/>
          <cell r="J1694"/>
          <cell r="K1694"/>
          <cell r="L1694"/>
          <cell r="M1694"/>
          <cell r="N1694"/>
          <cell r="O1694"/>
          <cell r="P1694"/>
          <cell r="Q1694"/>
          <cell r="R1694"/>
          <cell r="S1694"/>
          <cell r="T1694"/>
          <cell r="U1694"/>
          <cell r="V1694"/>
          <cell r="W1694"/>
          <cell r="X1694"/>
          <cell r="Y1694"/>
          <cell r="Z1694"/>
          <cell r="AA1694"/>
          <cell r="AB1694"/>
        </row>
        <row r="1695">
          <cell r="A1695"/>
          <cell r="B1695"/>
          <cell r="C1695"/>
          <cell r="D1695"/>
          <cell r="E1695"/>
          <cell r="F1695"/>
          <cell r="G1695"/>
          <cell r="H1695"/>
          <cell r="I1695"/>
          <cell r="J1695"/>
          <cell r="K1695"/>
          <cell r="L1695"/>
          <cell r="M1695"/>
          <cell r="N1695"/>
          <cell r="O1695"/>
          <cell r="P1695"/>
          <cell r="Q1695"/>
          <cell r="R1695"/>
          <cell r="S1695"/>
          <cell r="T1695"/>
          <cell r="U1695"/>
          <cell r="V1695"/>
          <cell r="W1695"/>
          <cell r="X1695"/>
          <cell r="Y1695"/>
          <cell r="Z1695"/>
          <cell r="AA1695"/>
          <cell r="AB1695"/>
        </row>
        <row r="1696">
          <cell r="A1696"/>
          <cell r="B1696"/>
          <cell r="C1696"/>
          <cell r="D1696"/>
          <cell r="E1696"/>
          <cell r="F1696"/>
          <cell r="G1696"/>
          <cell r="H1696"/>
          <cell r="I1696"/>
          <cell r="J1696"/>
          <cell r="K1696"/>
          <cell r="L1696"/>
          <cell r="M1696"/>
          <cell r="N1696"/>
          <cell r="O1696"/>
          <cell r="P1696"/>
          <cell r="Q1696"/>
          <cell r="R1696"/>
          <cell r="S1696"/>
          <cell r="T1696"/>
          <cell r="U1696"/>
          <cell r="V1696"/>
          <cell r="W1696"/>
          <cell r="X1696"/>
          <cell r="Y1696"/>
          <cell r="Z1696"/>
          <cell r="AA1696"/>
          <cell r="AB1696"/>
        </row>
        <row r="1697">
          <cell r="A1697"/>
          <cell r="B1697"/>
          <cell r="C1697"/>
          <cell r="D1697"/>
          <cell r="E1697"/>
          <cell r="F1697"/>
          <cell r="G1697"/>
          <cell r="H1697"/>
          <cell r="I1697"/>
          <cell r="J1697"/>
          <cell r="K1697"/>
          <cell r="L1697"/>
          <cell r="M1697"/>
          <cell r="N1697"/>
          <cell r="O1697"/>
          <cell r="P1697"/>
          <cell r="Q1697"/>
          <cell r="R1697"/>
          <cell r="S1697"/>
          <cell r="T1697"/>
          <cell r="U1697"/>
          <cell r="V1697"/>
          <cell r="W1697"/>
          <cell r="X1697"/>
          <cell r="Y1697"/>
          <cell r="Z1697"/>
          <cell r="AA1697"/>
          <cell r="AB1697"/>
        </row>
        <row r="1698">
          <cell r="A1698"/>
          <cell r="B1698"/>
          <cell r="C1698"/>
          <cell r="D1698"/>
          <cell r="E1698"/>
          <cell r="F1698"/>
          <cell r="G1698"/>
          <cell r="H1698"/>
          <cell r="I1698"/>
          <cell r="J1698"/>
          <cell r="K1698"/>
          <cell r="L1698"/>
          <cell r="M1698"/>
          <cell r="N1698"/>
          <cell r="O1698"/>
          <cell r="P1698"/>
          <cell r="Q1698"/>
          <cell r="R1698"/>
          <cell r="S1698"/>
          <cell r="T1698"/>
          <cell r="U1698"/>
          <cell r="V1698"/>
          <cell r="W1698"/>
          <cell r="X1698"/>
          <cell r="Y1698"/>
          <cell r="Z1698"/>
          <cell r="AA1698"/>
          <cell r="AB1698"/>
        </row>
        <row r="1699">
          <cell r="A1699"/>
          <cell r="B1699"/>
          <cell r="C1699"/>
          <cell r="D1699"/>
          <cell r="E1699"/>
          <cell r="F1699"/>
          <cell r="G1699"/>
          <cell r="H1699"/>
          <cell r="I1699"/>
          <cell r="J1699"/>
          <cell r="K1699"/>
          <cell r="L1699"/>
          <cell r="M1699"/>
          <cell r="N1699"/>
          <cell r="O1699"/>
          <cell r="P1699"/>
          <cell r="Q1699"/>
          <cell r="R1699"/>
          <cell r="S1699"/>
          <cell r="T1699"/>
          <cell r="U1699"/>
          <cell r="V1699"/>
          <cell r="W1699"/>
          <cell r="X1699"/>
          <cell r="Y1699"/>
          <cell r="Z1699"/>
          <cell r="AA1699"/>
          <cell r="AB1699"/>
        </row>
        <row r="1700">
          <cell r="A1700"/>
          <cell r="B1700"/>
          <cell r="C1700"/>
          <cell r="D1700"/>
          <cell r="E1700"/>
          <cell r="F1700"/>
          <cell r="G1700"/>
          <cell r="H1700"/>
          <cell r="I1700"/>
          <cell r="J1700"/>
          <cell r="K1700"/>
          <cell r="L1700"/>
          <cell r="M1700"/>
          <cell r="N1700"/>
          <cell r="O1700"/>
          <cell r="P1700"/>
          <cell r="Q1700"/>
          <cell r="R1700"/>
          <cell r="S1700"/>
          <cell r="T1700"/>
          <cell r="U1700"/>
          <cell r="V1700"/>
          <cell r="W1700"/>
          <cell r="X1700"/>
          <cell r="Y1700"/>
          <cell r="Z1700"/>
          <cell r="AA1700"/>
          <cell r="AB1700"/>
        </row>
        <row r="1701">
          <cell r="A1701"/>
          <cell r="B1701"/>
          <cell r="C1701"/>
          <cell r="D1701"/>
          <cell r="E1701"/>
          <cell r="F1701"/>
          <cell r="G1701"/>
          <cell r="H1701"/>
          <cell r="I1701"/>
          <cell r="J1701"/>
          <cell r="K1701"/>
          <cell r="L1701"/>
          <cell r="M1701"/>
          <cell r="N1701"/>
          <cell r="O1701"/>
          <cell r="P1701"/>
          <cell r="Q1701"/>
          <cell r="R1701"/>
          <cell r="S1701"/>
          <cell r="T1701"/>
          <cell r="U1701"/>
          <cell r="V1701"/>
          <cell r="W1701"/>
          <cell r="X1701"/>
          <cell r="Y1701"/>
          <cell r="Z1701"/>
          <cell r="AA1701"/>
          <cell r="AB1701"/>
        </row>
        <row r="1702">
          <cell r="A1702"/>
          <cell r="B1702"/>
          <cell r="C1702"/>
          <cell r="D1702"/>
          <cell r="E1702"/>
          <cell r="F1702"/>
          <cell r="G1702"/>
          <cell r="H1702"/>
          <cell r="I1702"/>
          <cell r="J1702"/>
          <cell r="K1702"/>
          <cell r="L1702"/>
          <cell r="M1702"/>
          <cell r="N1702"/>
          <cell r="O1702"/>
          <cell r="P1702"/>
          <cell r="Q1702"/>
          <cell r="R1702"/>
          <cell r="S1702"/>
          <cell r="T1702"/>
          <cell r="U1702"/>
          <cell r="V1702"/>
          <cell r="W1702"/>
          <cell r="X1702"/>
          <cell r="Y1702"/>
          <cell r="Z1702"/>
          <cell r="AA1702"/>
          <cell r="AB1702"/>
        </row>
        <row r="1703">
          <cell r="A1703"/>
          <cell r="B1703"/>
          <cell r="C1703"/>
          <cell r="D1703"/>
          <cell r="E1703"/>
          <cell r="F1703"/>
          <cell r="G1703"/>
          <cell r="H1703"/>
          <cell r="I1703"/>
          <cell r="J1703"/>
          <cell r="K1703"/>
          <cell r="L1703"/>
          <cell r="M1703"/>
          <cell r="N1703"/>
          <cell r="O1703"/>
          <cell r="P1703"/>
          <cell r="Q1703"/>
          <cell r="R1703"/>
          <cell r="S1703"/>
          <cell r="T1703"/>
          <cell r="U1703"/>
          <cell r="V1703"/>
          <cell r="W1703"/>
          <cell r="X1703"/>
          <cell r="Y1703"/>
          <cell r="Z1703"/>
          <cell r="AA1703"/>
          <cell r="AB1703"/>
        </row>
        <row r="1704">
          <cell r="A1704"/>
          <cell r="B1704"/>
          <cell r="C1704"/>
          <cell r="D1704"/>
          <cell r="E1704"/>
          <cell r="F1704"/>
          <cell r="G1704"/>
          <cell r="H1704"/>
          <cell r="I1704"/>
          <cell r="J1704"/>
          <cell r="K1704"/>
          <cell r="L1704"/>
          <cell r="M1704"/>
          <cell r="N1704"/>
          <cell r="O1704"/>
          <cell r="P1704"/>
          <cell r="Q1704"/>
          <cell r="R1704"/>
          <cell r="S1704"/>
          <cell r="T1704"/>
          <cell r="U1704"/>
          <cell r="V1704"/>
          <cell r="W1704"/>
          <cell r="X1704"/>
          <cell r="Y1704"/>
          <cell r="Z1704"/>
          <cell r="AA1704"/>
          <cell r="AB1704"/>
        </row>
        <row r="1705">
          <cell r="A1705"/>
          <cell r="B1705"/>
          <cell r="C1705"/>
          <cell r="D1705"/>
          <cell r="E1705"/>
          <cell r="F1705"/>
          <cell r="G1705"/>
          <cell r="H1705"/>
          <cell r="I1705"/>
          <cell r="J1705"/>
          <cell r="K1705"/>
          <cell r="L1705"/>
          <cell r="M1705"/>
          <cell r="N1705"/>
          <cell r="O1705"/>
          <cell r="P1705"/>
          <cell r="Q1705"/>
          <cell r="R1705"/>
          <cell r="S1705"/>
          <cell r="T1705"/>
          <cell r="U1705"/>
          <cell r="V1705"/>
          <cell r="W1705"/>
          <cell r="X1705"/>
          <cell r="Y1705"/>
          <cell r="Z1705"/>
          <cell r="AA1705"/>
          <cell r="AB1705"/>
        </row>
        <row r="1706">
          <cell r="A1706"/>
          <cell r="B1706"/>
          <cell r="C1706"/>
          <cell r="D1706"/>
          <cell r="E1706"/>
          <cell r="F1706"/>
          <cell r="G1706"/>
          <cell r="H1706"/>
          <cell r="I1706"/>
          <cell r="J1706"/>
          <cell r="K1706"/>
          <cell r="L1706"/>
          <cell r="M1706"/>
          <cell r="N1706"/>
          <cell r="O1706"/>
          <cell r="P1706"/>
          <cell r="Q1706"/>
          <cell r="R1706"/>
          <cell r="S1706"/>
          <cell r="T1706"/>
          <cell r="U1706"/>
          <cell r="V1706"/>
          <cell r="W1706"/>
          <cell r="X1706"/>
          <cell r="Y1706"/>
          <cell r="Z1706"/>
          <cell r="AA1706"/>
          <cell r="AB1706"/>
        </row>
        <row r="1707">
          <cell r="A1707"/>
          <cell r="B1707"/>
          <cell r="C1707"/>
          <cell r="D1707"/>
          <cell r="E1707"/>
          <cell r="F1707"/>
          <cell r="G1707"/>
          <cell r="H1707"/>
          <cell r="I1707"/>
          <cell r="J1707"/>
          <cell r="K1707"/>
          <cell r="L1707"/>
          <cell r="M1707"/>
          <cell r="N1707"/>
          <cell r="O1707"/>
          <cell r="P1707"/>
          <cell r="Q1707"/>
          <cell r="R1707"/>
          <cell r="S1707"/>
          <cell r="T1707"/>
          <cell r="U1707"/>
          <cell r="V1707"/>
          <cell r="W1707"/>
          <cell r="X1707"/>
          <cell r="Y1707"/>
          <cell r="Z1707"/>
          <cell r="AA1707"/>
          <cell r="AB1707"/>
        </row>
        <row r="1708">
          <cell r="A1708"/>
          <cell r="B1708"/>
          <cell r="C1708"/>
          <cell r="D1708"/>
          <cell r="E1708"/>
          <cell r="F1708"/>
          <cell r="G1708"/>
          <cell r="H1708"/>
          <cell r="I1708"/>
          <cell r="J1708"/>
          <cell r="K1708"/>
          <cell r="L1708"/>
          <cell r="M1708"/>
          <cell r="N1708"/>
          <cell r="O1708"/>
          <cell r="P1708"/>
          <cell r="Q1708"/>
          <cell r="R1708"/>
          <cell r="S1708"/>
          <cell r="T1708"/>
          <cell r="U1708"/>
          <cell r="V1708"/>
          <cell r="W1708"/>
          <cell r="X1708"/>
          <cell r="Y1708"/>
          <cell r="Z1708"/>
          <cell r="AA1708"/>
          <cell r="AB1708"/>
        </row>
        <row r="1709">
          <cell r="A1709"/>
          <cell r="B1709"/>
          <cell r="C1709"/>
          <cell r="D1709"/>
          <cell r="E1709"/>
          <cell r="F1709"/>
          <cell r="G1709"/>
          <cell r="H1709"/>
          <cell r="I1709"/>
          <cell r="J1709"/>
          <cell r="K1709"/>
          <cell r="L1709"/>
          <cell r="M1709"/>
          <cell r="N1709"/>
          <cell r="O1709"/>
          <cell r="P1709"/>
          <cell r="Q1709"/>
          <cell r="R1709"/>
          <cell r="S1709"/>
          <cell r="T1709"/>
          <cell r="U1709"/>
          <cell r="V1709"/>
          <cell r="W1709"/>
          <cell r="X1709"/>
          <cell r="Y1709"/>
          <cell r="Z1709"/>
          <cell r="AA1709"/>
          <cell r="AB1709"/>
        </row>
        <row r="1710">
          <cell r="A1710"/>
          <cell r="B1710"/>
          <cell r="C1710"/>
          <cell r="D1710"/>
          <cell r="E1710"/>
          <cell r="F1710"/>
          <cell r="G1710"/>
          <cell r="H1710"/>
          <cell r="I1710"/>
          <cell r="J1710"/>
          <cell r="K1710"/>
          <cell r="L1710"/>
          <cell r="M1710"/>
          <cell r="N1710"/>
          <cell r="O1710"/>
          <cell r="P1710"/>
          <cell r="Q1710"/>
          <cell r="R1710"/>
          <cell r="S1710"/>
          <cell r="T1710"/>
          <cell r="U1710"/>
          <cell r="V1710"/>
          <cell r="W1710"/>
          <cell r="X1710"/>
          <cell r="Y1710"/>
          <cell r="Z1710"/>
          <cell r="AA1710"/>
          <cell r="AB1710"/>
        </row>
        <row r="1711">
          <cell r="A1711"/>
          <cell r="B1711"/>
          <cell r="C1711"/>
          <cell r="D1711"/>
          <cell r="E1711"/>
          <cell r="F1711"/>
          <cell r="G1711"/>
          <cell r="H1711"/>
          <cell r="I1711"/>
          <cell r="J1711"/>
          <cell r="K1711"/>
          <cell r="L1711"/>
          <cell r="M1711"/>
          <cell r="N1711"/>
          <cell r="O1711"/>
          <cell r="P1711"/>
          <cell r="Q1711"/>
          <cell r="R1711"/>
          <cell r="S1711"/>
          <cell r="T1711"/>
          <cell r="U1711"/>
          <cell r="V1711"/>
          <cell r="W1711"/>
          <cell r="X1711"/>
          <cell r="Y1711"/>
          <cell r="Z1711"/>
          <cell r="AA1711"/>
          <cell r="AB1711"/>
        </row>
        <row r="1712">
          <cell r="A1712"/>
          <cell r="B1712"/>
          <cell r="C1712"/>
          <cell r="D1712"/>
          <cell r="E1712"/>
          <cell r="F1712"/>
          <cell r="G1712"/>
          <cell r="H1712"/>
          <cell r="I1712"/>
          <cell r="J1712"/>
          <cell r="K1712"/>
          <cell r="L1712"/>
          <cell r="M1712"/>
          <cell r="N1712"/>
          <cell r="O1712"/>
          <cell r="P1712"/>
          <cell r="Q1712"/>
          <cell r="R1712"/>
          <cell r="S1712"/>
          <cell r="T1712"/>
          <cell r="U1712"/>
          <cell r="V1712"/>
          <cell r="W1712"/>
          <cell r="X1712"/>
          <cell r="Y1712"/>
          <cell r="Z1712"/>
          <cell r="AA1712"/>
          <cell r="AB1712"/>
        </row>
        <row r="1713">
          <cell r="A1713"/>
          <cell r="B1713"/>
          <cell r="C1713"/>
          <cell r="D1713"/>
          <cell r="E1713"/>
          <cell r="F1713"/>
          <cell r="G1713"/>
          <cell r="H1713"/>
          <cell r="I1713"/>
          <cell r="J1713"/>
          <cell r="K1713"/>
          <cell r="L1713"/>
          <cell r="M1713"/>
          <cell r="N1713"/>
          <cell r="O1713"/>
          <cell r="P1713"/>
          <cell r="Q1713"/>
          <cell r="R1713"/>
          <cell r="S1713"/>
          <cell r="T1713"/>
          <cell r="U1713"/>
          <cell r="V1713"/>
          <cell r="W1713"/>
          <cell r="X1713"/>
          <cell r="Y1713"/>
          <cell r="Z1713"/>
          <cell r="AA1713"/>
          <cell r="AB1713"/>
        </row>
        <row r="1714">
          <cell r="A1714"/>
          <cell r="B1714"/>
          <cell r="C1714"/>
          <cell r="D1714"/>
          <cell r="E1714"/>
          <cell r="F1714"/>
          <cell r="G1714"/>
          <cell r="H1714"/>
          <cell r="I1714"/>
          <cell r="J1714"/>
          <cell r="K1714"/>
          <cell r="L1714"/>
          <cell r="M1714"/>
          <cell r="N1714"/>
          <cell r="O1714"/>
          <cell r="P1714"/>
          <cell r="Q1714"/>
          <cell r="R1714"/>
          <cell r="S1714"/>
          <cell r="T1714"/>
          <cell r="U1714"/>
          <cell r="V1714"/>
          <cell r="W1714"/>
          <cell r="X1714"/>
          <cell r="Y1714"/>
          <cell r="Z1714"/>
          <cell r="AA1714"/>
          <cell r="AB1714"/>
        </row>
        <row r="1715">
          <cell r="A1715"/>
          <cell r="B1715"/>
          <cell r="C1715"/>
          <cell r="D1715"/>
          <cell r="E1715"/>
          <cell r="F1715"/>
          <cell r="G1715"/>
          <cell r="H1715"/>
          <cell r="I1715"/>
          <cell r="J1715"/>
          <cell r="K1715"/>
          <cell r="L1715"/>
          <cell r="M1715"/>
          <cell r="N1715"/>
          <cell r="O1715"/>
          <cell r="P1715"/>
          <cell r="Q1715"/>
          <cell r="R1715"/>
          <cell r="S1715"/>
          <cell r="T1715"/>
          <cell r="U1715"/>
          <cell r="V1715"/>
          <cell r="W1715"/>
          <cell r="X1715"/>
          <cell r="Y1715"/>
          <cell r="Z1715"/>
          <cell r="AA1715"/>
          <cell r="AB1715"/>
        </row>
        <row r="1716">
          <cell r="A1716"/>
          <cell r="B1716"/>
          <cell r="C1716"/>
          <cell r="D1716"/>
          <cell r="E1716"/>
          <cell r="F1716"/>
          <cell r="G1716"/>
          <cell r="H1716"/>
          <cell r="I1716"/>
          <cell r="J1716"/>
          <cell r="K1716"/>
          <cell r="L1716"/>
          <cell r="M1716"/>
          <cell r="N1716"/>
          <cell r="O1716"/>
          <cell r="P1716"/>
          <cell r="Q1716"/>
          <cell r="R1716"/>
          <cell r="S1716"/>
          <cell r="T1716"/>
          <cell r="U1716"/>
          <cell r="V1716"/>
          <cell r="W1716"/>
          <cell r="X1716"/>
          <cell r="Y1716"/>
          <cell r="Z1716"/>
          <cell r="AA1716"/>
          <cell r="AB1716"/>
        </row>
        <row r="1717">
          <cell r="A1717"/>
          <cell r="B1717"/>
          <cell r="C1717"/>
          <cell r="D1717"/>
          <cell r="E1717"/>
          <cell r="F1717"/>
          <cell r="G1717"/>
          <cell r="H1717"/>
          <cell r="I1717"/>
          <cell r="J1717"/>
          <cell r="K1717"/>
          <cell r="L1717"/>
          <cell r="M1717"/>
          <cell r="N1717"/>
          <cell r="O1717"/>
          <cell r="P1717"/>
          <cell r="Q1717"/>
          <cell r="R1717"/>
          <cell r="S1717"/>
          <cell r="T1717"/>
          <cell r="U1717"/>
          <cell r="V1717"/>
          <cell r="W1717"/>
          <cell r="X1717"/>
          <cell r="Y1717"/>
          <cell r="Z1717"/>
          <cell r="AA1717"/>
          <cell r="AB1717"/>
        </row>
        <row r="1718">
          <cell r="A1718"/>
          <cell r="B1718"/>
          <cell r="C1718"/>
          <cell r="D1718"/>
          <cell r="E1718"/>
          <cell r="F1718"/>
          <cell r="G1718"/>
          <cell r="H1718"/>
          <cell r="I1718"/>
          <cell r="J1718"/>
          <cell r="K1718"/>
          <cell r="L1718"/>
          <cell r="M1718"/>
          <cell r="N1718"/>
          <cell r="O1718"/>
          <cell r="P1718"/>
          <cell r="Q1718"/>
          <cell r="R1718"/>
          <cell r="S1718"/>
          <cell r="T1718"/>
          <cell r="U1718"/>
          <cell r="V1718"/>
          <cell r="W1718"/>
          <cell r="X1718"/>
          <cell r="Y1718"/>
          <cell r="Z1718"/>
          <cell r="AA1718"/>
          <cell r="AB1718"/>
        </row>
        <row r="1719">
          <cell r="A1719"/>
          <cell r="B1719"/>
          <cell r="C1719"/>
          <cell r="D1719"/>
          <cell r="E1719"/>
          <cell r="F1719"/>
          <cell r="G1719"/>
          <cell r="H1719"/>
          <cell r="I1719"/>
          <cell r="J1719"/>
          <cell r="K1719"/>
          <cell r="L1719"/>
          <cell r="M1719"/>
          <cell r="N1719"/>
          <cell r="O1719"/>
          <cell r="P1719"/>
          <cell r="Q1719"/>
          <cell r="R1719"/>
          <cell r="S1719"/>
          <cell r="T1719"/>
          <cell r="U1719"/>
          <cell r="V1719"/>
          <cell r="W1719"/>
          <cell r="X1719"/>
          <cell r="Y1719"/>
          <cell r="Z1719"/>
          <cell r="AA1719"/>
          <cell r="AB1719"/>
        </row>
        <row r="1720">
          <cell r="A1720"/>
          <cell r="B1720"/>
          <cell r="C1720"/>
          <cell r="D1720"/>
          <cell r="E1720"/>
          <cell r="F1720"/>
          <cell r="G1720"/>
          <cell r="H1720"/>
          <cell r="I1720"/>
          <cell r="J1720"/>
          <cell r="K1720"/>
          <cell r="L1720"/>
          <cell r="M1720"/>
          <cell r="N1720"/>
          <cell r="O1720"/>
          <cell r="P1720"/>
          <cell r="Q1720"/>
          <cell r="R1720"/>
          <cell r="S1720"/>
          <cell r="T1720"/>
          <cell r="U1720"/>
          <cell r="V1720"/>
          <cell r="W1720"/>
          <cell r="X1720"/>
          <cell r="Y1720"/>
          <cell r="Z1720"/>
          <cell r="AA1720"/>
          <cell r="AB1720"/>
        </row>
        <row r="1721">
          <cell r="A1721"/>
          <cell r="B1721"/>
          <cell r="C1721"/>
          <cell r="D1721"/>
          <cell r="E1721"/>
          <cell r="F1721"/>
          <cell r="G1721"/>
          <cell r="H1721"/>
          <cell r="I1721"/>
          <cell r="J1721"/>
          <cell r="K1721"/>
          <cell r="L1721"/>
          <cell r="M1721"/>
          <cell r="N1721"/>
          <cell r="O1721"/>
          <cell r="P1721"/>
          <cell r="Q1721"/>
          <cell r="R1721"/>
          <cell r="S1721"/>
          <cell r="T1721"/>
          <cell r="U1721"/>
          <cell r="V1721"/>
          <cell r="W1721"/>
          <cell r="X1721"/>
          <cell r="Y1721"/>
          <cell r="Z1721"/>
          <cell r="AA1721"/>
          <cell r="AB1721"/>
        </row>
        <row r="1722">
          <cell r="A1722"/>
          <cell r="B1722"/>
          <cell r="C1722"/>
          <cell r="D1722"/>
          <cell r="E1722"/>
          <cell r="F1722"/>
          <cell r="G1722"/>
          <cell r="H1722"/>
          <cell r="I1722"/>
          <cell r="J1722"/>
          <cell r="K1722"/>
          <cell r="L1722"/>
          <cell r="M1722"/>
          <cell r="N1722"/>
          <cell r="O1722"/>
          <cell r="P1722"/>
          <cell r="Q1722"/>
          <cell r="R1722"/>
          <cell r="S1722"/>
          <cell r="T1722"/>
          <cell r="U1722"/>
          <cell r="V1722"/>
          <cell r="W1722"/>
          <cell r="X1722"/>
          <cell r="Y1722"/>
          <cell r="Z1722"/>
          <cell r="AA1722"/>
          <cell r="AB1722"/>
        </row>
        <row r="1723">
          <cell r="A1723"/>
          <cell r="B1723"/>
          <cell r="C1723"/>
          <cell r="D1723"/>
          <cell r="E1723"/>
          <cell r="F1723"/>
          <cell r="G1723"/>
          <cell r="H1723"/>
          <cell r="I1723"/>
          <cell r="J1723"/>
          <cell r="K1723"/>
          <cell r="L1723"/>
          <cell r="M1723"/>
          <cell r="N1723"/>
          <cell r="O1723"/>
          <cell r="P1723"/>
          <cell r="Q1723"/>
          <cell r="R1723"/>
          <cell r="S1723"/>
          <cell r="T1723"/>
          <cell r="U1723"/>
          <cell r="V1723"/>
          <cell r="W1723"/>
          <cell r="X1723"/>
          <cell r="Y1723"/>
          <cell r="Z1723"/>
          <cell r="AA1723"/>
          <cell r="AB1723"/>
        </row>
        <row r="1724">
          <cell r="A1724"/>
          <cell r="B1724"/>
          <cell r="C1724"/>
          <cell r="D1724"/>
          <cell r="E1724"/>
          <cell r="F1724"/>
          <cell r="G1724"/>
          <cell r="H1724"/>
          <cell r="I1724"/>
          <cell r="J1724"/>
          <cell r="K1724"/>
          <cell r="L1724"/>
          <cell r="M1724"/>
          <cell r="N1724"/>
          <cell r="O1724"/>
          <cell r="P1724"/>
          <cell r="Q1724"/>
          <cell r="R1724"/>
          <cell r="S1724"/>
          <cell r="T1724"/>
          <cell r="U1724"/>
          <cell r="V1724"/>
          <cell r="W1724"/>
          <cell r="X1724"/>
          <cell r="Y1724"/>
          <cell r="Z1724"/>
          <cell r="AA1724"/>
          <cell r="AB1724"/>
        </row>
        <row r="1725">
          <cell r="A1725"/>
          <cell r="B1725"/>
          <cell r="C1725"/>
          <cell r="D1725"/>
          <cell r="E1725"/>
          <cell r="F1725"/>
          <cell r="G1725"/>
          <cell r="H1725"/>
          <cell r="I1725"/>
          <cell r="J1725"/>
          <cell r="K1725"/>
          <cell r="L1725"/>
          <cell r="M1725"/>
          <cell r="N1725"/>
          <cell r="O1725"/>
          <cell r="P1725"/>
          <cell r="Q1725"/>
          <cell r="R1725"/>
          <cell r="S1725"/>
          <cell r="T1725"/>
          <cell r="U1725"/>
          <cell r="V1725"/>
          <cell r="W1725"/>
          <cell r="X1725"/>
          <cell r="Y1725"/>
          <cell r="Z1725"/>
          <cell r="AA1725"/>
          <cell r="AB1725"/>
        </row>
        <row r="1726">
          <cell r="A1726"/>
          <cell r="B1726"/>
          <cell r="C1726"/>
          <cell r="D1726"/>
          <cell r="E1726"/>
          <cell r="F1726"/>
          <cell r="G1726"/>
          <cell r="H1726"/>
          <cell r="I1726"/>
          <cell r="J1726"/>
          <cell r="K1726"/>
          <cell r="L1726"/>
          <cell r="M1726"/>
          <cell r="N1726"/>
          <cell r="O1726"/>
          <cell r="P1726"/>
          <cell r="Q1726"/>
          <cell r="R1726"/>
          <cell r="S1726"/>
          <cell r="T1726"/>
          <cell r="U1726"/>
          <cell r="V1726"/>
          <cell r="W1726"/>
          <cell r="X1726"/>
          <cell r="Y1726"/>
          <cell r="Z1726"/>
          <cell r="AA1726"/>
          <cell r="AB1726"/>
        </row>
        <row r="1727">
          <cell r="A1727"/>
          <cell r="B1727"/>
          <cell r="C1727"/>
          <cell r="D1727"/>
          <cell r="E1727"/>
          <cell r="F1727"/>
          <cell r="G1727"/>
          <cell r="H1727"/>
          <cell r="I1727"/>
          <cell r="J1727"/>
          <cell r="K1727"/>
          <cell r="L1727"/>
          <cell r="M1727"/>
          <cell r="N1727"/>
          <cell r="O1727"/>
          <cell r="P1727"/>
          <cell r="Q1727"/>
          <cell r="R1727"/>
          <cell r="S1727"/>
          <cell r="T1727"/>
          <cell r="U1727"/>
          <cell r="V1727"/>
          <cell r="W1727"/>
          <cell r="X1727"/>
          <cell r="Y1727"/>
          <cell r="Z1727"/>
          <cell r="AA1727"/>
          <cell r="AB1727"/>
        </row>
        <row r="1728">
          <cell r="A1728"/>
          <cell r="B1728"/>
          <cell r="C1728"/>
          <cell r="D1728"/>
          <cell r="E1728"/>
          <cell r="F1728"/>
          <cell r="G1728"/>
          <cell r="H1728"/>
          <cell r="I1728"/>
          <cell r="J1728"/>
          <cell r="K1728"/>
          <cell r="L1728"/>
          <cell r="M1728"/>
          <cell r="N1728"/>
          <cell r="O1728"/>
          <cell r="P1728"/>
          <cell r="Q1728"/>
          <cell r="R1728"/>
          <cell r="S1728"/>
          <cell r="T1728"/>
          <cell r="U1728"/>
          <cell r="V1728"/>
          <cell r="W1728"/>
          <cell r="X1728"/>
          <cell r="Y1728"/>
          <cell r="Z1728"/>
          <cell r="AA1728"/>
          <cell r="AB1728"/>
        </row>
        <row r="1729">
          <cell r="A1729"/>
          <cell r="B1729"/>
          <cell r="C1729"/>
          <cell r="D1729"/>
          <cell r="E1729"/>
          <cell r="F1729"/>
          <cell r="G1729"/>
          <cell r="H1729"/>
          <cell r="I1729"/>
          <cell r="J1729"/>
          <cell r="K1729"/>
          <cell r="L1729"/>
          <cell r="M1729"/>
          <cell r="N1729"/>
          <cell r="O1729"/>
          <cell r="P1729"/>
          <cell r="Q1729"/>
          <cell r="R1729"/>
          <cell r="S1729"/>
          <cell r="T1729"/>
          <cell r="U1729"/>
          <cell r="V1729"/>
          <cell r="W1729"/>
          <cell r="X1729"/>
          <cell r="Y1729"/>
          <cell r="Z1729"/>
          <cell r="AA1729"/>
          <cell r="AB1729"/>
        </row>
        <row r="1730">
          <cell r="A1730"/>
          <cell r="B1730"/>
          <cell r="C1730"/>
          <cell r="D1730"/>
          <cell r="E1730"/>
          <cell r="F1730"/>
          <cell r="G1730"/>
          <cell r="H1730"/>
          <cell r="I1730"/>
          <cell r="J1730"/>
          <cell r="K1730"/>
          <cell r="L1730"/>
          <cell r="M1730"/>
          <cell r="N1730"/>
          <cell r="O1730"/>
          <cell r="P1730"/>
          <cell r="Q1730"/>
          <cell r="R1730"/>
          <cell r="S1730"/>
          <cell r="T1730"/>
          <cell r="U1730"/>
          <cell r="V1730"/>
          <cell r="W1730"/>
          <cell r="X1730"/>
          <cell r="Y1730"/>
          <cell r="Z1730"/>
          <cell r="AA1730"/>
          <cell r="AB1730"/>
        </row>
        <row r="1731">
          <cell r="A1731"/>
          <cell r="B1731"/>
          <cell r="C1731"/>
          <cell r="D1731"/>
          <cell r="E1731"/>
          <cell r="F1731"/>
          <cell r="G1731"/>
          <cell r="H1731"/>
          <cell r="I1731"/>
          <cell r="J1731"/>
          <cell r="K1731"/>
          <cell r="L1731"/>
          <cell r="M1731"/>
          <cell r="N1731"/>
          <cell r="O1731"/>
          <cell r="P1731"/>
          <cell r="Q1731"/>
          <cell r="R1731"/>
          <cell r="S1731"/>
          <cell r="T1731"/>
          <cell r="U1731"/>
          <cell r="V1731"/>
          <cell r="W1731"/>
          <cell r="X1731"/>
          <cell r="Y1731"/>
          <cell r="Z1731"/>
          <cell r="AA1731"/>
          <cell r="AB1731"/>
        </row>
        <row r="1732">
          <cell r="A1732"/>
          <cell r="B1732"/>
          <cell r="C1732"/>
          <cell r="D1732"/>
          <cell r="E1732"/>
          <cell r="F1732"/>
          <cell r="G1732"/>
          <cell r="H1732"/>
          <cell r="I1732"/>
          <cell r="J1732"/>
          <cell r="K1732"/>
          <cell r="L1732"/>
          <cell r="M1732"/>
          <cell r="N1732"/>
          <cell r="O1732"/>
          <cell r="P1732"/>
          <cell r="Q1732"/>
          <cell r="R1732"/>
          <cell r="S1732"/>
          <cell r="T1732"/>
          <cell r="U1732"/>
          <cell r="V1732"/>
          <cell r="W1732"/>
          <cell r="X1732"/>
          <cell r="Y1732"/>
          <cell r="Z1732"/>
          <cell r="AA1732"/>
          <cell r="AB1732"/>
        </row>
        <row r="1733">
          <cell r="A1733"/>
          <cell r="B1733"/>
          <cell r="C1733"/>
          <cell r="D1733"/>
          <cell r="E1733"/>
          <cell r="F1733"/>
          <cell r="G1733"/>
          <cell r="H1733"/>
          <cell r="I1733"/>
          <cell r="J1733"/>
          <cell r="K1733"/>
          <cell r="L1733"/>
          <cell r="M1733"/>
          <cell r="N1733"/>
          <cell r="O1733"/>
          <cell r="P1733"/>
          <cell r="Q1733"/>
          <cell r="R1733"/>
          <cell r="S1733"/>
          <cell r="T1733"/>
          <cell r="U1733"/>
          <cell r="V1733"/>
          <cell r="W1733"/>
          <cell r="X1733"/>
          <cell r="Y1733"/>
          <cell r="Z1733"/>
          <cell r="AA1733"/>
          <cell r="AB1733"/>
        </row>
        <row r="1734">
          <cell r="A1734"/>
          <cell r="B1734"/>
          <cell r="C1734"/>
          <cell r="D1734"/>
          <cell r="E1734"/>
          <cell r="F1734"/>
          <cell r="G1734"/>
          <cell r="H1734"/>
          <cell r="I1734"/>
          <cell r="J1734"/>
          <cell r="K1734"/>
          <cell r="L1734"/>
          <cell r="M1734"/>
          <cell r="N1734"/>
          <cell r="O1734"/>
          <cell r="P1734"/>
          <cell r="Q1734"/>
          <cell r="R1734"/>
          <cell r="S1734"/>
          <cell r="T1734"/>
          <cell r="U1734"/>
          <cell r="V1734"/>
          <cell r="W1734"/>
          <cell r="X1734"/>
          <cell r="Y1734"/>
          <cell r="Z1734"/>
          <cell r="AA1734"/>
          <cell r="AB1734"/>
        </row>
        <row r="1735">
          <cell r="A1735"/>
          <cell r="B1735"/>
          <cell r="C1735"/>
          <cell r="D1735"/>
          <cell r="E1735"/>
          <cell r="F1735"/>
          <cell r="G1735"/>
          <cell r="H1735"/>
          <cell r="I1735"/>
          <cell r="J1735"/>
          <cell r="K1735"/>
          <cell r="L1735"/>
          <cell r="M1735"/>
          <cell r="N1735"/>
          <cell r="O1735"/>
          <cell r="P1735"/>
          <cell r="Q1735"/>
          <cell r="R1735"/>
          <cell r="S1735"/>
          <cell r="T1735"/>
          <cell r="U1735"/>
          <cell r="V1735"/>
          <cell r="W1735"/>
          <cell r="X1735"/>
          <cell r="Y1735"/>
          <cell r="Z1735"/>
          <cell r="AA1735"/>
          <cell r="AB1735"/>
        </row>
        <row r="1736">
          <cell r="A1736"/>
          <cell r="B1736"/>
          <cell r="C1736"/>
          <cell r="D1736"/>
          <cell r="E1736"/>
          <cell r="F1736"/>
          <cell r="G1736"/>
          <cell r="H1736"/>
          <cell r="I1736"/>
          <cell r="J1736"/>
          <cell r="K1736"/>
          <cell r="L1736"/>
          <cell r="M1736"/>
          <cell r="N1736"/>
          <cell r="O1736"/>
          <cell r="P1736"/>
          <cell r="Q1736"/>
          <cell r="R1736"/>
          <cell r="S1736"/>
          <cell r="T1736"/>
          <cell r="U1736"/>
          <cell r="V1736"/>
          <cell r="W1736"/>
          <cell r="X1736"/>
          <cell r="Y1736"/>
          <cell r="Z1736"/>
          <cell r="AA1736"/>
          <cell r="AB1736"/>
        </row>
        <row r="1737">
          <cell r="A1737"/>
          <cell r="B1737"/>
          <cell r="C1737"/>
          <cell r="D1737"/>
          <cell r="E1737"/>
          <cell r="F1737"/>
          <cell r="G1737"/>
          <cell r="H1737"/>
          <cell r="I1737"/>
          <cell r="J1737"/>
          <cell r="K1737"/>
          <cell r="L1737"/>
          <cell r="M1737"/>
          <cell r="N1737"/>
          <cell r="O1737"/>
          <cell r="P1737"/>
          <cell r="Q1737"/>
          <cell r="R1737"/>
          <cell r="S1737"/>
          <cell r="T1737"/>
          <cell r="U1737"/>
          <cell r="V1737"/>
          <cell r="W1737"/>
          <cell r="X1737"/>
          <cell r="Y1737"/>
          <cell r="Z1737"/>
          <cell r="AA1737"/>
          <cell r="AB1737"/>
        </row>
        <row r="1738">
          <cell r="A1738"/>
          <cell r="B1738"/>
          <cell r="C1738"/>
          <cell r="D1738"/>
          <cell r="E1738"/>
          <cell r="F1738"/>
          <cell r="G1738"/>
          <cell r="H1738"/>
          <cell r="I1738"/>
          <cell r="J1738"/>
          <cell r="K1738"/>
          <cell r="L1738"/>
          <cell r="M1738"/>
          <cell r="N1738"/>
          <cell r="O1738"/>
          <cell r="P1738"/>
          <cell r="Q1738"/>
          <cell r="R1738"/>
          <cell r="S1738"/>
          <cell r="T1738"/>
          <cell r="U1738"/>
          <cell r="V1738"/>
          <cell r="W1738"/>
          <cell r="X1738"/>
          <cell r="Y1738"/>
          <cell r="Z1738"/>
          <cell r="AA1738"/>
          <cell r="AB1738"/>
        </row>
        <row r="1739">
          <cell r="A1739"/>
          <cell r="B1739"/>
          <cell r="C1739"/>
          <cell r="D1739"/>
          <cell r="E1739"/>
          <cell r="F1739"/>
          <cell r="G1739"/>
          <cell r="H1739"/>
          <cell r="I1739"/>
          <cell r="J1739"/>
          <cell r="K1739"/>
          <cell r="L1739"/>
          <cell r="M1739"/>
          <cell r="N1739"/>
          <cell r="O1739"/>
          <cell r="P1739"/>
          <cell r="Q1739"/>
          <cell r="R1739"/>
          <cell r="S1739"/>
          <cell r="T1739"/>
          <cell r="U1739"/>
          <cell r="V1739"/>
          <cell r="W1739"/>
          <cell r="X1739"/>
          <cell r="Y1739"/>
          <cell r="Z1739"/>
          <cell r="AA1739"/>
          <cell r="AB1739"/>
        </row>
        <row r="1740">
          <cell r="A1740"/>
          <cell r="B1740"/>
          <cell r="C1740"/>
          <cell r="D1740"/>
          <cell r="E1740"/>
          <cell r="F1740"/>
          <cell r="G1740"/>
          <cell r="H1740"/>
          <cell r="I1740"/>
          <cell r="J1740"/>
          <cell r="K1740"/>
          <cell r="L1740"/>
          <cell r="M1740"/>
          <cell r="N1740"/>
          <cell r="O1740"/>
          <cell r="P1740"/>
          <cell r="Q1740"/>
          <cell r="R1740"/>
          <cell r="S1740"/>
          <cell r="T1740"/>
          <cell r="U1740"/>
          <cell r="V1740"/>
          <cell r="W1740"/>
          <cell r="X1740"/>
          <cell r="Y1740"/>
          <cell r="Z1740"/>
          <cell r="AA1740"/>
          <cell r="AB1740"/>
        </row>
        <row r="1741">
          <cell r="A1741"/>
          <cell r="B1741"/>
          <cell r="C1741"/>
          <cell r="D1741"/>
          <cell r="E1741"/>
          <cell r="F1741"/>
          <cell r="G1741"/>
          <cell r="H1741"/>
          <cell r="I1741"/>
          <cell r="J1741"/>
          <cell r="K1741"/>
          <cell r="L1741"/>
          <cell r="M1741"/>
          <cell r="N1741"/>
          <cell r="O1741"/>
          <cell r="P1741"/>
          <cell r="Q1741"/>
          <cell r="R1741"/>
          <cell r="S1741"/>
          <cell r="T1741"/>
          <cell r="U1741"/>
          <cell r="V1741"/>
          <cell r="W1741"/>
          <cell r="X1741"/>
          <cell r="Y1741"/>
          <cell r="Z1741"/>
          <cell r="AA1741"/>
          <cell r="AB1741"/>
        </row>
        <row r="1742">
          <cell r="A1742"/>
          <cell r="B1742"/>
          <cell r="C1742"/>
          <cell r="D1742"/>
          <cell r="E1742"/>
          <cell r="F1742"/>
          <cell r="G1742"/>
          <cell r="H1742"/>
          <cell r="I1742"/>
          <cell r="J1742"/>
          <cell r="K1742"/>
          <cell r="L1742"/>
          <cell r="M1742"/>
          <cell r="N1742"/>
          <cell r="O1742"/>
          <cell r="P1742"/>
          <cell r="Q1742"/>
          <cell r="R1742"/>
          <cell r="S1742"/>
          <cell r="T1742"/>
          <cell r="U1742"/>
          <cell r="V1742"/>
          <cell r="W1742"/>
          <cell r="X1742"/>
          <cell r="Y1742"/>
          <cell r="Z1742"/>
          <cell r="AA1742"/>
          <cell r="AB1742"/>
        </row>
        <row r="1743">
          <cell r="A1743"/>
          <cell r="B1743"/>
          <cell r="C1743"/>
          <cell r="D1743"/>
          <cell r="E1743"/>
          <cell r="F1743"/>
          <cell r="G1743"/>
          <cell r="H1743"/>
          <cell r="I1743"/>
          <cell r="J1743"/>
          <cell r="K1743"/>
          <cell r="L1743"/>
          <cell r="M1743"/>
          <cell r="N1743"/>
          <cell r="O1743"/>
          <cell r="P1743"/>
          <cell r="Q1743"/>
          <cell r="R1743"/>
          <cell r="S1743"/>
          <cell r="T1743"/>
          <cell r="U1743"/>
          <cell r="V1743"/>
          <cell r="W1743"/>
          <cell r="X1743"/>
          <cell r="Y1743"/>
          <cell r="Z1743"/>
          <cell r="AA1743"/>
          <cell r="AB1743"/>
        </row>
        <row r="1744">
          <cell r="A1744"/>
          <cell r="B1744"/>
          <cell r="C1744"/>
          <cell r="D1744"/>
          <cell r="E1744"/>
          <cell r="F1744"/>
          <cell r="G1744"/>
          <cell r="H1744"/>
          <cell r="I1744"/>
          <cell r="J1744"/>
          <cell r="K1744"/>
          <cell r="L1744"/>
          <cell r="M1744"/>
          <cell r="N1744"/>
          <cell r="O1744"/>
          <cell r="P1744"/>
          <cell r="Q1744"/>
          <cell r="R1744"/>
          <cell r="S1744"/>
          <cell r="T1744"/>
          <cell r="U1744"/>
          <cell r="V1744"/>
          <cell r="W1744"/>
          <cell r="X1744"/>
          <cell r="Y1744"/>
          <cell r="Z1744"/>
          <cell r="AA1744"/>
          <cell r="AB1744"/>
        </row>
        <row r="1745">
          <cell r="A1745"/>
          <cell r="B1745"/>
          <cell r="C1745"/>
          <cell r="D1745"/>
          <cell r="E1745"/>
          <cell r="F1745"/>
          <cell r="G1745"/>
          <cell r="H1745"/>
          <cell r="I1745"/>
          <cell r="J1745"/>
          <cell r="K1745"/>
          <cell r="L1745"/>
          <cell r="M1745"/>
          <cell r="N1745"/>
          <cell r="O1745"/>
          <cell r="P1745"/>
          <cell r="Q1745"/>
          <cell r="R1745"/>
          <cell r="S1745"/>
          <cell r="T1745"/>
          <cell r="U1745"/>
          <cell r="V1745"/>
          <cell r="W1745"/>
          <cell r="X1745"/>
          <cell r="Y1745"/>
          <cell r="Z1745"/>
          <cell r="AA1745"/>
          <cell r="AB1745"/>
        </row>
        <row r="1746">
          <cell r="A1746"/>
          <cell r="B1746"/>
          <cell r="C1746"/>
          <cell r="D1746"/>
          <cell r="E1746"/>
          <cell r="F1746"/>
          <cell r="G1746"/>
          <cell r="H1746"/>
          <cell r="I1746"/>
          <cell r="J1746"/>
          <cell r="K1746"/>
          <cell r="L1746"/>
          <cell r="M1746"/>
          <cell r="N1746"/>
          <cell r="O1746"/>
          <cell r="P1746"/>
          <cell r="Q1746"/>
          <cell r="R1746"/>
          <cell r="S1746"/>
          <cell r="T1746"/>
          <cell r="U1746"/>
          <cell r="V1746"/>
          <cell r="W1746"/>
          <cell r="X1746"/>
          <cell r="Y1746"/>
          <cell r="Z1746"/>
          <cell r="AA1746"/>
          <cell r="AB1746"/>
        </row>
        <row r="1747">
          <cell r="A1747"/>
          <cell r="B1747"/>
          <cell r="C1747"/>
          <cell r="D1747"/>
          <cell r="E1747"/>
          <cell r="F1747"/>
          <cell r="G1747"/>
          <cell r="H1747"/>
          <cell r="I1747"/>
          <cell r="J1747"/>
          <cell r="K1747"/>
          <cell r="L1747"/>
          <cell r="M1747"/>
          <cell r="N1747"/>
          <cell r="O1747"/>
          <cell r="P1747"/>
          <cell r="Q1747"/>
          <cell r="R1747"/>
          <cell r="S1747"/>
          <cell r="T1747"/>
          <cell r="U1747"/>
          <cell r="V1747"/>
          <cell r="W1747"/>
          <cell r="X1747"/>
          <cell r="Y1747"/>
          <cell r="Z1747"/>
          <cell r="AA1747"/>
          <cell r="AB1747"/>
        </row>
        <row r="1748">
          <cell r="A1748"/>
          <cell r="B1748"/>
          <cell r="C1748"/>
          <cell r="D1748"/>
          <cell r="E1748"/>
          <cell r="F1748"/>
          <cell r="G1748"/>
          <cell r="H1748"/>
          <cell r="I1748"/>
          <cell r="J1748"/>
          <cell r="K1748"/>
          <cell r="L1748"/>
          <cell r="M1748"/>
          <cell r="N1748"/>
          <cell r="O1748"/>
          <cell r="P1748"/>
          <cell r="Q1748"/>
          <cell r="R1748"/>
          <cell r="S1748"/>
          <cell r="T1748"/>
          <cell r="U1748"/>
          <cell r="V1748"/>
          <cell r="W1748"/>
          <cell r="X1748"/>
          <cell r="Y1748"/>
          <cell r="Z1748"/>
          <cell r="AA1748"/>
          <cell r="AB1748"/>
        </row>
        <row r="1749">
          <cell r="A1749"/>
          <cell r="B1749"/>
          <cell r="C1749"/>
          <cell r="D1749"/>
          <cell r="E1749"/>
          <cell r="F1749"/>
          <cell r="G1749"/>
          <cell r="H1749"/>
          <cell r="I1749"/>
          <cell r="J1749"/>
          <cell r="K1749"/>
          <cell r="L1749"/>
          <cell r="M1749"/>
          <cell r="N1749"/>
          <cell r="O1749"/>
          <cell r="P1749"/>
          <cell r="Q1749"/>
          <cell r="R1749"/>
          <cell r="S1749"/>
          <cell r="T1749"/>
          <cell r="U1749"/>
          <cell r="V1749"/>
          <cell r="W1749"/>
          <cell r="X1749"/>
          <cell r="Y1749"/>
          <cell r="Z1749"/>
          <cell r="AA1749"/>
          <cell r="AB1749"/>
        </row>
        <row r="1750">
          <cell r="A1750"/>
          <cell r="B1750"/>
          <cell r="C1750"/>
          <cell r="D1750"/>
          <cell r="E1750"/>
          <cell r="F1750"/>
          <cell r="G1750"/>
          <cell r="H1750"/>
          <cell r="I1750"/>
          <cell r="J1750"/>
          <cell r="K1750"/>
          <cell r="L1750"/>
          <cell r="M1750"/>
          <cell r="N1750"/>
          <cell r="O1750"/>
          <cell r="P1750"/>
          <cell r="Q1750"/>
          <cell r="R1750"/>
          <cell r="S1750"/>
          <cell r="T1750"/>
          <cell r="U1750"/>
          <cell r="V1750"/>
          <cell r="W1750"/>
          <cell r="X1750"/>
          <cell r="Y1750"/>
          <cell r="Z1750"/>
          <cell r="AA1750"/>
          <cell r="AB1750"/>
        </row>
        <row r="1751">
          <cell r="A1751"/>
          <cell r="B1751"/>
          <cell r="C1751"/>
          <cell r="D1751"/>
          <cell r="E1751"/>
          <cell r="F1751"/>
          <cell r="G1751"/>
          <cell r="H1751"/>
          <cell r="I1751"/>
          <cell r="J1751"/>
          <cell r="K1751"/>
          <cell r="L1751"/>
          <cell r="M1751"/>
          <cell r="N1751"/>
          <cell r="O1751"/>
          <cell r="P1751"/>
          <cell r="Q1751"/>
          <cell r="R1751"/>
          <cell r="S1751"/>
          <cell r="T1751"/>
          <cell r="U1751"/>
          <cell r="V1751"/>
          <cell r="W1751"/>
          <cell r="X1751"/>
          <cell r="Y1751"/>
          <cell r="Z1751"/>
          <cell r="AA1751"/>
          <cell r="AB1751"/>
        </row>
        <row r="1752">
          <cell r="A1752"/>
          <cell r="B1752"/>
          <cell r="C1752"/>
          <cell r="D1752"/>
          <cell r="E1752"/>
          <cell r="F1752"/>
          <cell r="G1752"/>
          <cell r="H1752"/>
          <cell r="I1752"/>
          <cell r="J1752"/>
          <cell r="K1752"/>
          <cell r="L1752"/>
          <cell r="M1752"/>
          <cell r="N1752"/>
          <cell r="O1752"/>
          <cell r="P1752"/>
          <cell r="Q1752"/>
          <cell r="R1752"/>
          <cell r="S1752"/>
          <cell r="T1752"/>
          <cell r="U1752"/>
          <cell r="V1752"/>
          <cell r="W1752"/>
          <cell r="X1752"/>
          <cell r="Y1752"/>
          <cell r="Z1752"/>
          <cell r="AA1752"/>
          <cell r="AB1752"/>
        </row>
        <row r="1753">
          <cell r="A1753"/>
          <cell r="B1753"/>
          <cell r="C1753"/>
          <cell r="D1753"/>
          <cell r="E1753"/>
          <cell r="F1753"/>
          <cell r="G1753"/>
          <cell r="H1753"/>
          <cell r="I1753"/>
          <cell r="J1753"/>
          <cell r="K1753"/>
          <cell r="L1753"/>
          <cell r="M1753"/>
          <cell r="N1753"/>
          <cell r="O1753"/>
          <cell r="P1753"/>
          <cell r="Q1753"/>
          <cell r="R1753"/>
          <cell r="S1753"/>
          <cell r="T1753"/>
          <cell r="U1753"/>
          <cell r="V1753"/>
          <cell r="W1753"/>
          <cell r="X1753"/>
          <cell r="Y1753"/>
          <cell r="Z1753"/>
          <cell r="AA1753"/>
          <cell r="AB1753"/>
        </row>
        <row r="1754">
          <cell r="A1754"/>
          <cell r="B1754"/>
          <cell r="C1754"/>
          <cell r="D1754"/>
          <cell r="E1754"/>
          <cell r="F1754"/>
          <cell r="G1754"/>
          <cell r="H1754"/>
          <cell r="I1754"/>
          <cell r="J1754"/>
          <cell r="K1754"/>
          <cell r="L1754"/>
          <cell r="M1754"/>
          <cell r="N1754"/>
          <cell r="O1754"/>
          <cell r="P1754"/>
          <cell r="Q1754"/>
          <cell r="R1754"/>
          <cell r="S1754"/>
          <cell r="T1754"/>
          <cell r="U1754"/>
          <cell r="V1754"/>
          <cell r="W1754"/>
          <cell r="X1754"/>
          <cell r="Y1754"/>
          <cell r="Z1754"/>
          <cell r="AA1754"/>
          <cell r="AB1754"/>
        </row>
        <row r="1755">
          <cell r="A1755"/>
          <cell r="B1755"/>
          <cell r="C1755"/>
          <cell r="D1755"/>
          <cell r="E1755"/>
          <cell r="F1755"/>
          <cell r="G1755"/>
          <cell r="H1755"/>
          <cell r="I1755"/>
          <cell r="J1755"/>
          <cell r="K1755"/>
          <cell r="L1755"/>
          <cell r="M1755"/>
          <cell r="N1755"/>
          <cell r="O1755"/>
          <cell r="P1755"/>
          <cell r="Q1755"/>
          <cell r="R1755"/>
          <cell r="S1755"/>
          <cell r="T1755"/>
          <cell r="U1755"/>
          <cell r="V1755"/>
          <cell r="W1755"/>
          <cell r="X1755"/>
          <cell r="Y1755"/>
          <cell r="Z1755"/>
          <cell r="AA1755"/>
          <cell r="AB1755"/>
        </row>
        <row r="1756">
          <cell r="A1756"/>
          <cell r="B1756"/>
          <cell r="C1756"/>
          <cell r="D1756"/>
          <cell r="E1756"/>
          <cell r="F1756"/>
          <cell r="G1756"/>
          <cell r="H1756"/>
          <cell r="I1756"/>
          <cell r="J1756"/>
          <cell r="K1756"/>
          <cell r="L1756"/>
          <cell r="M1756"/>
          <cell r="N1756"/>
          <cell r="O1756"/>
          <cell r="P1756"/>
          <cell r="Q1756"/>
          <cell r="R1756"/>
          <cell r="S1756"/>
          <cell r="T1756"/>
          <cell r="U1756"/>
          <cell r="V1756"/>
          <cell r="W1756"/>
          <cell r="X1756"/>
          <cell r="Y1756"/>
          <cell r="Z1756"/>
          <cell r="AA1756"/>
          <cell r="AB1756"/>
        </row>
        <row r="1757">
          <cell r="A1757"/>
          <cell r="B1757"/>
          <cell r="C1757"/>
          <cell r="D1757"/>
          <cell r="E1757"/>
          <cell r="F1757"/>
          <cell r="G1757"/>
          <cell r="H1757"/>
          <cell r="I1757"/>
          <cell r="J1757"/>
          <cell r="K1757"/>
          <cell r="L1757"/>
          <cell r="M1757"/>
          <cell r="N1757"/>
          <cell r="O1757"/>
          <cell r="P1757"/>
          <cell r="Q1757"/>
          <cell r="R1757"/>
          <cell r="S1757"/>
          <cell r="T1757"/>
          <cell r="U1757"/>
          <cell r="V1757"/>
          <cell r="W1757"/>
          <cell r="X1757"/>
          <cell r="Y1757"/>
          <cell r="Z1757"/>
          <cell r="AA1757"/>
          <cell r="AB1757"/>
        </row>
        <row r="1758">
          <cell r="A1758"/>
          <cell r="B1758"/>
          <cell r="C1758"/>
          <cell r="D1758"/>
          <cell r="E1758"/>
          <cell r="F1758"/>
          <cell r="G1758"/>
          <cell r="H1758"/>
          <cell r="I1758"/>
          <cell r="J1758"/>
          <cell r="K1758"/>
          <cell r="L1758"/>
          <cell r="M1758"/>
          <cell r="N1758"/>
          <cell r="O1758"/>
          <cell r="P1758"/>
          <cell r="Q1758"/>
          <cell r="R1758"/>
          <cell r="S1758"/>
          <cell r="T1758"/>
          <cell r="U1758"/>
          <cell r="V1758"/>
          <cell r="W1758"/>
          <cell r="X1758"/>
          <cell r="Y1758"/>
          <cell r="Z1758"/>
          <cell r="AA1758"/>
          <cell r="AB1758"/>
        </row>
        <row r="1759">
          <cell r="A1759"/>
          <cell r="B1759"/>
          <cell r="C1759"/>
          <cell r="D1759"/>
          <cell r="E1759"/>
          <cell r="F1759"/>
          <cell r="G1759"/>
          <cell r="H1759"/>
          <cell r="I1759"/>
          <cell r="J1759"/>
          <cell r="K1759"/>
          <cell r="L1759"/>
          <cell r="M1759"/>
          <cell r="N1759"/>
          <cell r="O1759"/>
          <cell r="P1759"/>
          <cell r="Q1759"/>
          <cell r="R1759"/>
          <cell r="S1759"/>
          <cell r="T1759"/>
          <cell r="U1759"/>
          <cell r="V1759"/>
          <cell r="W1759"/>
          <cell r="X1759"/>
          <cell r="Y1759"/>
          <cell r="Z1759"/>
          <cell r="AA1759"/>
          <cell r="AB1759"/>
        </row>
        <row r="1760">
          <cell r="A1760"/>
          <cell r="B1760"/>
          <cell r="C1760"/>
          <cell r="D1760"/>
          <cell r="E1760"/>
          <cell r="F1760"/>
          <cell r="G1760"/>
          <cell r="H1760"/>
          <cell r="I1760"/>
          <cell r="J1760"/>
          <cell r="K1760"/>
          <cell r="L1760"/>
          <cell r="M1760"/>
          <cell r="N1760"/>
          <cell r="O1760"/>
          <cell r="P1760"/>
          <cell r="Q1760"/>
          <cell r="R1760"/>
          <cell r="S1760"/>
          <cell r="T1760"/>
          <cell r="U1760"/>
          <cell r="V1760"/>
          <cell r="W1760"/>
          <cell r="X1760"/>
          <cell r="Y1760"/>
          <cell r="Z1760"/>
          <cell r="AA1760"/>
          <cell r="AB1760"/>
        </row>
        <row r="1761">
          <cell r="A1761"/>
          <cell r="B1761"/>
          <cell r="C1761"/>
          <cell r="D1761"/>
          <cell r="E1761"/>
          <cell r="F1761"/>
          <cell r="G1761"/>
          <cell r="H1761"/>
          <cell r="I1761"/>
          <cell r="J1761"/>
          <cell r="K1761"/>
          <cell r="L1761"/>
          <cell r="M1761"/>
          <cell r="N1761"/>
          <cell r="O1761"/>
          <cell r="P1761"/>
          <cell r="Q1761"/>
          <cell r="R1761"/>
          <cell r="S1761"/>
          <cell r="T1761"/>
          <cell r="U1761"/>
          <cell r="V1761"/>
          <cell r="W1761"/>
          <cell r="X1761"/>
          <cell r="Y1761"/>
          <cell r="Z1761"/>
          <cell r="AA1761"/>
          <cell r="AB1761"/>
        </row>
        <row r="1762">
          <cell r="A1762"/>
          <cell r="B1762"/>
          <cell r="C1762"/>
          <cell r="D1762"/>
          <cell r="E1762"/>
          <cell r="F1762"/>
          <cell r="G1762"/>
          <cell r="H1762"/>
          <cell r="I1762"/>
          <cell r="J1762"/>
          <cell r="K1762"/>
          <cell r="L1762"/>
          <cell r="M1762"/>
          <cell r="N1762"/>
          <cell r="O1762"/>
          <cell r="P1762"/>
          <cell r="Q1762"/>
          <cell r="R1762"/>
          <cell r="S1762"/>
          <cell r="T1762"/>
          <cell r="U1762"/>
          <cell r="V1762"/>
          <cell r="W1762"/>
          <cell r="X1762"/>
          <cell r="Y1762"/>
          <cell r="Z1762"/>
          <cell r="AA1762"/>
          <cell r="AB1762"/>
        </row>
        <row r="1763">
          <cell r="A1763"/>
          <cell r="B1763"/>
          <cell r="C1763"/>
          <cell r="D1763"/>
          <cell r="E1763"/>
          <cell r="F1763"/>
          <cell r="G1763"/>
          <cell r="H1763"/>
          <cell r="I1763"/>
          <cell r="J1763"/>
          <cell r="K1763"/>
          <cell r="L1763"/>
          <cell r="M1763"/>
          <cell r="N1763"/>
          <cell r="O1763"/>
          <cell r="P1763"/>
          <cell r="Q1763"/>
          <cell r="R1763"/>
          <cell r="S1763"/>
          <cell r="T1763"/>
          <cell r="U1763"/>
          <cell r="V1763"/>
          <cell r="W1763"/>
          <cell r="X1763"/>
          <cell r="Y1763"/>
          <cell r="Z1763"/>
          <cell r="AA1763"/>
          <cell r="AB1763"/>
        </row>
        <row r="1764">
          <cell r="A1764"/>
          <cell r="B1764"/>
          <cell r="C1764"/>
          <cell r="D1764"/>
          <cell r="E1764"/>
          <cell r="F1764"/>
          <cell r="G1764"/>
          <cell r="H1764"/>
          <cell r="I1764"/>
          <cell r="J1764"/>
          <cell r="K1764"/>
          <cell r="L1764"/>
          <cell r="M1764"/>
          <cell r="N1764"/>
          <cell r="O1764"/>
          <cell r="P1764"/>
          <cell r="Q1764"/>
          <cell r="R1764"/>
          <cell r="S1764"/>
          <cell r="T1764"/>
          <cell r="U1764"/>
          <cell r="V1764"/>
          <cell r="W1764"/>
          <cell r="X1764"/>
          <cell r="Y1764"/>
          <cell r="Z1764"/>
          <cell r="AA1764"/>
          <cell r="AB1764"/>
        </row>
        <row r="1765">
          <cell r="A1765"/>
          <cell r="B1765"/>
          <cell r="C1765"/>
          <cell r="D1765"/>
          <cell r="E1765"/>
          <cell r="F1765"/>
          <cell r="G1765"/>
          <cell r="H1765"/>
          <cell r="I1765"/>
          <cell r="J1765"/>
          <cell r="K1765"/>
          <cell r="L1765"/>
          <cell r="M1765"/>
          <cell r="N1765"/>
          <cell r="O1765"/>
          <cell r="P1765"/>
          <cell r="Q1765"/>
          <cell r="R1765"/>
          <cell r="S1765"/>
          <cell r="T1765"/>
          <cell r="U1765"/>
          <cell r="V1765"/>
          <cell r="W1765"/>
          <cell r="X1765"/>
          <cell r="Y1765"/>
          <cell r="Z1765"/>
          <cell r="AA1765"/>
          <cell r="AB1765"/>
        </row>
        <row r="1766">
          <cell r="A1766"/>
          <cell r="B1766"/>
          <cell r="C1766"/>
          <cell r="D1766"/>
          <cell r="E1766"/>
          <cell r="F1766"/>
          <cell r="G1766"/>
          <cell r="H1766"/>
          <cell r="I1766"/>
          <cell r="J1766"/>
          <cell r="K1766"/>
          <cell r="L1766"/>
          <cell r="M1766"/>
          <cell r="N1766"/>
          <cell r="O1766"/>
          <cell r="P1766"/>
          <cell r="Q1766"/>
          <cell r="R1766"/>
          <cell r="S1766"/>
          <cell r="T1766"/>
          <cell r="U1766"/>
          <cell r="V1766"/>
          <cell r="W1766"/>
          <cell r="X1766"/>
          <cell r="Y1766"/>
          <cell r="Z1766"/>
          <cell r="AA1766"/>
          <cell r="AB1766"/>
        </row>
        <row r="1767">
          <cell r="A1767"/>
          <cell r="B1767"/>
          <cell r="C1767"/>
          <cell r="D1767"/>
          <cell r="E1767"/>
          <cell r="F1767"/>
          <cell r="G1767"/>
          <cell r="H1767"/>
          <cell r="I1767"/>
          <cell r="J1767"/>
          <cell r="K1767"/>
          <cell r="L1767"/>
          <cell r="M1767"/>
          <cell r="N1767"/>
          <cell r="O1767"/>
          <cell r="P1767"/>
          <cell r="Q1767"/>
          <cell r="R1767"/>
          <cell r="S1767"/>
          <cell r="T1767"/>
          <cell r="U1767"/>
          <cell r="V1767"/>
          <cell r="W1767"/>
          <cell r="X1767"/>
          <cell r="Y1767"/>
          <cell r="Z1767"/>
          <cell r="AA1767"/>
          <cell r="AB1767"/>
        </row>
        <row r="1768">
          <cell r="A1768"/>
          <cell r="B1768"/>
          <cell r="C1768"/>
          <cell r="D1768"/>
          <cell r="E1768"/>
          <cell r="F1768"/>
          <cell r="G1768"/>
          <cell r="H1768"/>
          <cell r="I1768"/>
          <cell r="J1768"/>
          <cell r="K1768"/>
          <cell r="L1768"/>
          <cell r="M1768"/>
          <cell r="N1768"/>
          <cell r="O1768"/>
          <cell r="P1768"/>
          <cell r="Q1768"/>
          <cell r="R1768"/>
          <cell r="S1768"/>
          <cell r="T1768"/>
          <cell r="U1768"/>
          <cell r="V1768"/>
          <cell r="W1768"/>
          <cell r="X1768"/>
          <cell r="Y1768"/>
          <cell r="Z1768"/>
          <cell r="AA1768"/>
          <cell r="AB1768"/>
        </row>
        <row r="1769">
          <cell r="A1769"/>
          <cell r="B1769"/>
          <cell r="C1769"/>
          <cell r="D1769"/>
          <cell r="E1769"/>
          <cell r="F1769"/>
          <cell r="G1769"/>
          <cell r="H1769"/>
          <cell r="I1769"/>
          <cell r="J1769"/>
          <cell r="K1769"/>
          <cell r="L1769"/>
          <cell r="M1769"/>
          <cell r="N1769"/>
          <cell r="O1769"/>
          <cell r="P1769"/>
          <cell r="Q1769"/>
          <cell r="R1769"/>
          <cell r="S1769"/>
          <cell r="T1769"/>
          <cell r="U1769"/>
          <cell r="V1769"/>
          <cell r="W1769"/>
          <cell r="X1769"/>
          <cell r="Y1769"/>
          <cell r="Z1769"/>
          <cell r="AA1769"/>
          <cell r="AB1769"/>
        </row>
        <row r="1770">
          <cell r="A1770"/>
          <cell r="B1770"/>
          <cell r="C1770"/>
          <cell r="D1770"/>
          <cell r="E1770"/>
          <cell r="F1770"/>
          <cell r="G1770"/>
          <cell r="H1770"/>
          <cell r="I1770"/>
          <cell r="J1770"/>
          <cell r="K1770"/>
          <cell r="L1770"/>
          <cell r="M1770"/>
          <cell r="N1770"/>
          <cell r="O1770"/>
          <cell r="P1770"/>
          <cell r="Q1770"/>
          <cell r="R1770"/>
          <cell r="S1770"/>
          <cell r="T1770"/>
          <cell r="U1770"/>
          <cell r="V1770"/>
          <cell r="W1770"/>
          <cell r="X1770"/>
          <cell r="Y1770"/>
          <cell r="Z1770"/>
          <cell r="AA1770"/>
          <cell r="AB1770"/>
        </row>
        <row r="1771">
          <cell r="A1771"/>
          <cell r="B1771"/>
          <cell r="C1771"/>
          <cell r="D1771"/>
          <cell r="E1771"/>
          <cell r="F1771"/>
          <cell r="G1771"/>
          <cell r="H1771"/>
          <cell r="I1771"/>
          <cell r="J1771"/>
          <cell r="K1771"/>
          <cell r="L1771"/>
          <cell r="M1771"/>
          <cell r="N1771"/>
          <cell r="O1771"/>
          <cell r="P1771"/>
          <cell r="Q1771"/>
          <cell r="R1771"/>
          <cell r="S1771"/>
          <cell r="T1771"/>
          <cell r="U1771"/>
          <cell r="V1771"/>
          <cell r="W1771"/>
          <cell r="X1771"/>
          <cell r="Y1771"/>
          <cell r="Z1771"/>
          <cell r="AA1771"/>
          <cell r="AB1771"/>
        </row>
        <row r="1772">
          <cell r="A1772"/>
          <cell r="B1772"/>
          <cell r="C1772"/>
          <cell r="D1772"/>
          <cell r="E1772"/>
          <cell r="F1772"/>
          <cell r="G1772"/>
          <cell r="H1772"/>
          <cell r="I1772"/>
          <cell r="J1772"/>
          <cell r="K1772"/>
          <cell r="L1772"/>
          <cell r="M1772"/>
          <cell r="N1772"/>
          <cell r="O1772"/>
          <cell r="P1772"/>
          <cell r="Q1772"/>
          <cell r="R1772"/>
          <cell r="S1772"/>
          <cell r="T1772"/>
          <cell r="U1772"/>
          <cell r="V1772"/>
          <cell r="W1772"/>
          <cell r="X1772"/>
          <cell r="Y1772"/>
          <cell r="Z1772"/>
          <cell r="AA1772"/>
          <cell r="AB1772"/>
        </row>
        <row r="1773">
          <cell r="A1773"/>
          <cell r="B1773"/>
          <cell r="C1773"/>
          <cell r="D1773"/>
          <cell r="E1773"/>
          <cell r="F1773"/>
          <cell r="G1773"/>
          <cell r="H1773"/>
          <cell r="I1773"/>
          <cell r="J1773"/>
          <cell r="K1773"/>
          <cell r="L1773"/>
          <cell r="M1773"/>
          <cell r="N1773"/>
          <cell r="O1773"/>
          <cell r="P1773"/>
          <cell r="Q1773"/>
          <cell r="R1773"/>
          <cell r="S1773"/>
          <cell r="T1773"/>
          <cell r="U1773"/>
          <cell r="V1773"/>
          <cell r="W1773"/>
          <cell r="X1773"/>
          <cell r="Y1773"/>
          <cell r="Z1773"/>
          <cell r="AA1773"/>
          <cell r="AB1773"/>
        </row>
        <row r="1774">
          <cell r="A1774"/>
          <cell r="B1774"/>
          <cell r="C1774"/>
          <cell r="D1774"/>
          <cell r="E1774"/>
          <cell r="F1774"/>
          <cell r="G1774"/>
          <cell r="H1774"/>
          <cell r="I1774"/>
          <cell r="J1774"/>
          <cell r="K1774"/>
          <cell r="L1774"/>
          <cell r="M1774"/>
          <cell r="N1774"/>
          <cell r="O1774"/>
          <cell r="P1774"/>
          <cell r="Q1774"/>
          <cell r="R1774"/>
          <cell r="S1774"/>
          <cell r="T1774"/>
          <cell r="U1774"/>
          <cell r="V1774"/>
          <cell r="W1774"/>
          <cell r="X1774"/>
          <cell r="Y1774"/>
          <cell r="Z1774"/>
          <cell r="AA1774"/>
          <cell r="AB1774"/>
        </row>
        <row r="1775">
          <cell r="A1775"/>
          <cell r="B1775"/>
          <cell r="C1775"/>
          <cell r="D1775"/>
          <cell r="E1775"/>
          <cell r="F1775"/>
          <cell r="G1775"/>
          <cell r="H1775"/>
          <cell r="I1775"/>
          <cell r="J1775"/>
          <cell r="K1775"/>
          <cell r="L1775"/>
          <cell r="M1775"/>
          <cell r="N1775"/>
          <cell r="O1775"/>
          <cell r="P1775"/>
          <cell r="Q1775"/>
          <cell r="R1775"/>
          <cell r="S1775"/>
          <cell r="T1775"/>
          <cell r="U1775"/>
          <cell r="V1775"/>
          <cell r="W1775"/>
          <cell r="X1775"/>
          <cell r="Y1775"/>
          <cell r="Z1775"/>
          <cell r="AA1775"/>
          <cell r="AB1775"/>
        </row>
        <row r="1776">
          <cell r="A1776"/>
          <cell r="B1776"/>
          <cell r="C1776"/>
          <cell r="D1776"/>
          <cell r="E1776"/>
          <cell r="F1776"/>
          <cell r="G1776"/>
          <cell r="H1776"/>
          <cell r="I1776"/>
          <cell r="J1776"/>
          <cell r="K1776"/>
          <cell r="L1776"/>
          <cell r="M1776"/>
          <cell r="N1776"/>
          <cell r="O1776"/>
          <cell r="P1776"/>
          <cell r="Q1776"/>
          <cell r="R1776"/>
          <cell r="S1776"/>
          <cell r="T1776"/>
          <cell r="U1776"/>
          <cell r="V1776"/>
          <cell r="W1776"/>
          <cell r="X1776"/>
          <cell r="Y1776"/>
          <cell r="Z1776"/>
          <cell r="AA1776"/>
          <cell r="AB1776"/>
        </row>
        <row r="1777">
          <cell r="A1777"/>
          <cell r="B1777"/>
          <cell r="C1777"/>
          <cell r="D1777"/>
          <cell r="E1777"/>
          <cell r="F1777"/>
          <cell r="G1777"/>
          <cell r="H1777"/>
          <cell r="I1777"/>
          <cell r="J1777"/>
          <cell r="K1777"/>
          <cell r="L1777"/>
          <cell r="M1777"/>
          <cell r="N1777"/>
          <cell r="O1777"/>
          <cell r="P1777"/>
          <cell r="Q1777"/>
          <cell r="R1777"/>
          <cell r="S1777"/>
          <cell r="T1777"/>
          <cell r="U1777"/>
          <cell r="V1777"/>
          <cell r="W1777"/>
          <cell r="X1777"/>
          <cell r="Y1777"/>
          <cell r="Z1777"/>
          <cell r="AA1777"/>
          <cell r="AB1777"/>
        </row>
        <row r="1778">
          <cell r="A1778"/>
          <cell r="B1778"/>
          <cell r="C1778"/>
          <cell r="D1778"/>
          <cell r="E1778"/>
          <cell r="F1778"/>
          <cell r="G1778"/>
          <cell r="H1778"/>
          <cell r="I1778"/>
          <cell r="J1778"/>
          <cell r="K1778"/>
          <cell r="L1778"/>
          <cell r="M1778"/>
          <cell r="N1778"/>
          <cell r="O1778"/>
          <cell r="P1778"/>
          <cell r="Q1778"/>
          <cell r="R1778"/>
          <cell r="S1778"/>
          <cell r="T1778"/>
          <cell r="U1778"/>
          <cell r="V1778"/>
          <cell r="W1778"/>
          <cell r="X1778"/>
          <cell r="Y1778"/>
          <cell r="Z1778"/>
          <cell r="AA1778"/>
          <cell r="AB1778"/>
        </row>
        <row r="1779">
          <cell r="A1779"/>
          <cell r="B1779"/>
          <cell r="C1779"/>
          <cell r="D1779"/>
          <cell r="E1779"/>
          <cell r="F1779"/>
          <cell r="G1779"/>
          <cell r="H1779"/>
          <cell r="I1779"/>
          <cell r="J1779"/>
          <cell r="K1779"/>
          <cell r="L1779"/>
          <cell r="M1779"/>
          <cell r="N1779"/>
          <cell r="O1779"/>
          <cell r="P1779"/>
          <cell r="Q1779"/>
          <cell r="R1779"/>
          <cell r="S1779"/>
          <cell r="T1779"/>
          <cell r="U1779"/>
          <cell r="V1779"/>
          <cell r="W1779"/>
          <cell r="X1779"/>
          <cell r="Y1779"/>
          <cell r="Z1779"/>
          <cell r="AA1779"/>
          <cell r="AB1779"/>
        </row>
        <row r="1780">
          <cell r="A1780"/>
          <cell r="B1780"/>
          <cell r="C1780"/>
          <cell r="D1780"/>
          <cell r="E1780"/>
          <cell r="F1780"/>
          <cell r="G1780"/>
          <cell r="H1780"/>
          <cell r="I1780"/>
          <cell r="J1780"/>
          <cell r="K1780"/>
          <cell r="L1780"/>
          <cell r="M1780"/>
          <cell r="N1780"/>
          <cell r="O1780"/>
          <cell r="P1780"/>
          <cell r="Q1780"/>
          <cell r="R1780"/>
          <cell r="S1780"/>
          <cell r="T1780"/>
          <cell r="U1780"/>
          <cell r="V1780"/>
          <cell r="W1780"/>
          <cell r="X1780"/>
          <cell r="Y1780"/>
          <cell r="Z1780"/>
          <cell r="AA1780"/>
          <cell r="AB1780"/>
        </row>
        <row r="1781">
          <cell r="A1781"/>
          <cell r="B1781"/>
          <cell r="C1781"/>
          <cell r="D1781"/>
          <cell r="E1781"/>
          <cell r="F1781"/>
          <cell r="G1781"/>
          <cell r="H1781"/>
          <cell r="I1781"/>
          <cell r="J1781"/>
          <cell r="K1781"/>
          <cell r="L1781"/>
          <cell r="M1781"/>
          <cell r="N1781"/>
          <cell r="O1781"/>
          <cell r="P1781"/>
          <cell r="Q1781"/>
          <cell r="R1781"/>
          <cell r="S1781"/>
          <cell r="T1781"/>
          <cell r="U1781"/>
          <cell r="V1781"/>
          <cell r="W1781"/>
          <cell r="X1781"/>
          <cell r="Y1781"/>
          <cell r="Z1781"/>
          <cell r="AA1781"/>
          <cell r="AB1781"/>
        </row>
        <row r="1782">
          <cell r="A1782"/>
          <cell r="B1782"/>
          <cell r="C1782"/>
          <cell r="D1782"/>
          <cell r="E1782"/>
          <cell r="F1782"/>
          <cell r="G1782"/>
          <cell r="H1782"/>
          <cell r="I1782"/>
          <cell r="J1782"/>
          <cell r="K1782"/>
          <cell r="L1782"/>
          <cell r="M1782"/>
          <cell r="N1782"/>
          <cell r="O1782"/>
          <cell r="P1782"/>
          <cell r="Q1782"/>
          <cell r="R1782"/>
          <cell r="S1782"/>
          <cell r="T1782"/>
          <cell r="U1782"/>
          <cell r="V1782"/>
          <cell r="W1782"/>
          <cell r="X1782"/>
          <cell r="Y1782"/>
          <cell r="Z1782"/>
          <cell r="AA1782"/>
          <cell r="AB1782"/>
        </row>
        <row r="1783">
          <cell r="A1783"/>
          <cell r="B1783"/>
          <cell r="C1783"/>
          <cell r="D1783"/>
          <cell r="E1783"/>
          <cell r="F1783"/>
          <cell r="G1783"/>
          <cell r="H1783"/>
          <cell r="I1783"/>
          <cell r="J1783"/>
          <cell r="K1783"/>
          <cell r="L1783"/>
          <cell r="M1783"/>
          <cell r="N1783"/>
          <cell r="O1783"/>
          <cell r="P1783"/>
          <cell r="Q1783"/>
          <cell r="R1783"/>
          <cell r="S1783"/>
          <cell r="T1783"/>
          <cell r="U1783"/>
          <cell r="V1783"/>
          <cell r="W1783"/>
          <cell r="X1783"/>
          <cell r="Y1783"/>
          <cell r="Z1783"/>
          <cell r="AA1783"/>
          <cell r="AB1783"/>
        </row>
        <row r="1784">
          <cell r="A1784"/>
          <cell r="B1784"/>
          <cell r="C1784"/>
          <cell r="D1784"/>
          <cell r="E1784"/>
          <cell r="F1784"/>
          <cell r="G1784"/>
          <cell r="H1784"/>
          <cell r="I1784"/>
          <cell r="J1784"/>
          <cell r="K1784"/>
          <cell r="L1784"/>
          <cell r="M1784"/>
          <cell r="N1784"/>
          <cell r="O1784"/>
          <cell r="P1784"/>
          <cell r="Q1784"/>
          <cell r="R1784"/>
          <cell r="S1784"/>
          <cell r="T1784"/>
          <cell r="U1784"/>
          <cell r="V1784"/>
          <cell r="W1784"/>
          <cell r="X1784"/>
          <cell r="Y1784"/>
          <cell r="Z1784"/>
          <cell r="AA1784"/>
          <cell r="AB1784"/>
        </row>
        <row r="1785">
          <cell r="A1785"/>
          <cell r="B1785"/>
          <cell r="C1785"/>
          <cell r="D1785"/>
          <cell r="E1785"/>
          <cell r="F1785"/>
          <cell r="G1785"/>
          <cell r="H1785"/>
          <cell r="I1785"/>
          <cell r="J1785"/>
          <cell r="K1785"/>
          <cell r="L1785"/>
          <cell r="M1785"/>
          <cell r="N1785"/>
          <cell r="O1785"/>
          <cell r="P1785"/>
          <cell r="Q1785"/>
          <cell r="R1785"/>
          <cell r="S1785"/>
          <cell r="T1785"/>
          <cell r="U1785"/>
          <cell r="V1785"/>
          <cell r="W1785"/>
          <cell r="X1785"/>
          <cell r="Y1785"/>
          <cell r="Z1785"/>
          <cell r="AA1785"/>
          <cell r="AB1785"/>
        </row>
        <row r="1786">
          <cell r="A1786"/>
          <cell r="B1786"/>
          <cell r="C1786"/>
          <cell r="D1786"/>
          <cell r="E1786"/>
          <cell r="F1786"/>
          <cell r="G1786"/>
          <cell r="H1786"/>
          <cell r="I1786"/>
          <cell r="J1786"/>
          <cell r="K1786"/>
          <cell r="L1786"/>
          <cell r="M1786"/>
          <cell r="N1786"/>
          <cell r="O1786"/>
          <cell r="P1786"/>
          <cell r="Q1786"/>
          <cell r="R1786"/>
          <cell r="S1786"/>
          <cell r="T1786"/>
          <cell r="U1786"/>
          <cell r="V1786"/>
          <cell r="W1786"/>
          <cell r="X1786"/>
          <cell r="Y1786"/>
          <cell r="Z1786"/>
          <cell r="AA1786"/>
          <cell r="AB1786"/>
        </row>
        <row r="1787">
          <cell r="A1787"/>
          <cell r="B1787"/>
          <cell r="C1787"/>
          <cell r="D1787"/>
          <cell r="E1787"/>
          <cell r="F1787"/>
          <cell r="G1787"/>
          <cell r="H1787"/>
          <cell r="I1787"/>
          <cell r="J1787"/>
          <cell r="K1787"/>
          <cell r="L1787"/>
          <cell r="M1787"/>
          <cell r="N1787"/>
          <cell r="O1787"/>
          <cell r="P1787"/>
          <cell r="Q1787"/>
          <cell r="R1787"/>
          <cell r="S1787"/>
          <cell r="T1787"/>
          <cell r="U1787"/>
          <cell r="V1787"/>
          <cell r="W1787"/>
          <cell r="X1787"/>
          <cell r="Y1787"/>
          <cell r="Z1787"/>
          <cell r="AA1787"/>
          <cell r="AB1787"/>
        </row>
        <row r="1788">
          <cell r="A1788"/>
          <cell r="B1788"/>
          <cell r="C1788"/>
          <cell r="D1788"/>
          <cell r="E1788"/>
          <cell r="F1788"/>
          <cell r="G1788"/>
          <cell r="H1788"/>
          <cell r="I1788"/>
          <cell r="J1788"/>
          <cell r="K1788"/>
          <cell r="L1788"/>
          <cell r="M1788"/>
          <cell r="N1788"/>
          <cell r="O1788"/>
          <cell r="P1788"/>
          <cell r="Q1788"/>
          <cell r="R1788"/>
          <cell r="S1788"/>
          <cell r="T1788"/>
          <cell r="U1788"/>
          <cell r="V1788"/>
          <cell r="W1788"/>
          <cell r="X1788"/>
          <cell r="Y1788"/>
          <cell r="Z1788"/>
          <cell r="AA1788"/>
          <cell r="AB1788"/>
        </row>
        <row r="1789">
          <cell r="A1789"/>
          <cell r="B1789"/>
          <cell r="C1789"/>
          <cell r="D1789"/>
          <cell r="E1789"/>
          <cell r="F1789"/>
          <cell r="G1789"/>
          <cell r="H1789"/>
          <cell r="I1789"/>
          <cell r="J1789"/>
          <cell r="K1789"/>
          <cell r="L1789"/>
          <cell r="M1789"/>
          <cell r="N1789"/>
          <cell r="O1789"/>
          <cell r="P1789"/>
          <cell r="Q1789"/>
          <cell r="R1789"/>
          <cell r="S1789"/>
          <cell r="T1789"/>
          <cell r="U1789"/>
          <cell r="V1789"/>
          <cell r="W1789"/>
          <cell r="X1789"/>
          <cell r="Y1789"/>
          <cell r="Z1789"/>
          <cell r="AA1789"/>
          <cell r="AB1789"/>
        </row>
        <row r="1790">
          <cell r="A1790"/>
          <cell r="B1790"/>
          <cell r="C1790"/>
          <cell r="D1790"/>
          <cell r="E1790"/>
          <cell r="F1790"/>
          <cell r="G1790"/>
          <cell r="H1790"/>
          <cell r="I1790"/>
          <cell r="J1790"/>
          <cell r="K1790"/>
          <cell r="L1790"/>
          <cell r="M1790"/>
          <cell r="N1790"/>
          <cell r="O1790"/>
          <cell r="P1790"/>
          <cell r="Q1790"/>
          <cell r="R1790"/>
          <cell r="S1790"/>
          <cell r="T1790"/>
          <cell r="U1790"/>
          <cell r="V1790"/>
          <cell r="W1790"/>
          <cell r="X1790"/>
          <cell r="Y1790"/>
          <cell r="Z1790"/>
          <cell r="AA1790"/>
          <cell r="AB1790"/>
        </row>
        <row r="1791">
          <cell r="A1791"/>
          <cell r="B1791"/>
          <cell r="C1791"/>
          <cell r="D1791"/>
          <cell r="E1791"/>
          <cell r="F1791"/>
          <cell r="G1791"/>
          <cell r="H1791"/>
          <cell r="I1791"/>
          <cell r="J1791"/>
          <cell r="K1791"/>
          <cell r="L1791"/>
          <cell r="M1791"/>
          <cell r="N1791"/>
          <cell r="O1791"/>
          <cell r="P1791"/>
          <cell r="Q1791"/>
          <cell r="R1791"/>
          <cell r="S1791"/>
          <cell r="T1791"/>
          <cell r="U1791"/>
          <cell r="V1791"/>
          <cell r="W1791"/>
          <cell r="X1791"/>
          <cell r="Y1791"/>
          <cell r="Z1791"/>
          <cell r="AA1791"/>
          <cell r="AB1791"/>
        </row>
        <row r="1792">
          <cell r="A1792"/>
          <cell r="B1792"/>
          <cell r="C1792"/>
          <cell r="D1792"/>
          <cell r="E1792"/>
          <cell r="F1792"/>
          <cell r="G1792"/>
          <cell r="H1792"/>
          <cell r="I1792"/>
          <cell r="J1792"/>
          <cell r="K1792"/>
          <cell r="L1792"/>
          <cell r="M1792"/>
          <cell r="N1792"/>
          <cell r="O1792"/>
          <cell r="P1792"/>
          <cell r="Q1792"/>
          <cell r="R1792"/>
          <cell r="S1792"/>
          <cell r="T1792"/>
          <cell r="U1792"/>
          <cell r="V1792"/>
          <cell r="W1792"/>
          <cell r="X1792"/>
          <cell r="Y1792"/>
          <cell r="Z1792"/>
          <cell r="AA1792"/>
          <cell r="AB1792"/>
        </row>
        <row r="1793">
          <cell r="A1793"/>
          <cell r="B1793"/>
          <cell r="C1793"/>
          <cell r="D1793"/>
          <cell r="E1793"/>
          <cell r="F1793"/>
          <cell r="G1793"/>
          <cell r="H1793"/>
          <cell r="I1793"/>
          <cell r="J1793"/>
          <cell r="K1793"/>
          <cell r="L1793"/>
          <cell r="M1793"/>
          <cell r="N1793"/>
          <cell r="O1793"/>
          <cell r="P1793"/>
          <cell r="Q1793"/>
          <cell r="R1793"/>
          <cell r="S1793"/>
          <cell r="T1793"/>
          <cell r="U1793"/>
          <cell r="V1793"/>
          <cell r="W1793"/>
          <cell r="X1793"/>
          <cell r="Y1793"/>
          <cell r="Z1793"/>
          <cell r="AA1793"/>
          <cell r="AB1793"/>
        </row>
        <row r="1794">
          <cell r="A1794"/>
          <cell r="B1794"/>
          <cell r="C1794"/>
          <cell r="D1794"/>
          <cell r="E1794"/>
          <cell r="F1794"/>
          <cell r="G1794"/>
          <cell r="H1794"/>
          <cell r="I1794"/>
          <cell r="J1794"/>
          <cell r="K1794"/>
          <cell r="L1794"/>
          <cell r="M1794"/>
          <cell r="N1794"/>
          <cell r="O1794"/>
          <cell r="P1794"/>
          <cell r="Q1794"/>
          <cell r="R1794"/>
          <cell r="S1794"/>
          <cell r="T1794"/>
          <cell r="U1794"/>
          <cell r="V1794"/>
          <cell r="W1794"/>
          <cell r="X1794"/>
          <cell r="Y1794"/>
          <cell r="Z1794"/>
          <cell r="AA1794"/>
          <cell r="AB1794"/>
        </row>
        <row r="1795">
          <cell r="A1795"/>
          <cell r="B1795"/>
          <cell r="C1795"/>
          <cell r="D1795"/>
          <cell r="E1795"/>
          <cell r="F1795"/>
          <cell r="G1795"/>
          <cell r="H1795"/>
          <cell r="I1795"/>
          <cell r="J1795"/>
          <cell r="K1795"/>
          <cell r="L1795"/>
          <cell r="M1795"/>
          <cell r="N1795"/>
          <cell r="O1795"/>
          <cell r="P1795"/>
          <cell r="Q1795"/>
          <cell r="R1795"/>
          <cell r="S1795"/>
          <cell r="T1795"/>
          <cell r="U1795"/>
          <cell r="V1795"/>
          <cell r="W1795"/>
          <cell r="X1795"/>
          <cell r="Y1795"/>
          <cell r="Z1795"/>
          <cell r="AA1795"/>
          <cell r="AB1795"/>
        </row>
        <row r="1796">
          <cell r="A1796"/>
          <cell r="B1796"/>
          <cell r="C1796"/>
          <cell r="D1796"/>
          <cell r="E1796"/>
          <cell r="F1796"/>
          <cell r="G1796"/>
          <cell r="H1796"/>
          <cell r="I1796"/>
          <cell r="J1796"/>
          <cell r="K1796"/>
          <cell r="L1796"/>
          <cell r="M1796"/>
          <cell r="N1796"/>
          <cell r="O1796"/>
          <cell r="P1796"/>
          <cell r="Q1796"/>
          <cell r="R1796"/>
          <cell r="S1796"/>
          <cell r="T1796"/>
          <cell r="U1796"/>
          <cell r="V1796"/>
          <cell r="W1796"/>
          <cell r="X1796"/>
          <cell r="Y1796"/>
          <cell r="Z1796"/>
          <cell r="AA1796"/>
          <cell r="AB1796"/>
        </row>
        <row r="1797">
          <cell r="A1797"/>
          <cell r="B1797"/>
          <cell r="C1797"/>
          <cell r="D1797"/>
          <cell r="E1797"/>
          <cell r="F1797"/>
          <cell r="G1797"/>
          <cell r="H1797"/>
          <cell r="I1797"/>
          <cell r="J1797"/>
          <cell r="K1797"/>
          <cell r="L1797"/>
          <cell r="M1797"/>
          <cell r="N1797"/>
          <cell r="O1797"/>
          <cell r="P1797"/>
          <cell r="Q1797"/>
          <cell r="R1797"/>
          <cell r="S1797"/>
          <cell r="T1797"/>
          <cell r="U1797"/>
          <cell r="V1797"/>
          <cell r="W1797"/>
          <cell r="X1797"/>
          <cell r="Y1797"/>
          <cell r="Z1797"/>
          <cell r="AA1797"/>
          <cell r="AB1797"/>
        </row>
        <row r="1798">
          <cell r="A1798"/>
          <cell r="B1798"/>
          <cell r="C1798"/>
          <cell r="D1798"/>
          <cell r="E1798"/>
          <cell r="F1798"/>
          <cell r="G1798"/>
          <cell r="H1798"/>
          <cell r="I1798"/>
          <cell r="J1798"/>
          <cell r="K1798"/>
          <cell r="L1798"/>
          <cell r="M1798"/>
          <cell r="N1798"/>
          <cell r="O1798"/>
          <cell r="P1798"/>
          <cell r="Q1798"/>
          <cell r="R1798"/>
          <cell r="S1798"/>
          <cell r="T1798"/>
          <cell r="U1798"/>
          <cell r="V1798"/>
          <cell r="W1798"/>
          <cell r="X1798"/>
          <cell r="Y1798"/>
          <cell r="Z1798"/>
          <cell r="AA1798"/>
          <cell r="AB1798"/>
        </row>
        <row r="1799">
          <cell r="A1799"/>
          <cell r="B1799"/>
          <cell r="C1799"/>
          <cell r="D1799"/>
          <cell r="E1799"/>
          <cell r="F1799"/>
          <cell r="G1799"/>
          <cell r="H1799"/>
          <cell r="I1799"/>
          <cell r="J1799"/>
          <cell r="K1799"/>
          <cell r="L1799"/>
          <cell r="M1799"/>
          <cell r="N1799"/>
          <cell r="O1799"/>
          <cell r="P1799"/>
          <cell r="Q1799"/>
          <cell r="R1799"/>
          <cell r="S1799"/>
          <cell r="T1799"/>
          <cell r="U1799"/>
          <cell r="V1799"/>
          <cell r="W1799"/>
          <cell r="X1799"/>
          <cell r="Y1799"/>
          <cell r="Z1799"/>
          <cell r="AA1799"/>
          <cell r="AB1799"/>
        </row>
        <row r="1800">
          <cell r="A1800"/>
          <cell r="B1800"/>
          <cell r="C1800"/>
          <cell r="D1800"/>
          <cell r="E1800"/>
          <cell r="F1800"/>
          <cell r="G1800"/>
          <cell r="H1800"/>
          <cell r="I1800"/>
          <cell r="J1800"/>
          <cell r="K1800"/>
          <cell r="L1800"/>
          <cell r="M1800"/>
          <cell r="N1800"/>
          <cell r="O1800"/>
          <cell r="P1800"/>
          <cell r="Q1800"/>
          <cell r="R1800"/>
          <cell r="S1800"/>
          <cell r="T1800"/>
          <cell r="U1800"/>
          <cell r="V1800"/>
          <cell r="W1800"/>
          <cell r="X1800"/>
          <cell r="Y1800"/>
          <cell r="Z1800"/>
          <cell r="AA1800"/>
          <cell r="AB1800"/>
        </row>
        <row r="1801">
          <cell r="A1801"/>
          <cell r="B1801"/>
          <cell r="C1801"/>
          <cell r="D1801"/>
          <cell r="E1801"/>
          <cell r="F1801"/>
          <cell r="G1801"/>
          <cell r="H1801"/>
          <cell r="I1801"/>
          <cell r="J1801"/>
          <cell r="K1801"/>
          <cell r="L1801"/>
          <cell r="M1801"/>
          <cell r="N1801"/>
          <cell r="O1801"/>
          <cell r="P1801"/>
          <cell r="Q1801"/>
          <cell r="R1801"/>
          <cell r="S1801"/>
          <cell r="T1801"/>
          <cell r="U1801"/>
          <cell r="V1801"/>
          <cell r="W1801"/>
          <cell r="X1801"/>
          <cell r="Y1801"/>
          <cell r="Z1801"/>
          <cell r="AA1801"/>
          <cell r="AB1801"/>
        </row>
        <row r="1802">
          <cell r="A1802"/>
          <cell r="B1802"/>
          <cell r="C1802"/>
          <cell r="D1802"/>
          <cell r="E1802"/>
          <cell r="F1802"/>
          <cell r="G1802"/>
          <cell r="H1802"/>
          <cell r="I1802"/>
          <cell r="J1802"/>
          <cell r="K1802"/>
          <cell r="L1802"/>
          <cell r="M1802"/>
          <cell r="N1802"/>
          <cell r="O1802"/>
          <cell r="P1802"/>
          <cell r="Q1802"/>
          <cell r="R1802"/>
          <cell r="S1802"/>
          <cell r="T1802"/>
          <cell r="U1802"/>
          <cell r="V1802"/>
          <cell r="W1802"/>
          <cell r="X1802"/>
          <cell r="Y1802"/>
          <cell r="Z1802"/>
          <cell r="AA1802"/>
          <cell r="AB1802"/>
        </row>
        <row r="1803">
          <cell r="A1803"/>
          <cell r="B1803"/>
          <cell r="C1803"/>
          <cell r="D1803"/>
          <cell r="E1803"/>
          <cell r="F1803"/>
          <cell r="G1803"/>
          <cell r="H1803"/>
          <cell r="I1803"/>
          <cell r="J1803"/>
          <cell r="K1803"/>
          <cell r="L1803"/>
          <cell r="M1803"/>
          <cell r="N1803"/>
          <cell r="O1803"/>
          <cell r="P1803"/>
          <cell r="Q1803"/>
          <cell r="R1803"/>
          <cell r="S1803"/>
          <cell r="T1803"/>
          <cell r="U1803"/>
          <cell r="V1803"/>
          <cell r="W1803"/>
          <cell r="X1803"/>
          <cell r="Y1803"/>
          <cell r="Z1803"/>
          <cell r="AA1803"/>
          <cell r="AB1803"/>
        </row>
        <row r="1804">
          <cell r="A1804"/>
          <cell r="B1804"/>
          <cell r="C1804"/>
          <cell r="D1804"/>
          <cell r="E1804"/>
          <cell r="F1804"/>
          <cell r="G1804"/>
          <cell r="H1804"/>
          <cell r="I1804"/>
          <cell r="J1804"/>
          <cell r="K1804"/>
          <cell r="L1804"/>
          <cell r="M1804"/>
          <cell r="N1804"/>
          <cell r="O1804"/>
          <cell r="P1804"/>
          <cell r="Q1804"/>
          <cell r="R1804"/>
          <cell r="S1804"/>
          <cell r="T1804"/>
          <cell r="U1804"/>
          <cell r="V1804"/>
          <cell r="W1804"/>
          <cell r="X1804"/>
          <cell r="Y1804"/>
          <cell r="Z1804"/>
          <cell r="AA1804"/>
          <cell r="AB1804"/>
        </row>
        <row r="1805">
          <cell r="A1805"/>
          <cell r="B1805"/>
          <cell r="C1805"/>
          <cell r="D1805"/>
          <cell r="E1805"/>
          <cell r="F1805"/>
          <cell r="G1805"/>
          <cell r="H1805"/>
          <cell r="I1805"/>
          <cell r="J1805"/>
          <cell r="K1805"/>
          <cell r="L1805"/>
          <cell r="M1805"/>
          <cell r="N1805"/>
          <cell r="O1805"/>
          <cell r="P1805"/>
          <cell r="Q1805"/>
          <cell r="R1805"/>
          <cell r="S1805"/>
          <cell r="T1805"/>
          <cell r="U1805"/>
          <cell r="V1805"/>
          <cell r="W1805"/>
          <cell r="X1805"/>
          <cell r="Y1805"/>
          <cell r="Z1805"/>
          <cell r="AA1805"/>
          <cell r="AB1805"/>
        </row>
        <row r="1806">
          <cell r="A1806"/>
          <cell r="B1806"/>
          <cell r="C1806"/>
          <cell r="D1806"/>
          <cell r="E1806"/>
          <cell r="F1806"/>
          <cell r="G1806"/>
          <cell r="H1806"/>
          <cell r="I1806"/>
          <cell r="J1806"/>
          <cell r="K1806"/>
          <cell r="L1806"/>
          <cell r="M1806"/>
          <cell r="N1806"/>
          <cell r="O1806"/>
          <cell r="P1806"/>
          <cell r="Q1806"/>
          <cell r="R1806"/>
          <cell r="S1806"/>
          <cell r="T1806"/>
          <cell r="U1806"/>
          <cell r="V1806"/>
          <cell r="W1806"/>
          <cell r="X1806"/>
          <cell r="Y1806"/>
          <cell r="Z1806"/>
          <cell r="AA1806"/>
          <cell r="AB1806"/>
        </row>
        <row r="1807">
          <cell r="A1807"/>
          <cell r="B1807"/>
          <cell r="C1807"/>
          <cell r="D1807"/>
          <cell r="E1807"/>
          <cell r="F1807"/>
          <cell r="G1807"/>
          <cell r="H1807"/>
          <cell r="I1807"/>
          <cell r="J1807"/>
          <cell r="K1807"/>
          <cell r="L1807"/>
          <cell r="M1807"/>
          <cell r="N1807"/>
          <cell r="O1807"/>
          <cell r="P1807"/>
          <cell r="Q1807"/>
          <cell r="R1807"/>
          <cell r="S1807"/>
          <cell r="T1807"/>
          <cell r="U1807"/>
          <cell r="V1807"/>
          <cell r="W1807"/>
          <cell r="X1807"/>
          <cell r="Y1807"/>
          <cell r="Z1807"/>
          <cell r="AA1807"/>
          <cell r="AB1807"/>
        </row>
        <row r="1808">
          <cell r="A1808"/>
          <cell r="B1808"/>
          <cell r="C1808"/>
          <cell r="D1808"/>
          <cell r="E1808"/>
          <cell r="F1808"/>
          <cell r="G1808"/>
          <cell r="H1808"/>
          <cell r="I1808"/>
          <cell r="J1808"/>
          <cell r="K1808"/>
          <cell r="L1808"/>
          <cell r="M1808"/>
          <cell r="N1808"/>
          <cell r="O1808"/>
          <cell r="P1808"/>
          <cell r="Q1808"/>
          <cell r="R1808"/>
          <cell r="S1808"/>
          <cell r="T1808"/>
          <cell r="U1808"/>
          <cell r="V1808"/>
          <cell r="W1808"/>
          <cell r="X1808"/>
          <cell r="Y1808"/>
          <cell r="Z1808"/>
          <cell r="AA1808"/>
          <cell r="AB1808"/>
        </row>
        <row r="1809">
          <cell r="A1809"/>
          <cell r="B1809"/>
          <cell r="C1809"/>
          <cell r="D1809"/>
          <cell r="E1809"/>
          <cell r="F1809"/>
          <cell r="G1809"/>
          <cell r="H1809"/>
          <cell r="I1809"/>
          <cell r="J1809"/>
          <cell r="K1809"/>
          <cell r="L1809"/>
          <cell r="M1809"/>
          <cell r="N1809"/>
          <cell r="O1809"/>
          <cell r="P1809"/>
          <cell r="Q1809"/>
          <cell r="R1809"/>
          <cell r="S1809"/>
          <cell r="T1809"/>
          <cell r="U1809"/>
          <cell r="V1809"/>
          <cell r="W1809"/>
          <cell r="X1809"/>
          <cell r="Y1809"/>
          <cell r="Z1809"/>
          <cell r="AA1809"/>
          <cell r="AB1809"/>
        </row>
        <row r="1810">
          <cell r="A1810"/>
          <cell r="B1810"/>
          <cell r="C1810"/>
          <cell r="D1810"/>
          <cell r="E1810"/>
          <cell r="F1810"/>
          <cell r="G1810"/>
          <cell r="H1810"/>
          <cell r="I1810"/>
          <cell r="J1810"/>
          <cell r="K1810"/>
          <cell r="L1810"/>
          <cell r="M1810"/>
          <cell r="N1810"/>
          <cell r="O1810"/>
          <cell r="P1810"/>
          <cell r="Q1810"/>
          <cell r="R1810"/>
          <cell r="S1810"/>
          <cell r="T1810"/>
          <cell r="U1810"/>
          <cell r="V1810"/>
          <cell r="W1810"/>
          <cell r="X1810"/>
          <cell r="Y1810"/>
          <cell r="Z1810"/>
          <cell r="AA1810"/>
          <cell r="AB1810"/>
        </row>
        <row r="1811">
          <cell r="A1811"/>
          <cell r="B1811"/>
          <cell r="C1811"/>
          <cell r="D1811"/>
          <cell r="E1811"/>
          <cell r="F1811"/>
          <cell r="G1811"/>
          <cell r="H1811"/>
          <cell r="I1811"/>
          <cell r="J1811"/>
          <cell r="K1811"/>
          <cell r="L1811"/>
          <cell r="M1811"/>
          <cell r="N1811"/>
          <cell r="O1811"/>
          <cell r="P1811"/>
          <cell r="Q1811"/>
          <cell r="R1811"/>
          <cell r="S1811"/>
          <cell r="T1811"/>
          <cell r="U1811"/>
          <cell r="V1811"/>
          <cell r="W1811"/>
          <cell r="X1811"/>
          <cell r="Y1811"/>
          <cell r="Z1811"/>
          <cell r="AA1811"/>
          <cell r="AB1811"/>
        </row>
        <row r="1812">
          <cell r="A1812"/>
          <cell r="B1812"/>
          <cell r="C1812"/>
          <cell r="D1812"/>
          <cell r="E1812"/>
          <cell r="F1812"/>
          <cell r="G1812"/>
          <cell r="H1812"/>
          <cell r="I1812"/>
          <cell r="J1812"/>
          <cell r="K1812"/>
          <cell r="L1812"/>
          <cell r="M1812"/>
          <cell r="N1812"/>
          <cell r="O1812"/>
          <cell r="P1812"/>
          <cell r="Q1812"/>
          <cell r="R1812"/>
          <cell r="S1812"/>
          <cell r="T1812"/>
          <cell r="U1812"/>
          <cell r="V1812"/>
          <cell r="W1812"/>
          <cell r="X1812"/>
          <cell r="Y1812"/>
          <cell r="Z1812"/>
          <cell r="AA1812"/>
          <cell r="AB1812"/>
        </row>
        <row r="1813">
          <cell r="A1813"/>
          <cell r="B1813"/>
          <cell r="C1813"/>
          <cell r="D1813"/>
          <cell r="E1813"/>
          <cell r="F1813"/>
          <cell r="G1813"/>
          <cell r="H1813"/>
          <cell r="I1813"/>
          <cell r="J1813"/>
          <cell r="K1813"/>
          <cell r="L1813"/>
          <cell r="M1813"/>
          <cell r="N1813"/>
          <cell r="O1813"/>
          <cell r="P1813"/>
          <cell r="Q1813"/>
          <cell r="R1813"/>
          <cell r="S1813"/>
          <cell r="T1813"/>
          <cell r="U1813"/>
          <cell r="V1813"/>
          <cell r="W1813"/>
          <cell r="X1813"/>
          <cell r="Y1813"/>
          <cell r="Z1813"/>
          <cell r="AA1813"/>
          <cell r="AB1813"/>
        </row>
        <row r="1814">
          <cell r="A1814"/>
          <cell r="B1814"/>
          <cell r="C1814"/>
          <cell r="D1814"/>
          <cell r="E1814"/>
          <cell r="F1814"/>
          <cell r="G1814"/>
          <cell r="H1814"/>
          <cell r="I1814"/>
          <cell r="J1814"/>
          <cell r="K1814"/>
          <cell r="L1814"/>
          <cell r="M1814"/>
          <cell r="N1814"/>
          <cell r="O1814"/>
          <cell r="P1814"/>
          <cell r="Q1814"/>
          <cell r="R1814"/>
          <cell r="S1814"/>
          <cell r="T1814"/>
          <cell r="U1814"/>
          <cell r="V1814"/>
          <cell r="W1814"/>
          <cell r="X1814"/>
          <cell r="Y1814"/>
          <cell r="Z1814"/>
          <cell r="AA1814"/>
          <cell r="AB1814"/>
        </row>
        <row r="1815">
          <cell r="A1815"/>
          <cell r="B1815"/>
          <cell r="C1815"/>
          <cell r="D1815"/>
          <cell r="E1815"/>
          <cell r="F1815"/>
          <cell r="G1815"/>
          <cell r="H1815"/>
          <cell r="I1815"/>
          <cell r="J1815"/>
          <cell r="K1815"/>
          <cell r="L1815"/>
          <cell r="M1815"/>
          <cell r="N1815"/>
          <cell r="O1815"/>
          <cell r="P1815"/>
          <cell r="Q1815"/>
          <cell r="R1815"/>
          <cell r="S1815"/>
          <cell r="T1815"/>
          <cell r="U1815"/>
          <cell r="V1815"/>
          <cell r="W1815"/>
          <cell r="X1815"/>
          <cell r="Y1815"/>
          <cell r="Z1815"/>
          <cell r="AA1815"/>
          <cell r="AB1815"/>
        </row>
        <row r="1816">
          <cell r="A1816"/>
          <cell r="B1816"/>
          <cell r="C1816"/>
          <cell r="D1816"/>
          <cell r="E1816"/>
          <cell r="F1816"/>
          <cell r="G1816"/>
          <cell r="H1816"/>
          <cell r="I1816"/>
          <cell r="J1816"/>
          <cell r="K1816"/>
          <cell r="L1816"/>
          <cell r="M1816"/>
          <cell r="N1816"/>
          <cell r="O1816"/>
          <cell r="P1816"/>
          <cell r="Q1816"/>
          <cell r="R1816"/>
          <cell r="S1816"/>
          <cell r="T1816"/>
          <cell r="U1816"/>
          <cell r="V1816"/>
          <cell r="W1816"/>
          <cell r="X1816"/>
          <cell r="Y1816"/>
          <cell r="Z1816"/>
          <cell r="AA1816"/>
          <cell r="AB1816"/>
        </row>
        <row r="1817">
          <cell r="A1817"/>
          <cell r="B1817"/>
          <cell r="C1817"/>
          <cell r="D1817"/>
          <cell r="E1817"/>
          <cell r="F1817"/>
          <cell r="G1817"/>
          <cell r="H1817"/>
          <cell r="I1817"/>
          <cell r="J1817"/>
          <cell r="K1817"/>
          <cell r="L1817"/>
          <cell r="M1817"/>
          <cell r="N1817"/>
          <cell r="O1817"/>
          <cell r="P1817"/>
          <cell r="Q1817"/>
          <cell r="R1817"/>
          <cell r="S1817"/>
          <cell r="T1817"/>
          <cell r="U1817"/>
          <cell r="V1817"/>
          <cell r="W1817"/>
          <cell r="X1817"/>
          <cell r="Y1817"/>
          <cell r="Z1817"/>
          <cell r="AA1817"/>
          <cell r="AB1817"/>
        </row>
        <row r="1818">
          <cell r="A1818"/>
          <cell r="B1818"/>
          <cell r="C1818"/>
          <cell r="D1818"/>
          <cell r="E1818"/>
          <cell r="F1818"/>
          <cell r="G1818"/>
          <cell r="H1818"/>
          <cell r="I1818"/>
          <cell r="J1818"/>
          <cell r="K1818"/>
          <cell r="L1818"/>
          <cell r="M1818"/>
          <cell r="N1818"/>
          <cell r="O1818"/>
          <cell r="P1818"/>
          <cell r="Q1818"/>
          <cell r="R1818"/>
          <cell r="S1818"/>
          <cell r="T1818"/>
          <cell r="U1818"/>
          <cell r="V1818"/>
          <cell r="W1818"/>
          <cell r="X1818"/>
          <cell r="Y1818"/>
          <cell r="Z1818"/>
          <cell r="AA1818"/>
          <cell r="AB1818"/>
        </row>
        <row r="1819">
          <cell r="A1819"/>
          <cell r="B1819"/>
          <cell r="C1819"/>
          <cell r="D1819"/>
          <cell r="E1819"/>
          <cell r="F1819"/>
          <cell r="G1819"/>
          <cell r="H1819"/>
          <cell r="I1819"/>
          <cell r="J1819"/>
          <cell r="K1819"/>
          <cell r="L1819"/>
          <cell r="M1819"/>
          <cell r="N1819"/>
          <cell r="O1819"/>
          <cell r="P1819"/>
          <cell r="Q1819"/>
          <cell r="R1819"/>
          <cell r="S1819"/>
          <cell r="T1819"/>
          <cell r="U1819"/>
          <cell r="V1819"/>
          <cell r="W1819"/>
          <cell r="X1819"/>
          <cell r="Y1819"/>
          <cell r="Z1819"/>
          <cell r="AA1819"/>
          <cell r="AB1819"/>
        </row>
        <row r="1820">
          <cell r="A1820"/>
          <cell r="B1820"/>
          <cell r="C1820"/>
          <cell r="D1820"/>
          <cell r="E1820"/>
          <cell r="F1820"/>
          <cell r="G1820"/>
          <cell r="H1820"/>
          <cell r="I1820"/>
          <cell r="J1820"/>
          <cell r="K1820"/>
          <cell r="L1820"/>
          <cell r="M1820"/>
          <cell r="N1820"/>
          <cell r="O1820"/>
          <cell r="P1820"/>
          <cell r="Q1820"/>
          <cell r="R1820"/>
          <cell r="S1820"/>
          <cell r="T1820"/>
          <cell r="U1820"/>
          <cell r="V1820"/>
          <cell r="W1820"/>
          <cell r="X1820"/>
          <cell r="Y1820"/>
          <cell r="Z1820"/>
          <cell r="AA1820"/>
          <cell r="AB1820"/>
        </row>
        <row r="1821">
          <cell r="A1821"/>
          <cell r="B1821"/>
          <cell r="C1821"/>
          <cell r="D1821"/>
          <cell r="E1821"/>
          <cell r="F1821"/>
          <cell r="G1821"/>
          <cell r="H1821"/>
          <cell r="I1821"/>
          <cell r="J1821"/>
          <cell r="K1821"/>
          <cell r="L1821"/>
          <cell r="M1821"/>
          <cell r="N1821"/>
          <cell r="O1821"/>
          <cell r="P1821"/>
          <cell r="Q1821"/>
          <cell r="R1821"/>
          <cell r="S1821"/>
          <cell r="T1821"/>
          <cell r="U1821"/>
          <cell r="V1821"/>
          <cell r="W1821"/>
          <cell r="X1821"/>
          <cell r="Y1821"/>
          <cell r="Z1821"/>
          <cell r="AA1821"/>
          <cell r="AB1821"/>
        </row>
        <row r="1822">
          <cell r="A1822"/>
          <cell r="B1822"/>
          <cell r="C1822"/>
          <cell r="D1822"/>
          <cell r="E1822"/>
          <cell r="F1822"/>
          <cell r="G1822"/>
          <cell r="H1822"/>
          <cell r="I1822"/>
          <cell r="J1822"/>
          <cell r="K1822"/>
          <cell r="L1822"/>
          <cell r="M1822"/>
          <cell r="N1822"/>
          <cell r="O1822"/>
          <cell r="P1822"/>
          <cell r="Q1822"/>
          <cell r="R1822"/>
          <cell r="S1822"/>
          <cell r="T1822"/>
          <cell r="U1822"/>
          <cell r="V1822"/>
          <cell r="W1822"/>
          <cell r="X1822"/>
          <cell r="Y1822"/>
          <cell r="Z1822"/>
          <cell r="AA1822"/>
          <cell r="AB1822"/>
        </row>
        <row r="1823">
          <cell r="A1823"/>
          <cell r="B1823"/>
          <cell r="C1823"/>
          <cell r="D1823"/>
          <cell r="E1823"/>
          <cell r="F1823"/>
          <cell r="G1823"/>
          <cell r="H1823"/>
          <cell r="I1823"/>
          <cell r="J1823"/>
          <cell r="K1823"/>
          <cell r="L1823"/>
          <cell r="M1823"/>
          <cell r="N1823"/>
          <cell r="O1823"/>
          <cell r="P1823"/>
          <cell r="Q1823"/>
          <cell r="R1823"/>
          <cell r="S1823"/>
          <cell r="T1823"/>
          <cell r="U1823"/>
          <cell r="V1823"/>
          <cell r="W1823"/>
          <cell r="X1823"/>
          <cell r="Y1823"/>
          <cell r="Z1823"/>
          <cell r="AA1823"/>
          <cell r="AB1823"/>
        </row>
        <row r="1824">
          <cell r="A1824"/>
          <cell r="B1824"/>
          <cell r="C1824"/>
          <cell r="D1824"/>
          <cell r="E1824"/>
          <cell r="F1824"/>
          <cell r="G1824"/>
          <cell r="H1824"/>
          <cell r="I1824"/>
          <cell r="J1824"/>
          <cell r="K1824"/>
          <cell r="L1824"/>
          <cell r="M1824"/>
          <cell r="N1824"/>
          <cell r="O1824"/>
          <cell r="P1824"/>
          <cell r="Q1824"/>
          <cell r="R1824"/>
          <cell r="S1824"/>
          <cell r="T1824"/>
          <cell r="U1824"/>
          <cell r="V1824"/>
          <cell r="W1824"/>
          <cell r="X1824"/>
          <cell r="Y1824"/>
          <cell r="Z1824"/>
          <cell r="AA1824"/>
          <cell r="AB1824"/>
        </row>
        <row r="1825">
          <cell r="A1825"/>
          <cell r="B1825"/>
          <cell r="C1825"/>
          <cell r="D1825"/>
          <cell r="E1825"/>
          <cell r="F1825"/>
          <cell r="G1825"/>
          <cell r="H1825"/>
          <cell r="I1825"/>
          <cell r="J1825"/>
          <cell r="K1825"/>
          <cell r="L1825"/>
          <cell r="M1825"/>
          <cell r="N1825"/>
          <cell r="O1825"/>
          <cell r="P1825"/>
          <cell r="Q1825"/>
          <cell r="R1825"/>
          <cell r="S1825"/>
          <cell r="T1825"/>
          <cell r="U1825"/>
          <cell r="V1825"/>
          <cell r="W1825"/>
          <cell r="X1825"/>
          <cell r="Y1825"/>
          <cell r="Z1825"/>
          <cell r="AA1825"/>
          <cell r="AB1825"/>
        </row>
        <row r="1826">
          <cell r="A1826"/>
          <cell r="B1826"/>
          <cell r="C1826"/>
          <cell r="D1826"/>
          <cell r="E1826"/>
          <cell r="F1826"/>
          <cell r="G1826"/>
          <cell r="H1826"/>
          <cell r="I1826"/>
          <cell r="J1826"/>
          <cell r="K1826"/>
          <cell r="L1826"/>
          <cell r="M1826"/>
          <cell r="N1826"/>
          <cell r="O1826"/>
          <cell r="P1826"/>
          <cell r="Q1826"/>
          <cell r="R1826"/>
          <cell r="S1826"/>
          <cell r="T1826"/>
          <cell r="U1826"/>
          <cell r="V1826"/>
          <cell r="W1826"/>
          <cell r="X1826"/>
          <cell r="Y1826"/>
          <cell r="Z1826"/>
          <cell r="AA1826"/>
          <cell r="AB1826"/>
        </row>
        <row r="1827">
          <cell r="A1827"/>
          <cell r="B1827"/>
          <cell r="C1827"/>
          <cell r="D1827"/>
          <cell r="E1827"/>
          <cell r="F1827"/>
          <cell r="G1827"/>
          <cell r="H1827"/>
          <cell r="I1827"/>
          <cell r="J1827"/>
          <cell r="K1827"/>
          <cell r="L1827"/>
          <cell r="M1827"/>
          <cell r="N1827"/>
          <cell r="O1827"/>
          <cell r="P1827"/>
          <cell r="Q1827"/>
          <cell r="R1827"/>
          <cell r="S1827"/>
          <cell r="T1827"/>
          <cell r="U1827"/>
          <cell r="V1827"/>
          <cell r="W1827"/>
          <cell r="X1827"/>
          <cell r="Y1827"/>
          <cell r="Z1827"/>
          <cell r="AA1827"/>
          <cell r="AB1827"/>
        </row>
        <row r="1828">
          <cell r="A1828"/>
          <cell r="B1828"/>
          <cell r="C1828"/>
          <cell r="D1828"/>
          <cell r="E1828"/>
          <cell r="F1828"/>
          <cell r="G1828"/>
          <cell r="H1828"/>
          <cell r="I1828"/>
          <cell r="J1828"/>
          <cell r="K1828"/>
          <cell r="L1828"/>
          <cell r="M1828"/>
          <cell r="N1828"/>
          <cell r="O1828"/>
          <cell r="P1828"/>
          <cell r="Q1828"/>
          <cell r="R1828"/>
          <cell r="S1828"/>
          <cell r="T1828"/>
          <cell r="U1828"/>
          <cell r="V1828"/>
          <cell r="W1828"/>
          <cell r="X1828"/>
          <cell r="Y1828"/>
          <cell r="Z1828"/>
          <cell r="AA1828"/>
          <cell r="AB1828"/>
        </row>
        <row r="1829">
          <cell r="A1829"/>
          <cell r="B1829"/>
          <cell r="C1829"/>
          <cell r="D1829"/>
          <cell r="E1829"/>
          <cell r="F1829"/>
          <cell r="G1829"/>
          <cell r="H1829"/>
          <cell r="I1829"/>
          <cell r="J1829"/>
          <cell r="K1829"/>
          <cell r="L1829"/>
          <cell r="M1829"/>
          <cell r="N1829"/>
          <cell r="O1829"/>
          <cell r="P1829"/>
          <cell r="Q1829"/>
          <cell r="R1829"/>
          <cell r="S1829"/>
          <cell r="T1829"/>
          <cell r="U1829"/>
          <cell r="V1829"/>
          <cell r="W1829"/>
          <cell r="X1829"/>
          <cell r="Y1829"/>
          <cell r="Z1829"/>
          <cell r="AA1829"/>
          <cell r="AB1829"/>
        </row>
        <row r="1830">
          <cell r="A1830"/>
          <cell r="B1830"/>
          <cell r="C1830"/>
          <cell r="D1830"/>
          <cell r="E1830"/>
          <cell r="F1830"/>
          <cell r="G1830"/>
          <cell r="H1830"/>
          <cell r="I1830"/>
          <cell r="J1830"/>
          <cell r="K1830"/>
          <cell r="L1830"/>
          <cell r="M1830"/>
          <cell r="N1830"/>
          <cell r="O1830"/>
          <cell r="P1830"/>
          <cell r="Q1830"/>
          <cell r="R1830"/>
          <cell r="S1830"/>
          <cell r="T1830"/>
          <cell r="U1830"/>
          <cell r="V1830"/>
          <cell r="W1830"/>
          <cell r="X1830"/>
          <cell r="Y1830"/>
          <cell r="Z1830"/>
          <cell r="AA1830"/>
          <cell r="AB1830"/>
        </row>
        <row r="1831">
          <cell r="A1831"/>
          <cell r="B1831"/>
          <cell r="C1831"/>
          <cell r="D1831"/>
          <cell r="E1831"/>
          <cell r="F1831"/>
          <cell r="G1831"/>
          <cell r="H1831"/>
          <cell r="I1831"/>
          <cell r="J1831"/>
          <cell r="K1831"/>
          <cell r="L1831"/>
          <cell r="M1831"/>
          <cell r="N1831"/>
          <cell r="O1831"/>
          <cell r="P1831"/>
          <cell r="Q1831"/>
          <cell r="R1831"/>
          <cell r="S1831"/>
          <cell r="T1831"/>
          <cell r="U1831"/>
          <cell r="V1831"/>
          <cell r="W1831"/>
          <cell r="X1831"/>
          <cell r="Y1831"/>
          <cell r="Z1831"/>
          <cell r="AA1831"/>
          <cell r="AB1831"/>
        </row>
        <row r="1832">
          <cell r="A1832"/>
          <cell r="B1832"/>
          <cell r="C1832"/>
          <cell r="D1832"/>
          <cell r="E1832"/>
          <cell r="F1832"/>
          <cell r="G1832"/>
          <cell r="H1832"/>
          <cell r="I1832"/>
          <cell r="J1832"/>
          <cell r="K1832"/>
          <cell r="L1832"/>
          <cell r="M1832"/>
          <cell r="N1832"/>
          <cell r="O1832"/>
          <cell r="P1832"/>
          <cell r="Q1832"/>
          <cell r="R1832"/>
          <cell r="S1832"/>
          <cell r="T1832"/>
          <cell r="U1832"/>
          <cell r="V1832"/>
          <cell r="W1832"/>
          <cell r="X1832"/>
          <cell r="Y1832"/>
          <cell r="Z1832"/>
          <cell r="AA1832"/>
          <cell r="AB1832"/>
        </row>
        <row r="1833">
          <cell r="A1833"/>
          <cell r="B1833"/>
          <cell r="C1833"/>
          <cell r="D1833"/>
          <cell r="E1833"/>
          <cell r="F1833"/>
          <cell r="G1833"/>
          <cell r="H1833"/>
          <cell r="I1833"/>
          <cell r="J1833"/>
          <cell r="K1833"/>
          <cell r="L1833"/>
          <cell r="M1833"/>
          <cell r="N1833"/>
          <cell r="O1833"/>
          <cell r="P1833"/>
          <cell r="Q1833"/>
          <cell r="R1833"/>
          <cell r="S1833"/>
          <cell r="T1833"/>
          <cell r="U1833"/>
          <cell r="V1833"/>
          <cell r="W1833"/>
          <cell r="X1833"/>
          <cell r="Y1833"/>
          <cell r="Z1833"/>
          <cell r="AA1833"/>
          <cell r="AB1833"/>
        </row>
        <row r="1834">
          <cell r="A1834"/>
          <cell r="B1834"/>
          <cell r="C1834"/>
          <cell r="D1834"/>
          <cell r="E1834"/>
          <cell r="F1834"/>
          <cell r="G1834"/>
          <cell r="H1834"/>
          <cell r="I1834"/>
          <cell r="J1834"/>
          <cell r="K1834"/>
          <cell r="L1834"/>
          <cell r="M1834"/>
          <cell r="N1834"/>
          <cell r="O1834"/>
          <cell r="P1834"/>
          <cell r="Q1834"/>
          <cell r="R1834"/>
          <cell r="S1834"/>
          <cell r="T1834"/>
          <cell r="U1834"/>
          <cell r="V1834"/>
          <cell r="W1834"/>
          <cell r="X1834"/>
          <cell r="Y1834"/>
          <cell r="Z1834"/>
          <cell r="AA1834"/>
          <cell r="AB1834"/>
        </row>
        <row r="1835">
          <cell r="A1835"/>
          <cell r="B1835"/>
          <cell r="C1835"/>
          <cell r="D1835"/>
          <cell r="E1835"/>
          <cell r="F1835"/>
          <cell r="G1835"/>
          <cell r="H1835"/>
          <cell r="I1835"/>
          <cell r="J1835"/>
          <cell r="K1835"/>
          <cell r="L1835"/>
          <cell r="M1835"/>
          <cell r="N1835"/>
          <cell r="O1835"/>
          <cell r="P1835"/>
          <cell r="Q1835"/>
          <cell r="R1835"/>
          <cell r="S1835"/>
          <cell r="T1835"/>
          <cell r="U1835"/>
          <cell r="V1835"/>
          <cell r="W1835"/>
          <cell r="X1835"/>
          <cell r="Y1835"/>
          <cell r="Z1835"/>
          <cell r="AA1835"/>
          <cell r="AB1835"/>
        </row>
        <row r="1836">
          <cell r="A1836"/>
          <cell r="B1836"/>
          <cell r="C1836"/>
          <cell r="D1836"/>
          <cell r="E1836"/>
          <cell r="F1836"/>
          <cell r="G1836"/>
          <cell r="H1836"/>
          <cell r="I1836"/>
          <cell r="J1836"/>
          <cell r="K1836"/>
          <cell r="L1836"/>
          <cell r="M1836"/>
          <cell r="N1836"/>
          <cell r="O1836"/>
          <cell r="P1836"/>
          <cell r="Q1836"/>
          <cell r="R1836"/>
          <cell r="S1836"/>
          <cell r="T1836"/>
          <cell r="U1836"/>
          <cell r="V1836"/>
          <cell r="W1836"/>
          <cell r="X1836"/>
          <cell r="Y1836"/>
          <cell r="Z1836"/>
          <cell r="AA1836"/>
          <cell r="AB1836"/>
        </row>
        <row r="1837">
          <cell r="A1837"/>
          <cell r="B1837"/>
          <cell r="C1837"/>
          <cell r="D1837"/>
          <cell r="E1837"/>
          <cell r="F1837"/>
          <cell r="G1837"/>
          <cell r="H1837"/>
          <cell r="I1837"/>
          <cell r="J1837"/>
          <cell r="K1837"/>
          <cell r="L1837"/>
          <cell r="M1837"/>
          <cell r="N1837"/>
          <cell r="O1837"/>
          <cell r="P1837"/>
          <cell r="Q1837"/>
          <cell r="R1837"/>
          <cell r="S1837"/>
          <cell r="T1837"/>
          <cell r="U1837"/>
          <cell r="V1837"/>
          <cell r="W1837"/>
          <cell r="X1837"/>
          <cell r="Y1837"/>
          <cell r="Z1837"/>
          <cell r="AA1837"/>
          <cell r="AB1837"/>
        </row>
        <row r="1838">
          <cell r="A1838"/>
          <cell r="B1838"/>
          <cell r="C1838"/>
          <cell r="D1838"/>
          <cell r="E1838"/>
          <cell r="F1838"/>
          <cell r="G1838"/>
          <cell r="H1838"/>
          <cell r="I1838"/>
          <cell r="J1838"/>
          <cell r="K1838"/>
          <cell r="L1838"/>
          <cell r="M1838"/>
          <cell r="N1838"/>
          <cell r="O1838"/>
          <cell r="P1838"/>
          <cell r="Q1838"/>
          <cell r="R1838"/>
          <cell r="S1838"/>
          <cell r="T1838"/>
          <cell r="U1838"/>
          <cell r="V1838"/>
          <cell r="W1838"/>
          <cell r="X1838"/>
          <cell r="Y1838"/>
          <cell r="Z1838"/>
          <cell r="AA1838"/>
          <cell r="AB1838"/>
        </row>
        <row r="1839">
          <cell r="A1839"/>
          <cell r="B1839"/>
          <cell r="C1839"/>
          <cell r="D1839"/>
          <cell r="E1839"/>
          <cell r="F1839"/>
          <cell r="G1839"/>
          <cell r="H1839"/>
          <cell r="I1839"/>
          <cell r="J1839"/>
          <cell r="K1839"/>
          <cell r="L1839"/>
          <cell r="M1839"/>
          <cell r="N1839"/>
          <cell r="O1839"/>
          <cell r="P1839"/>
          <cell r="Q1839"/>
          <cell r="R1839"/>
          <cell r="S1839"/>
          <cell r="T1839"/>
          <cell r="U1839"/>
          <cell r="V1839"/>
          <cell r="W1839"/>
          <cell r="X1839"/>
          <cell r="Y1839"/>
          <cell r="Z1839"/>
          <cell r="AA1839"/>
          <cell r="AB1839"/>
        </row>
        <row r="1840">
          <cell r="A1840"/>
          <cell r="B1840"/>
          <cell r="C1840"/>
          <cell r="D1840"/>
          <cell r="E1840"/>
          <cell r="F1840"/>
          <cell r="G1840"/>
          <cell r="H1840"/>
          <cell r="I1840"/>
          <cell r="J1840"/>
          <cell r="K1840"/>
          <cell r="L1840"/>
          <cell r="M1840"/>
          <cell r="N1840"/>
          <cell r="O1840"/>
          <cell r="P1840"/>
          <cell r="Q1840"/>
          <cell r="R1840"/>
          <cell r="S1840"/>
          <cell r="T1840"/>
          <cell r="U1840"/>
          <cell r="V1840"/>
          <cell r="W1840"/>
          <cell r="X1840"/>
          <cell r="Y1840"/>
          <cell r="Z1840"/>
          <cell r="AA1840"/>
          <cell r="AB1840"/>
        </row>
        <row r="1841">
          <cell r="A1841"/>
          <cell r="B1841"/>
          <cell r="C1841"/>
          <cell r="D1841"/>
          <cell r="E1841"/>
          <cell r="F1841"/>
          <cell r="G1841"/>
          <cell r="H1841"/>
          <cell r="I1841"/>
          <cell r="J1841"/>
          <cell r="K1841"/>
          <cell r="L1841"/>
          <cell r="M1841"/>
          <cell r="N1841"/>
          <cell r="O1841"/>
          <cell r="P1841"/>
          <cell r="Q1841"/>
          <cell r="R1841"/>
          <cell r="S1841"/>
          <cell r="T1841"/>
          <cell r="U1841"/>
          <cell r="V1841"/>
          <cell r="W1841"/>
          <cell r="X1841"/>
          <cell r="Y1841"/>
          <cell r="Z1841"/>
          <cell r="AA1841"/>
          <cell r="AB1841"/>
        </row>
        <row r="1842">
          <cell r="A1842"/>
          <cell r="B1842"/>
          <cell r="C1842"/>
          <cell r="D1842"/>
          <cell r="E1842"/>
          <cell r="F1842"/>
          <cell r="G1842"/>
          <cell r="H1842"/>
          <cell r="I1842"/>
          <cell r="J1842"/>
          <cell r="K1842"/>
          <cell r="L1842"/>
          <cell r="M1842"/>
          <cell r="N1842"/>
          <cell r="O1842"/>
          <cell r="P1842"/>
          <cell r="Q1842"/>
          <cell r="R1842"/>
          <cell r="S1842"/>
          <cell r="T1842"/>
          <cell r="U1842"/>
          <cell r="V1842"/>
          <cell r="W1842"/>
          <cell r="X1842"/>
          <cell r="Y1842"/>
          <cell r="Z1842"/>
          <cell r="AA1842"/>
          <cell r="AB1842"/>
        </row>
        <row r="1843">
          <cell r="A1843"/>
          <cell r="B1843"/>
          <cell r="C1843"/>
          <cell r="D1843"/>
          <cell r="E1843"/>
          <cell r="F1843"/>
          <cell r="G1843"/>
          <cell r="H1843"/>
          <cell r="I1843"/>
          <cell r="J1843"/>
          <cell r="K1843"/>
          <cell r="L1843"/>
          <cell r="M1843"/>
          <cell r="N1843"/>
          <cell r="O1843"/>
          <cell r="P1843"/>
          <cell r="Q1843"/>
          <cell r="R1843"/>
          <cell r="S1843"/>
          <cell r="T1843"/>
          <cell r="U1843"/>
          <cell r="V1843"/>
          <cell r="W1843"/>
          <cell r="X1843"/>
          <cell r="Y1843"/>
          <cell r="Z1843"/>
          <cell r="AA1843"/>
          <cell r="AB1843"/>
        </row>
        <row r="1844">
          <cell r="A1844"/>
          <cell r="B1844"/>
          <cell r="C1844"/>
          <cell r="D1844"/>
          <cell r="E1844"/>
          <cell r="F1844"/>
          <cell r="G1844"/>
          <cell r="H1844"/>
          <cell r="I1844"/>
          <cell r="J1844"/>
          <cell r="K1844"/>
          <cell r="L1844"/>
          <cell r="M1844"/>
          <cell r="N1844"/>
          <cell r="O1844"/>
          <cell r="P1844"/>
          <cell r="Q1844"/>
          <cell r="R1844"/>
          <cell r="S1844"/>
          <cell r="T1844"/>
          <cell r="U1844"/>
          <cell r="V1844"/>
          <cell r="W1844"/>
          <cell r="X1844"/>
          <cell r="Y1844"/>
          <cell r="Z1844"/>
          <cell r="AA1844"/>
          <cell r="AB1844"/>
        </row>
        <row r="1845">
          <cell r="A1845"/>
          <cell r="B1845"/>
          <cell r="C1845"/>
          <cell r="D1845"/>
          <cell r="E1845"/>
          <cell r="F1845"/>
          <cell r="G1845"/>
          <cell r="H1845"/>
          <cell r="I1845"/>
          <cell r="J1845"/>
          <cell r="K1845"/>
          <cell r="L1845"/>
          <cell r="M1845"/>
          <cell r="N1845"/>
          <cell r="O1845"/>
          <cell r="P1845"/>
          <cell r="Q1845"/>
          <cell r="R1845"/>
          <cell r="S1845"/>
          <cell r="T1845"/>
          <cell r="U1845"/>
          <cell r="V1845"/>
          <cell r="W1845"/>
          <cell r="X1845"/>
          <cell r="Y1845"/>
          <cell r="Z1845"/>
          <cell r="AA1845"/>
          <cell r="AB1845"/>
        </row>
        <row r="1846">
          <cell r="A1846"/>
          <cell r="B1846"/>
          <cell r="C1846"/>
          <cell r="D1846"/>
          <cell r="E1846"/>
          <cell r="F1846"/>
          <cell r="G1846"/>
          <cell r="H1846"/>
          <cell r="I1846"/>
          <cell r="J1846"/>
          <cell r="K1846"/>
          <cell r="L1846"/>
          <cell r="M1846"/>
          <cell r="N1846"/>
          <cell r="O1846"/>
          <cell r="P1846"/>
          <cell r="Q1846"/>
          <cell r="R1846"/>
          <cell r="S1846"/>
          <cell r="T1846"/>
          <cell r="U1846"/>
          <cell r="V1846"/>
          <cell r="W1846"/>
          <cell r="X1846"/>
          <cell r="Y1846"/>
          <cell r="Z1846"/>
          <cell r="AA1846"/>
          <cell r="AB1846"/>
        </row>
        <row r="1847">
          <cell r="A1847"/>
          <cell r="B1847"/>
          <cell r="C1847"/>
          <cell r="D1847"/>
          <cell r="E1847"/>
          <cell r="F1847"/>
          <cell r="G1847"/>
          <cell r="H1847"/>
          <cell r="I1847"/>
          <cell r="J1847"/>
          <cell r="K1847"/>
          <cell r="L1847"/>
          <cell r="M1847"/>
          <cell r="N1847"/>
          <cell r="O1847"/>
          <cell r="P1847"/>
          <cell r="Q1847"/>
          <cell r="R1847"/>
          <cell r="S1847"/>
          <cell r="T1847"/>
          <cell r="U1847"/>
          <cell r="V1847"/>
          <cell r="W1847"/>
          <cell r="X1847"/>
          <cell r="Y1847"/>
          <cell r="Z1847"/>
          <cell r="AA1847"/>
          <cell r="AB1847"/>
        </row>
        <row r="1848">
          <cell r="A1848"/>
          <cell r="B1848"/>
          <cell r="C1848"/>
          <cell r="D1848"/>
          <cell r="E1848"/>
          <cell r="F1848"/>
          <cell r="G1848"/>
          <cell r="H1848"/>
          <cell r="I1848"/>
          <cell r="J1848"/>
          <cell r="K1848"/>
          <cell r="L1848"/>
          <cell r="M1848"/>
          <cell r="N1848"/>
          <cell r="O1848"/>
          <cell r="P1848"/>
          <cell r="Q1848"/>
          <cell r="R1848"/>
          <cell r="S1848"/>
          <cell r="T1848"/>
          <cell r="U1848"/>
          <cell r="V1848"/>
          <cell r="W1848"/>
          <cell r="X1848"/>
          <cell r="Y1848"/>
          <cell r="Z1848"/>
          <cell r="AA1848"/>
          <cell r="AB1848"/>
        </row>
        <row r="1849">
          <cell r="A1849"/>
          <cell r="B1849"/>
          <cell r="C1849"/>
          <cell r="D1849"/>
          <cell r="E1849"/>
          <cell r="F1849"/>
          <cell r="G1849"/>
          <cell r="H1849"/>
          <cell r="I1849"/>
          <cell r="J1849"/>
          <cell r="K1849"/>
          <cell r="L1849"/>
          <cell r="M1849"/>
          <cell r="N1849"/>
          <cell r="O1849"/>
          <cell r="P1849"/>
          <cell r="Q1849"/>
          <cell r="R1849"/>
          <cell r="S1849"/>
          <cell r="T1849"/>
          <cell r="U1849"/>
          <cell r="V1849"/>
          <cell r="W1849"/>
          <cell r="X1849"/>
          <cell r="Y1849"/>
          <cell r="Z1849"/>
          <cell r="AA1849"/>
          <cell r="AB1849"/>
        </row>
        <row r="1850">
          <cell r="A1850"/>
          <cell r="B1850"/>
          <cell r="C1850"/>
          <cell r="D1850"/>
          <cell r="E1850"/>
          <cell r="F1850"/>
          <cell r="G1850"/>
          <cell r="H1850"/>
          <cell r="I1850"/>
          <cell r="J1850"/>
          <cell r="K1850"/>
          <cell r="L1850"/>
          <cell r="M1850"/>
          <cell r="N1850"/>
          <cell r="O1850"/>
          <cell r="P1850"/>
          <cell r="Q1850"/>
          <cell r="R1850"/>
          <cell r="S1850"/>
          <cell r="T1850"/>
          <cell r="U1850"/>
          <cell r="V1850"/>
          <cell r="W1850"/>
          <cell r="X1850"/>
          <cell r="Y1850"/>
          <cell r="Z1850"/>
          <cell r="AA1850"/>
          <cell r="AB1850"/>
        </row>
        <row r="1851">
          <cell r="A1851"/>
          <cell r="B1851"/>
          <cell r="C1851"/>
          <cell r="D1851"/>
          <cell r="E1851"/>
          <cell r="F1851"/>
          <cell r="G1851"/>
          <cell r="H1851"/>
          <cell r="I1851"/>
          <cell r="J1851"/>
          <cell r="K1851"/>
          <cell r="L1851"/>
          <cell r="M1851"/>
          <cell r="N1851"/>
          <cell r="O1851"/>
          <cell r="P1851"/>
          <cell r="Q1851"/>
          <cell r="R1851"/>
          <cell r="S1851"/>
          <cell r="T1851"/>
          <cell r="U1851"/>
          <cell r="V1851"/>
          <cell r="W1851"/>
          <cell r="X1851"/>
          <cell r="Y1851"/>
          <cell r="Z1851"/>
          <cell r="AA1851"/>
          <cell r="AB1851"/>
        </row>
        <row r="1852">
          <cell r="A1852"/>
          <cell r="B1852"/>
          <cell r="C1852"/>
          <cell r="D1852"/>
          <cell r="E1852"/>
          <cell r="F1852"/>
          <cell r="G1852"/>
          <cell r="H1852"/>
          <cell r="I1852"/>
          <cell r="J1852"/>
          <cell r="K1852"/>
          <cell r="L1852"/>
          <cell r="M1852"/>
          <cell r="N1852"/>
          <cell r="O1852"/>
          <cell r="P1852"/>
          <cell r="Q1852"/>
          <cell r="R1852"/>
          <cell r="S1852"/>
          <cell r="T1852"/>
          <cell r="U1852"/>
          <cell r="V1852"/>
          <cell r="W1852"/>
          <cell r="X1852"/>
          <cell r="Y1852"/>
          <cell r="Z1852"/>
          <cell r="AA1852"/>
          <cell r="AB1852"/>
        </row>
        <row r="1853">
          <cell r="A1853"/>
          <cell r="B1853"/>
          <cell r="C1853"/>
          <cell r="D1853"/>
          <cell r="E1853"/>
          <cell r="F1853"/>
          <cell r="G1853"/>
          <cell r="H1853"/>
          <cell r="I1853"/>
          <cell r="J1853"/>
          <cell r="K1853"/>
          <cell r="L1853"/>
          <cell r="M1853"/>
          <cell r="N1853"/>
          <cell r="O1853"/>
          <cell r="P1853"/>
          <cell r="Q1853"/>
          <cell r="R1853"/>
          <cell r="S1853"/>
          <cell r="T1853"/>
          <cell r="U1853"/>
          <cell r="V1853"/>
          <cell r="W1853"/>
          <cell r="X1853"/>
          <cell r="Y1853"/>
          <cell r="Z1853"/>
          <cell r="AA1853"/>
          <cell r="AB1853"/>
        </row>
        <row r="1854">
          <cell r="A1854"/>
          <cell r="B1854"/>
          <cell r="C1854"/>
          <cell r="D1854"/>
          <cell r="E1854"/>
          <cell r="F1854"/>
          <cell r="G1854"/>
          <cell r="H1854"/>
          <cell r="I1854"/>
          <cell r="J1854"/>
          <cell r="K1854"/>
          <cell r="L1854"/>
          <cell r="M1854"/>
          <cell r="N1854"/>
          <cell r="O1854"/>
          <cell r="P1854"/>
          <cell r="Q1854"/>
          <cell r="R1854"/>
          <cell r="S1854"/>
          <cell r="T1854"/>
          <cell r="U1854"/>
          <cell r="V1854"/>
          <cell r="W1854"/>
          <cell r="X1854"/>
          <cell r="Y1854"/>
          <cell r="Z1854"/>
          <cell r="AA1854"/>
          <cell r="AB1854"/>
        </row>
        <row r="1855">
          <cell r="A1855"/>
          <cell r="B1855"/>
          <cell r="C1855"/>
          <cell r="D1855"/>
          <cell r="E1855"/>
          <cell r="F1855"/>
          <cell r="G1855"/>
          <cell r="H1855"/>
          <cell r="I1855"/>
          <cell r="J1855"/>
          <cell r="K1855"/>
          <cell r="L1855"/>
          <cell r="M1855"/>
          <cell r="N1855"/>
          <cell r="O1855"/>
          <cell r="P1855"/>
          <cell r="Q1855"/>
          <cell r="R1855"/>
          <cell r="S1855"/>
          <cell r="T1855"/>
          <cell r="U1855"/>
          <cell r="V1855"/>
          <cell r="W1855"/>
          <cell r="X1855"/>
          <cell r="Y1855"/>
          <cell r="Z1855"/>
          <cell r="AA1855"/>
          <cell r="AB1855"/>
        </row>
        <row r="1856">
          <cell r="A1856"/>
          <cell r="B1856"/>
          <cell r="C1856"/>
          <cell r="D1856"/>
          <cell r="E1856"/>
          <cell r="F1856"/>
          <cell r="G1856"/>
          <cell r="H1856"/>
          <cell r="I1856"/>
          <cell r="J1856"/>
          <cell r="K1856"/>
          <cell r="L1856"/>
          <cell r="M1856"/>
          <cell r="N1856"/>
          <cell r="O1856"/>
          <cell r="P1856"/>
          <cell r="Q1856"/>
          <cell r="R1856"/>
          <cell r="S1856"/>
          <cell r="T1856"/>
          <cell r="U1856"/>
          <cell r="V1856"/>
          <cell r="W1856"/>
          <cell r="X1856"/>
          <cell r="Y1856"/>
          <cell r="Z1856"/>
          <cell r="AA1856"/>
          <cell r="AB1856"/>
        </row>
        <row r="1857">
          <cell r="A1857"/>
          <cell r="B1857"/>
          <cell r="C1857"/>
          <cell r="D1857"/>
          <cell r="E1857"/>
          <cell r="F1857"/>
          <cell r="G1857"/>
          <cell r="H1857"/>
          <cell r="I1857"/>
          <cell r="J1857"/>
          <cell r="K1857"/>
          <cell r="L1857"/>
          <cell r="M1857"/>
          <cell r="N1857"/>
          <cell r="O1857"/>
          <cell r="P1857"/>
          <cell r="Q1857"/>
          <cell r="R1857"/>
          <cell r="S1857"/>
          <cell r="T1857"/>
          <cell r="U1857"/>
          <cell r="V1857"/>
          <cell r="W1857"/>
          <cell r="X1857"/>
          <cell r="Y1857"/>
          <cell r="Z1857"/>
          <cell r="AA1857"/>
          <cell r="AB1857"/>
        </row>
        <row r="1858">
          <cell r="A1858"/>
          <cell r="B1858"/>
          <cell r="C1858"/>
          <cell r="D1858"/>
          <cell r="E1858"/>
          <cell r="F1858"/>
          <cell r="G1858"/>
          <cell r="H1858"/>
          <cell r="I1858"/>
          <cell r="J1858"/>
          <cell r="K1858"/>
          <cell r="L1858"/>
          <cell r="M1858"/>
          <cell r="N1858"/>
          <cell r="O1858"/>
          <cell r="P1858"/>
          <cell r="Q1858"/>
          <cell r="R1858"/>
          <cell r="S1858"/>
          <cell r="T1858"/>
          <cell r="U1858"/>
          <cell r="V1858"/>
          <cell r="W1858"/>
          <cell r="X1858"/>
          <cell r="Y1858"/>
          <cell r="Z1858"/>
          <cell r="AA1858"/>
          <cell r="AB1858"/>
        </row>
        <row r="1859">
          <cell r="A1859"/>
          <cell r="B1859"/>
          <cell r="C1859"/>
          <cell r="D1859"/>
          <cell r="E1859"/>
          <cell r="F1859"/>
          <cell r="G1859"/>
          <cell r="H1859"/>
          <cell r="I1859"/>
          <cell r="J1859"/>
          <cell r="K1859"/>
          <cell r="L1859"/>
          <cell r="M1859"/>
          <cell r="N1859"/>
          <cell r="O1859"/>
          <cell r="P1859"/>
          <cell r="Q1859"/>
          <cell r="R1859"/>
          <cell r="S1859"/>
          <cell r="T1859"/>
          <cell r="U1859"/>
          <cell r="V1859"/>
          <cell r="W1859"/>
          <cell r="X1859"/>
          <cell r="Y1859"/>
          <cell r="Z1859"/>
          <cell r="AA1859"/>
          <cell r="AB1859"/>
        </row>
        <row r="1860">
          <cell r="A1860"/>
          <cell r="B1860"/>
          <cell r="C1860"/>
          <cell r="D1860"/>
          <cell r="E1860"/>
          <cell r="F1860"/>
          <cell r="G1860"/>
          <cell r="H1860"/>
          <cell r="I1860"/>
          <cell r="J1860"/>
          <cell r="K1860"/>
          <cell r="L1860"/>
          <cell r="M1860"/>
          <cell r="N1860"/>
          <cell r="O1860"/>
          <cell r="P1860"/>
          <cell r="Q1860"/>
          <cell r="R1860"/>
          <cell r="S1860"/>
          <cell r="T1860"/>
          <cell r="U1860"/>
          <cell r="V1860"/>
          <cell r="W1860"/>
          <cell r="X1860"/>
          <cell r="Y1860"/>
          <cell r="Z1860"/>
          <cell r="AA1860"/>
          <cell r="AB1860"/>
        </row>
        <row r="1861">
          <cell r="A1861"/>
          <cell r="B1861"/>
          <cell r="C1861"/>
          <cell r="D1861"/>
          <cell r="E1861"/>
          <cell r="F1861"/>
          <cell r="G1861"/>
          <cell r="H1861"/>
          <cell r="I1861"/>
          <cell r="J1861"/>
          <cell r="K1861"/>
          <cell r="L1861"/>
          <cell r="M1861"/>
          <cell r="N1861"/>
          <cell r="O1861"/>
          <cell r="P1861"/>
          <cell r="Q1861"/>
          <cell r="R1861"/>
          <cell r="S1861"/>
          <cell r="T1861"/>
          <cell r="U1861"/>
          <cell r="V1861"/>
          <cell r="W1861"/>
          <cell r="X1861"/>
          <cell r="Y1861"/>
          <cell r="Z1861"/>
          <cell r="AA1861"/>
          <cell r="AB1861"/>
        </row>
        <row r="1862">
          <cell r="A1862"/>
          <cell r="B1862"/>
          <cell r="C1862"/>
          <cell r="D1862"/>
          <cell r="E1862"/>
          <cell r="F1862"/>
          <cell r="G1862"/>
          <cell r="H1862"/>
          <cell r="I1862"/>
          <cell r="J1862"/>
          <cell r="K1862"/>
          <cell r="L1862"/>
          <cell r="M1862"/>
          <cell r="N1862"/>
          <cell r="O1862"/>
          <cell r="P1862"/>
          <cell r="Q1862"/>
          <cell r="R1862"/>
          <cell r="S1862"/>
          <cell r="T1862"/>
          <cell r="U1862"/>
          <cell r="V1862"/>
          <cell r="W1862"/>
          <cell r="X1862"/>
          <cell r="Y1862"/>
          <cell r="Z1862"/>
          <cell r="AA1862"/>
          <cell r="AB1862"/>
        </row>
        <row r="1863">
          <cell r="A1863"/>
          <cell r="B1863"/>
          <cell r="C1863"/>
          <cell r="D1863"/>
          <cell r="E1863"/>
          <cell r="F1863"/>
          <cell r="G1863"/>
          <cell r="H1863"/>
          <cell r="I1863"/>
          <cell r="J1863"/>
          <cell r="K1863"/>
          <cell r="L1863"/>
          <cell r="M1863"/>
          <cell r="N1863"/>
          <cell r="O1863"/>
          <cell r="P1863"/>
          <cell r="Q1863"/>
          <cell r="R1863"/>
          <cell r="S1863"/>
          <cell r="T1863"/>
          <cell r="U1863"/>
          <cell r="V1863"/>
          <cell r="W1863"/>
          <cell r="X1863"/>
          <cell r="Y1863"/>
          <cell r="Z1863"/>
          <cell r="AA1863"/>
          <cell r="AB1863"/>
        </row>
        <row r="1864">
          <cell r="A1864"/>
          <cell r="B1864"/>
          <cell r="C1864"/>
          <cell r="D1864"/>
          <cell r="E1864"/>
          <cell r="F1864"/>
          <cell r="G1864"/>
          <cell r="H1864"/>
          <cell r="I1864"/>
          <cell r="J1864"/>
          <cell r="K1864"/>
          <cell r="L1864"/>
          <cell r="M1864"/>
          <cell r="N1864"/>
          <cell r="O1864"/>
          <cell r="P1864"/>
          <cell r="Q1864"/>
          <cell r="R1864"/>
          <cell r="S1864"/>
          <cell r="T1864"/>
          <cell r="U1864"/>
          <cell r="V1864"/>
          <cell r="W1864"/>
          <cell r="X1864"/>
          <cell r="Y1864"/>
          <cell r="Z1864"/>
          <cell r="AA1864"/>
          <cell r="AB1864"/>
        </row>
        <row r="1865">
          <cell r="A1865"/>
          <cell r="B1865"/>
          <cell r="C1865"/>
          <cell r="D1865"/>
          <cell r="E1865"/>
          <cell r="F1865"/>
          <cell r="G1865"/>
          <cell r="H1865"/>
          <cell r="I1865"/>
          <cell r="J1865"/>
          <cell r="K1865"/>
          <cell r="L1865"/>
          <cell r="M1865"/>
          <cell r="N1865"/>
          <cell r="O1865"/>
          <cell r="P1865"/>
          <cell r="Q1865"/>
          <cell r="R1865"/>
          <cell r="S1865"/>
          <cell r="T1865"/>
          <cell r="U1865"/>
          <cell r="V1865"/>
          <cell r="W1865"/>
          <cell r="X1865"/>
          <cell r="Y1865"/>
          <cell r="Z1865"/>
          <cell r="AA1865"/>
          <cell r="AB1865"/>
        </row>
        <row r="1866">
          <cell r="A1866"/>
          <cell r="B1866"/>
          <cell r="C1866"/>
          <cell r="D1866"/>
          <cell r="E1866"/>
          <cell r="F1866"/>
          <cell r="G1866"/>
          <cell r="H1866"/>
          <cell r="I1866"/>
          <cell r="J1866"/>
          <cell r="K1866"/>
          <cell r="L1866"/>
          <cell r="M1866"/>
          <cell r="N1866"/>
          <cell r="O1866"/>
          <cell r="P1866"/>
          <cell r="Q1866"/>
          <cell r="R1866"/>
          <cell r="S1866"/>
          <cell r="T1866"/>
          <cell r="U1866"/>
          <cell r="V1866"/>
          <cell r="W1866"/>
          <cell r="X1866"/>
          <cell r="Y1866"/>
          <cell r="Z1866"/>
          <cell r="AA1866"/>
          <cell r="AB1866"/>
        </row>
        <row r="1867">
          <cell r="A1867"/>
          <cell r="B1867"/>
          <cell r="C1867"/>
          <cell r="D1867"/>
          <cell r="E1867"/>
          <cell r="F1867"/>
          <cell r="G1867"/>
          <cell r="H1867"/>
          <cell r="I1867"/>
          <cell r="J1867"/>
          <cell r="K1867"/>
          <cell r="L1867"/>
          <cell r="M1867"/>
          <cell r="N1867"/>
          <cell r="O1867"/>
          <cell r="P1867"/>
          <cell r="Q1867"/>
          <cell r="R1867"/>
          <cell r="S1867"/>
          <cell r="T1867"/>
          <cell r="U1867"/>
          <cell r="V1867"/>
          <cell r="W1867"/>
          <cell r="X1867"/>
          <cell r="Y1867"/>
          <cell r="Z1867"/>
          <cell r="AA1867"/>
          <cell r="AB1867"/>
        </row>
        <row r="1868">
          <cell r="A1868"/>
          <cell r="B1868"/>
          <cell r="C1868"/>
          <cell r="D1868"/>
          <cell r="E1868"/>
          <cell r="F1868"/>
          <cell r="G1868"/>
          <cell r="H1868"/>
          <cell r="I1868"/>
          <cell r="J1868"/>
          <cell r="K1868"/>
          <cell r="L1868"/>
          <cell r="M1868"/>
          <cell r="N1868"/>
          <cell r="O1868"/>
          <cell r="P1868"/>
          <cell r="Q1868"/>
          <cell r="R1868"/>
          <cell r="S1868"/>
          <cell r="T1868"/>
          <cell r="U1868"/>
          <cell r="V1868"/>
          <cell r="W1868"/>
          <cell r="X1868"/>
          <cell r="Y1868"/>
          <cell r="Z1868"/>
          <cell r="AA1868"/>
          <cell r="AB1868"/>
        </row>
        <row r="1869">
          <cell r="A1869"/>
          <cell r="B1869"/>
          <cell r="C1869"/>
          <cell r="D1869"/>
          <cell r="E1869"/>
          <cell r="F1869"/>
          <cell r="G1869"/>
          <cell r="H1869"/>
          <cell r="I1869"/>
          <cell r="J1869"/>
          <cell r="K1869"/>
          <cell r="L1869"/>
          <cell r="M1869"/>
          <cell r="N1869"/>
          <cell r="O1869"/>
          <cell r="P1869"/>
          <cell r="Q1869"/>
          <cell r="R1869"/>
          <cell r="S1869"/>
          <cell r="T1869"/>
          <cell r="U1869"/>
          <cell r="V1869"/>
          <cell r="W1869"/>
          <cell r="X1869"/>
          <cell r="Y1869"/>
          <cell r="Z1869"/>
          <cell r="AA1869"/>
          <cell r="AB1869"/>
        </row>
        <row r="1870">
          <cell r="A1870"/>
          <cell r="B1870"/>
          <cell r="C1870"/>
          <cell r="D1870"/>
          <cell r="E1870"/>
          <cell r="F1870"/>
          <cell r="G1870"/>
          <cell r="H1870"/>
          <cell r="I1870"/>
          <cell r="J1870"/>
          <cell r="K1870"/>
          <cell r="L1870"/>
          <cell r="M1870"/>
          <cell r="N1870"/>
          <cell r="O1870"/>
          <cell r="P1870"/>
          <cell r="Q1870"/>
          <cell r="R1870"/>
          <cell r="S1870"/>
          <cell r="T1870"/>
          <cell r="U1870"/>
          <cell r="V1870"/>
          <cell r="W1870"/>
          <cell r="X1870"/>
          <cell r="Y1870"/>
          <cell r="Z1870"/>
          <cell r="AA1870"/>
          <cell r="AB1870"/>
        </row>
        <row r="1871">
          <cell r="A1871"/>
          <cell r="B1871"/>
          <cell r="C1871"/>
          <cell r="D1871"/>
          <cell r="E1871"/>
          <cell r="F1871"/>
          <cell r="G1871"/>
          <cell r="H1871"/>
          <cell r="I1871"/>
          <cell r="J1871"/>
          <cell r="K1871"/>
          <cell r="L1871"/>
          <cell r="M1871"/>
          <cell r="N1871"/>
          <cell r="O1871"/>
          <cell r="P1871"/>
          <cell r="Q1871"/>
          <cell r="R1871"/>
          <cell r="S1871"/>
          <cell r="T1871"/>
          <cell r="U1871"/>
          <cell r="V1871"/>
          <cell r="W1871"/>
          <cell r="X1871"/>
          <cell r="Y1871"/>
          <cell r="Z1871"/>
          <cell r="AA1871"/>
          <cell r="AB1871"/>
        </row>
        <row r="1872">
          <cell r="A1872"/>
          <cell r="B1872"/>
          <cell r="C1872"/>
          <cell r="D1872"/>
          <cell r="E1872"/>
          <cell r="F1872"/>
          <cell r="G1872"/>
          <cell r="H1872"/>
          <cell r="I1872"/>
          <cell r="J1872"/>
          <cell r="K1872"/>
          <cell r="L1872"/>
          <cell r="M1872"/>
          <cell r="N1872"/>
          <cell r="O1872"/>
          <cell r="P1872"/>
          <cell r="Q1872"/>
          <cell r="R1872"/>
          <cell r="S1872"/>
          <cell r="T1872"/>
          <cell r="U1872"/>
          <cell r="V1872"/>
          <cell r="W1872"/>
          <cell r="X1872"/>
          <cell r="Y1872"/>
          <cell r="Z1872"/>
          <cell r="AA1872"/>
          <cell r="AB1872"/>
        </row>
        <row r="1873">
          <cell r="A1873"/>
          <cell r="B1873"/>
          <cell r="C1873"/>
          <cell r="D1873"/>
          <cell r="E1873"/>
          <cell r="F1873"/>
          <cell r="G1873"/>
          <cell r="H1873"/>
          <cell r="I1873"/>
          <cell r="J1873"/>
          <cell r="K1873"/>
          <cell r="L1873"/>
          <cell r="M1873"/>
          <cell r="N1873"/>
          <cell r="O1873"/>
          <cell r="P1873"/>
          <cell r="Q1873"/>
          <cell r="R1873"/>
          <cell r="S1873"/>
          <cell r="T1873"/>
          <cell r="U1873"/>
          <cell r="V1873"/>
          <cell r="W1873"/>
          <cell r="X1873"/>
          <cell r="Y1873"/>
          <cell r="Z1873"/>
          <cell r="AA1873"/>
          <cell r="AB1873"/>
        </row>
        <row r="1874">
          <cell r="A1874"/>
          <cell r="B1874"/>
          <cell r="C1874"/>
          <cell r="D1874"/>
          <cell r="E1874"/>
          <cell r="F1874"/>
          <cell r="G1874"/>
          <cell r="H1874"/>
          <cell r="I1874"/>
          <cell r="J1874"/>
          <cell r="K1874"/>
          <cell r="L1874"/>
          <cell r="M1874"/>
          <cell r="N1874"/>
          <cell r="O1874"/>
          <cell r="P1874"/>
          <cell r="Q1874"/>
          <cell r="R1874"/>
          <cell r="S1874"/>
          <cell r="T1874"/>
          <cell r="U1874"/>
          <cell r="V1874"/>
          <cell r="W1874"/>
          <cell r="X1874"/>
          <cell r="Y1874"/>
          <cell r="Z1874"/>
          <cell r="AA1874"/>
          <cell r="AB1874"/>
        </row>
        <row r="1875">
          <cell r="A1875"/>
          <cell r="B1875"/>
          <cell r="C1875"/>
          <cell r="D1875"/>
          <cell r="E1875"/>
          <cell r="F1875"/>
          <cell r="G1875"/>
          <cell r="H1875"/>
          <cell r="I1875"/>
          <cell r="J1875"/>
          <cell r="K1875"/>
          <cell r="L1875"/>
          <cell r="M1875"/>
          <cell r="N1875"/>
          <cell r="O1875"/>
          <cell r="P1875"/>
          <cell r="Q1875"/>
          <cell r="R1875"/>
          <cell r="S1875"/>
          <cell r="T1875"/>
          <cell r="U1875"/>
          <cell r="V1875"/>
          <cell r="W1875"/>
          <cell r="X1875"/>
          <cell r="Y1875"/>
          <cell r="Z1875"/>
          <cell r="AA1875"/>
          <cell r="AB1875"/>
        </row>
        <row r="1876">
          <cell r="A1876"/>
          <cell r="B1876"/>
          <cell r="C1876"/>
          <cell r="D1876"/>
          <cell r="E1876"/>
          <cell r="F1876"/>
          <cell r="G1876"/>
          <cell r="H1876"/>
          <cell r="I1876"/>
          <cell r="J1876"/>
          <cell r="K1876"/>
          <cell r="L1876"/>
          <cell r="M1876"/>
          <cell r="N1876"/>
          <cell r="O1876"/>
          <cell r="P1876"/>
          <cell r="Q1876"/>
          <cell r="R1876"/>
          <cell r="S1876"/>
          <cell r="T1876"/>
          <cell r="U1876"/>
          <cell r="V1876"/>
          <cell r="W1876"/>
          <cell r="X1876"/>
          <cell r="Y1876"/>
          <cell r="Z1876"/>
          <cell r="AA1876"/>
          <cell r="AB1876"/>
        </row>
        <row r="1877">
          <cell r="A1877"/>
          <cell r="B1877"/>
          <cell r="C1877"/>
          <cell r="D1877"/>
          <cell r="E1877"/>
          <cell r="F1877"/>
          <cell r="G1877"/>
          <cell r="H1877"/>
          <cell r="I1877"/>
          <cell r="J1877"/>
          <cell r="K1877"/>
          <cell r="L1877"/>
          <cell r="M1877"/>
          <cell r="N1877"/>
          <cell r="O1877"/>
          <cell r="P1877"/>
          <cell r="Q1877"/>
          <cell r="R1877"/>
          <cell r="S1877"/>
          <cell r="T1877"/>
          <cell r="U1877"/>
          <cell r="V1877"/>
          <cell r="W1877"/>
          <cell r="X1877"/>
          <cell r="Y1877"/>
          <cell r="Z1877"/>
          <cell r="AA1877"/>
          <cell r="AB1877"/>
        </row>
        <row r="1878">
          <cell r="A1878"/>
          <cell r="B1878"/>
          <cell r="C1878"/>
          <cell r="D1878"/>
          <cell r="E1878"/>
          <cell r="F1878"/>
          <cell r="G1878"/>
          <cell r="H1878"/>
          <cell r="I1878"/>
          <cell r="J1878"/>
          <cell r="K1878"/>
          <cell r="L1878"/>
          <cell r="M1878"/>
          <cell r="N1878"/>
          <cell r="O1878"/>
          <cell r="P1878"/>
          <cell r="Q1878"/>
          <cell r="R1878"/>
          <cell r="S1878"/>
          <cell r="T1878"/>
          <cell r="U1878"/>
          <cell r="V1878"/>
          <cell r="W1878"/>
          <cell r="X1878"/>
          <cell r="Y1878"/>
          <cell r="Z1878"/>
          <cell r="AA1878"/>
          <cell r="AB1878"/>
        </row>
        <row r="1879">
          <cell r="A1879"/>
          <cell r="B1879"/>
          <cell r="C1879"/>
          <cell r="D1879"/>
          <cell r="E1879"/>
          <cell r="F1879"/>
          <cell r="G1879"/>
          <cell r="H1879"/>
          <cell r="I1879"/>
          <cell r="J1879"/>
          <cell r="K1879"/>
          <cell r="L1879"/>
          <cell r="M1879"/>
          <cell r="N1879"/>
          <cell r="O1879"/>
          <cell r="P1879"/>
          <cell r="Q1879"/>
          <cell r="R1879"/>
          <cell r="S1879"/>
          <cell r="T1879"/>
          <cell r="U1879"/>
          <cell r="V1879"/>
          <cell r="W1879"/>
          <cell r="X1879"/>
          <cell r="Y1879"/>
          <cell r="Z1879"/>
          <cell r="AA1879"/>
          <cell r="AB1879"/>
        </row>
        <row r="1880">
          <cell r="A1880"/>
          <cell r="B1880"/>
          <cell r="C1880"/>
          <cell r="D1880"/>
          <cell r="E1880"/>
          <cell r="F1880"/>
          <cell r="G1880"/>
          <cell r="H1880"/>
          <cell r="I1880"/>
          <cell r="J1880"/>
          <cell r="K1880"/>
          <cell r="L1880"/>
          <cell r="M1880"/>
          <cell r="N1880"/>
          <cell r="O1880"/>
          <cell r="P1880"/>
          <cell r="Q1880"/>
          <cell r="R1880"/>
          <cell r="S1880"/>
          <cell r="T1880"/>
          <cell r="U1880"/>
          <cell r="V1880"/>
          <cell r="W1880"/>
          <cell r="X1880"/>
          <cell r="Y1880"/>
          <cell r="Z1880"/>
          <cell r="AA1880"/>
          <cell r="AB1880"/>
        </row>
        <row r="1881">
          <cell r="A1881"/>
          <cell r="B1881"/>
          <cell r="C1881"/>
          <cell r="D1881"/>
          <cell r="E1881"/>
          <cell r="F1881"/>
          <cell r="G1881"/>
          <cell r="H1881"/>
          <cell r="I1881"/>
          <cell r="J1881"/>
          <cell r="K1881"/>
          <cell r="L1881"/>
          <cell r="M1881"/>
          <cell r="N1881"/>
          <cell r="O1881"/>
          <cell r="P1881"/>
          <cell r="Q1881"/>
          <cell r="R1881"/>
          <cell r="S1881"/>
          <cell r="T1881"/>
          <cell r="U1881"/>
          <cell r="V1881"/>
          <cell r="W1881"/>
          <cell r="X1881"/>
          <cell r="Y1881"/>
          <cell r="Z1881"/>
          <cell r="AA1881"/>
          <cell r="AB1881"/>
        </row>
        <row r="1882">
          <cell r="A1882"/>
          <cell r="B1882"/>
          <cell r="C1882"/>
          <cell r="D1882"/>
          <cell r="E1882"/>
          <cell r="F1882"/>
          <cell r="G1882"/>
          <cell r="H1882"/>
          <cell r="I1882"/>
          <cell r="J1882"/>
          <cell r="K1882"/>
          <cell r="L1882"/>
          <cell r="M1882"/>
          <cell r="N1882"/>
          <cell r="O1882"/>
          <cell r="P1882"/>
          <cell r="Q1882"/>
          <cell r="R1882"/>
          <cell r="S1882"/>
          <cell r="T1882"/>
          <cell r="U1882"/>
          <cell r="V1882"/>
          <cell r="W1882"/>
          <cell r="X1882"/>
          <cell r="Y1882"/>
          <cell r="Z1882"/>
          <cell r="AA1882"/>
          <cell r="AB1882"/>
        </row>
        <row r="1883">
          <cell r="A1883"/>
          <cell r="B1883"/>
          <cell r="C1883"/>
          <cell r="D1883"/>
          <cell r="E1883"/>
          <cell r="F1883"/>
          <cell r="G1883"/>
          <cell r="H1883"/>
          <cell r="I1883"/>
          <cell r="J1883"/>
          <cell r="K1883"/>
          <cell r="L1883"/>
          <cell r="M1883"/>
          <cell r="N1883"/>
          <cell r="O1883"/>
          <cell r="P1883"/>
          <cell r="Q1883"/>
          <cell r="R1883"/>
          <cell r="S1883"/>
          <cell r="T1883"/>
          <cell r="U1883"/>
          <cell r="V1883"/>
          <cell r="W1883"/>
          <cell r="X1883"/>
          <cell r="Y1883"/>
          <cell r="Z1883"/>
          <cell r="AA1883"/>
          <cell r="AB1883"/>
        </row>
        <row r="1884">
          <cell r="A1884"/>
          <cell r="B1884"/>
          <cell r="C1884"/>
          <cell r="D1884"/>
          <cell r="E1884"/>
          <cell r="F1884"/>
          <cell r="G1884"/>
          <cell r="H1884"/>
          <cell r="I1884"/>
          <cell r="J1884"/>
          <cell r="K1884"/>
          <cell r="L1884"/>
          <cell r="M1884"/>
          <cell r="N1884"/>
          <cell r="O1884"/>
          <cell r="P1884"/>
          <cell r="Q1884"/>
          <cell r="R1884"/>
          <cell r="S1884"/>
          <cell r="T1884"/>
          <cell r="U1884"/>
          <cell r="V1884"/>
          <cell r="W1884"/>
          <cell r="X1884"/>
          <cell r="Y1884"/>
          <cell r="Z1884"/>
          <cell r="AA1884"/>
          <cell r="AB1884"/>
        </row>
        <row r="1885">
          <cell r="A1885"/>
          <cell r="B1885"/>
          <cell r="C1885"/>
          <cell r="D1885"/>
          <cell r="E1885"/>
          <cell r="F1885"/>
          <cell r="G1885"/>
          <cell r="H1885"/>
          <cell r="I1885"/>
          <cell r="J1885"/>
          <cell r="K1885"/>
          <cell r="L1885"/>
          <cell r="M1885"/>
          <cell r="N1885"/>
          <cell r="O1885"/>
          <cell r="P1885"/>
          <cell r="Q1885"/>
          <cell r="R1885"/>
          <cell r="S1885"/>
          <cell r="T1885"/>
          <cell r="U1885"/>
          <cell r="V1885"/>
          <cell r="W1885"/>
          <cell r="X1885"/>
          <cell r="Y1885"/>
          <cell r="Z1885"/>
          <cell r="AA1885"/>
          <cell r="AB1885"/>
        </row>
        <row r="1886">
          <cell r="A1886"/>
          <cell r="B1886"/>
          <cell r="C1886"/>
          <cell r="D1886"/>
          <cell r="E1886"/>
          <cell r="F1886"/>
          <cell r="G1886"/>
          <cell r="H1886"/>
          <cell r="I1886"/>
          <cell r="J1886"/>
          <cell r="K1886"/>
          <cell r="L1886"/>
          <cell r="M1886"/>
          <cell r="N1886"/>
          <cell r="O1886"/>
          <cell r="P1886"/>
          <cell r="Q1886"/>
          <cell r="R1886"/>
          <cell r="S1886"/>
          <cell r="T1886"/>
          <cell r="U1886"/>
          <cell r="V1886"/>
          <cell r="W1886"/>
          <cell r="X1886"/>
          <cell r="Y1886"/>
          <cell r="Z1886"/>
          <cell r="AA1886"/>
          <cell r="AB1886"/>
        </row>
        <row r="1887">
          <cell r="A1887"/>
          <cell r="B1887"/>
          <cell r="C1887"/>
          <cell r="D1887"/>
          <cell r="E1887"/>
          <cell r="F1887"/>
          <cell r="G1887"/>
          <cell r="H1887"/>
          <cell r="I1887"/>
          <cell r="J1887"/>
          <cell r="K1887"/>
          <cell r="L1887"/>
          <cell r="M1887"/>
          <cell r="N1887"/>
          <cell r="O1887"/>
          <cell r="P1887"/>
          <cell r="Q1887"/>
          <cell r="R1887"/>
          <cell r="S1887"/>
          <cell r="T1887"/>
          <cell r="U1887"/>
          <cell r="V1887"/>
          <cell r="W1887"/>
          <cell r="X1887"/>
          <cell r="Y1887"/>
          <cell r="Z1887"/>
          <cell r="AA1887"/>
          <cell r="AB1887"/>
        </row>
        <row r="1888">
          <cell r="A1888"/>
          <cell r="B1888"/>
          <cell r="C1888"/>
          <cell r="D1888"/>
          <cell r="E1888"/>
          <cell r="F1888"/>
          <cell r="G1888"/>
          <cell r="H1888"/>
          <cell r="I1888"/>
          <cell r="J1888"/>
          <cell r="K1888"/>
          <cell r="L1888"/>
          <cell r="M1888"/>
          <cell r="N1888"/>
          <cell r="O1888"/>
          <cell r="P1888"/>
          <cell r="Q1888"/>
          <cell r="R1888"/>
          <cell r="S1888"/>
          <cell r="T1888"/>
          <cell r="U1888"/>
          <cell r="V1888"/>
          <cell r="W1888"/>
          <cell r="X1888"/>
          <cell r="Y1888"/>
          <cell r="Z1888"/>
          <cell r="AA1888"/>
          <cell r="AB1888"/>
        </row>
        <row r="1889">
          <cell r="A1889"/>
          <cell r="B1889"/>
          <cell r="C1889"/>
          <cell r="D1889"/>
          <cell r="E1889"/>
          <cell r="F1889"/>
          <cell r="G1889"/>
          <cell r="H1889"/>
          <cell r="I1889"/>
          <cell r="J1889"/>
          <cell r="K1889"/>
          <cell r="L1889"/>
          <cell r="M1889"/>
          <cell r="N1889"/>
          <cell r="O1889"/>
          <cell r="P1889"/>
          <cell r="Q1889"/>
          <cell r="R1889"/>
          <cell r="S1889"/>
          <cell r="T1889"/>
          <cell r="U1889"/>
          <cell r="V1889"/>
          <cell r="W1889"/>
          <cell r="X1889"/>
          <cell r="Y1889"/>
          <cell r="Z1889"/>
          <cell r="AA1889"/>
          <cell r="AB1889"/>
        </row>
        <row r="1890">
          <cell r="A1890"/>
          <cell r="B1890"/>
          <cell r="C1890"/>
          <cell r="D1890"/>
          <cell r="E1890"/>
          <cell r="F1890"/>
          <cell r="G1890"/>
          <cell r="H1890"/>
          <cell r="I1890"/>
          <cell r="J1890"/>
          <cell r="K1890"/>
          <cell r="L1890"/>
          <cell r="M1890"/>
          <cell r="N1890"/>
          <cell r="O1890"/>
          <cell r="P1890"/>
          <cell r="Q1890"/>
          <cell r="R1890"/>
          <cell r="S1890"/>
          <cell r="T1890"/>
          <cell r="U1890"/>
          <cell r="V1890"/>
          <cell r="W1890"/>
          <cell r="X1890"/>
          <cell r="Y1890"/>
          <cell r="Z1890"/>
          <cell r="AA1890"/>
          <cell r="AB1890"/>
        </row>
        <row r="1891">
          <cell r="A1891"/>
          <cell r="B1891"/>
          <cell r="C1891"/>
          <cell r="D1891"/>
          <cell r="E1891"/>
          <cell r="F1891"/>
          <cell r="G1891"/>
          <cell r="H1891"/>
          <cell r="I1891"/>
          <cell r="J1891"/>
          <cell r="K1891"/>
          <cell r="L1891"/>
          <cell r="M1891"/>
          <cell r="N1891"/>
          <cell r="O1891"/>
          <cell r="P1891"/>
          <cell r="Q1891"/>
          <cell r="R1891"/>
          <cell r="S1891"/>
          <cell r="T1891"/>
          <cell r="U1891"/>
          <cell r="V1891"/>
          <cell r="W1891"/>
          <cell r="X1891"/>
          <cell r="Y1891"/>
          <cell r="Z1891"/>
          <cell r="AA1891"/>
          <cell r="AB1891"/>
        </row>
        <row r="1892">
          <cell r="A1892"/>
          <cell r="B1892"/>
          <cell r="C1892"/>
          <cell r="D1892"/>
          <cell r="E1892"/>
          <cell r="F1892"/>
          <cell r="G1892"/>
          <cell r="H1892"/>
          <cell r="I1892"/>
          <cell r="J1892"/>
          <cell r="K1892"/>
          <cell r="L1892"/>
          <cell r="M1892"/>
          <cell r="N1892"/>
          <cell r="O1892"/>
          <cell r="P1892"/>
          <cell r="Q1892"/>
          <cell r="R1892"/>
          <cell r="S1892"/>
          <cell r="T1892"/>
          <cell r="U1892"/>
          <cell r="V1892"/>
          <cell r="W1892"/>
          <cell r="X1892"/>
          <cell r="Y1892"/>
          <cell r="Z1892"/>
          <cell r="AA1892"/>
          <cell r="AB1892"/>
        </row>
        <row r="1893">
          <cell r="A1893"/>
          <cell r="B1893"/>
          <cell r="C1893"/>
          <cell r="D1893"/>
          <cell r="E1893"/>
          <cell r="F1893"/>
          <cell r="G1893"/>
          <cell r="H1893"/>
          <cell r="I1893"/>
          <cell r="J1893"/>
          <cell r="K1893"/>
          <cell r="L1893"/>
          <cell r="M1893"/>
          <cell r="N1893"/>
          <cell r="O1893"/>
          <cell r="P1893"/>
          <cell r="Q1893"/>
          <cell r="R1893"/>
          <cell r="S1893"/>
          <cell r="T1893"/>
          <cell r="U1893"/>
          <cell r="V1893"/>
          <cell r="W1893"/>
          <cell r="X1893"/>
          <cell r="Y1893"/>
          <cell r="Z1893"/>
          <cell r="AA1893"/>
          <cell r="AB1893"/>
        </row>
        <row r="1894">
          <cell r="A1894"/>
          <cell r="B1894"/>
          <cell r="C1894"/>
          <cell r="D1894"/>
          <cell r="E1894"/>
          <cell r="F1894"/>
          <cell r="G1894"/>
          <cell r="H1894"/>
          <cell r="I1894"/>
          <cell r="J1894"/>
          <cell r="K1894"/>
          <cell r="L1894"/>
          <cell r="M1894"/>
          <cell r="N1894"/>
          <cell r="O1894"/>
          <cell r="P1894"/>
          <cell r="Q1894"/>
          <cell r="R1894"/>
          <cell r="S1894"/>
          <cell r="T1894"/>
          <cell r="U1894"/>
          <cell r="V1894"/>
          <cell r="W1894"/>
          <cell r="X1894"/>
          <cell r="Y1894"/>
          <cell r="Z1894"/>
          <cell r="AA1894"/>
          <cell r="AB1894"/>
        </row>
        <row r="1895">
          <cell r="A1895"/>
          <cell r="B1895"/>
          <cell r="C1895"/>
          <cell r="D1895"/>
          <cell r="E1895"/>
          <cell r="F1895"/>
          <cell r="G1895"/>
          <cell r="H1895"/>
          <cell r="I1895"/>
          <cell r="J1895"/>
          <cell r="K1895"/>
          <cell r="L1895"/>
          <cell r="M1895"/>
          <cell r="N1895"/>
          <cell r="O1895"/>
          <cell r="P1895"/>
          <cell r="Q1895"/>
          <cell r="R1895"/>
          <cell r="S1895"/>
          <cell r="T1895"/>
          <cell r="U1895"/>
          <cell r="V1895"/>
          <cell r="W1895"/>
          <cell r="X1895"/>
          <cell r="Y1895"/>
          <cell r="Z1895"/>
          <cell r="AA1895"/>
          <cell r="AB1895"/>
        </row>
        <row r="1896">
          <cell r="A1896"/>
          <cell r="B1896"/>
          <cell r="C1896"/>
          <cell r="D1896"/>
          <cell r="E1896"/>
          <cell r="F1896"/>
          <cell r="G1896"/>
          <cell r="H1896"/>
          <cell r="I1896"/>
          <cell r="J1896"/>
          <cell r="K1896"/>
          <cell r="L1896"/>
          <cell r="M1896"/>
          <cell r="N1896"/>
          <cell r="O1896"/>
          <cell r="P1896"/>
          <cell r="Q1896"/>
          <cell r="R1896"/>
          <cell r="S1896"/>
          <cell r="T1896"/>
          <cell r="U1896"/>
          <cell r="V1896"/>
          <cell r="W1896"/>
          <cell r="X1896"/>
          <cell r="Y1896"/>
          <cell r="Z1896"/>
          <cell r="AA1896"/>
          <cell r="AB1896"/>
        </row>
        <row r="1897">
          <cell r="A1897"/>
          <cell r="B1897"/>
          <cell r="C1897"/>
          <cell r="D1897"/>
          <cell r="E1897"/>
          <cell r="F1897"/>
          <cell r="G1897"/>
          <cell r="H1897"/>
          <cell r="I1897"/>
          <cell r="J1897"/>
          <cell r="K1897"/>
          <cell r="L1897"/>
          <cell r="M1897"/>
          <cell r="N1897"/>
          <cell r="O1897"/>
          <cell r="P1897"/>
          <cell r="Q1897"/>
          <cell r="R1897"/>
          <cell r="S1897"/>
          <cell r="T1897"/>
          <cell r="U1897"/>
          <cell r="V1897"/>
          <cell r="W1897"/>
          <cell r="X1897"/>
          <cell r="Y1897"/>
          <cell r="Z1897"/>
          <cell r="AA1897"/>
          <cell r="AB1897"/>
        </row>
        <row r="1898">
          <cell r="A1898"/>
          <cell r="B1898"/>
          <cell r="C1898"/>
          <cell r="D1898"/>
          <cell r="E1898"/>
          <cell r="F1898"/>
          <cell r="G1898"/>
          <cell r="H1898"/>
          <cell r="I1898"/>
          <cell r="J1898"/>
          <cell r="K1898"/>
          <cell r="L1898"/>
          <cell r="M1898"/>
          <cell r="N1898"/>
          <cell r="O1898"/>
          <cell r="P1898"/>
          <cell r="Q1898"/>
          <cell r="R1898"/>
          <cell r="S1898"/>
          <cell r="T1898"/>
          <cell r="U1898"/>
          <cell r="V1898"/>
          <cell r="W1898"/>
          <cell r="X1898"/>
          <cell r="Y1898"/>
          <cell r="Z1898"/>
          <cell r="AA1898"/>
          <cell r="AB1898"/>
        </row>
        <row r="1899">
          <cell r="A1899"/>
          <cell r="B1899"/>
          <cell r="C1899"/>
          <cell r="D1899"/>
          <cell r="E1899"/>
          <cell r="F1899"/>
          <cell r="G1899"/>
          <cell r="H1899"/>
          <cell r="I1899"/>
          <cell r="J1899"/>
          <cell r="K1899"/>
          <cell r="L1899"/>
          <cell r="M1899"/>
          <cell r="N1899"/>
          <cell r="O1899"/>
          <cell r="P1899"/>
          <cell r="Q1899"/>
          <cell r="R1899"/>
          <cell r="S1899"/>
          <cell r="T1899"/>
          <cell r="U1899"/>
          <cell r="V1899"/>
          <cell r="W1899"/>
          <cell r="X1899"/>
          <cell r="Y1899"/>
          <cell r="Z1899"/>
          <cell r="AA1899"/>
          <cell r="AB1899"/>
        </row>
        <row r="1900">
          <cell r="A1900"/>
          <cell r="B1900"/>
          <cell r="C1900"/>
          <cell r="D1900"/>
          <cell r="E1900"/>
          <cell r="F1900"/>
          <cell r="G1900"/>
          <cell r="H1900"/>
          <cell r="I1900"/>
          <cell r="J1900"/>
          <cell r="K1900"/>
          <cell r="L1900"/>
          <cell r="M1900"/>
          <cell r="N1900"/>
          <cell r="O1900"/>
          <cell r="P1900"/>
          <cell r="Q1900"/>
          <cell r="R1900"/>
          <cell r="S1900"/>
          <cell r="T1900"/>
          <cell r="U1900"/>
          <cell r="V1900"/>
          <cell r="W1900"/>
          <cell r="X1900"/>
          <cell r="Y1900"/>
          <cell r="Z1900"/>
          <cell r="AA1900"/>
          <cell r="AB1900"/>
        </row>
        <row r="1901">
          <cell r="A1901"/>
          <cell r="B1901"/>
          <cell r="C1901"/>
          <cell r="D1901"/>
          <cell r="E1901"/>
          <cell r="F1901"/>
          <cell r="G1901"/>
          <cell r="H1901"/>
          <cell r="I1901"/>
          <cell r="J1901"/>
          <cell r="K1901"/>
          <cell r="L1901"/>
          <cell r="M1901"/>
          <cell r="N1901"/>
          <cell r="O1901"/>
          <cell r="P1901"/>
          <cell r="Q1901"/>
          <cell r="R1901"/>
          <cell r="S1901"/>
          <cell r="T1901"/>
          <cell r="U1901"/>
          <cell r="V1901"/>
          <cell r="W1901"/>
          <cell r="X1901"/>
          <cell r="Y1901"/>
          <cell r="Z1901"/>
          <cell r="AA1901"/>
          <cell r="AB1901"/>
        </row>
        <row r="1902">
          <cell r="A1902"/>
          <cell r="B1902"/>
          <cell r="C1902"/>
          <cell r="D1902"/>
          <cell r="E1902"/>
          <cell r="F1902"/>
          <cell r="G1902"/>
          <cell r="H1902"/>
          <cell r="I1902"/>
          <cell r="J1902"/>
          <cell r="K1902"/>
          <cell r="L1902"/>
          <cell r="M1902"/>
          <cell r="N1902"/>
          <cell r="O1902"/>
          <cell r="P1902"/>
          <cell r="Q1902"/>
          <cell r="R1902"/>
          <cell r="S1902"/>
          <cell r="T1902"/>
          <cell r="U1902"/>
          <cell r="V1902"/>
          <cell r="W1902"/>
          <cell r="X1902"/>
          <cell r="Y1902"/>
          <cell r="Z1902"/>
          <cell r="AA1902"/>
          <cell r="AB1902"/>
        </row>
        <row r="1903">
          <cell r="A1903"/>
          <cell r="B1903"/>
          <cell r="C1903"/>
          <cell r="D1903"/>
          <cell r="E1903"/>
          <cell r="F1903"/>
          <cell r="G1903"/>
          <cell r="H1903"/>
          <cell r="I1903"/>
          <cell r="J1903"/>
          <cell r="K1903"/>
          <cell r="L1903"/>
          <cell r="M1903"/>
          <cell r="N1903"/>
          <cell r="O1903"/>
          <cell r="P1903"/>
          <cell r="Q1903"/>
          <cell r="R1903"/>
          <cell r="S1903"/>
          <cell r="T1903"/>
          <cell r="U1903"/>
          <cell r="V1903"/>
          <cell r="W1903"/>
          <cell r="X1903"/>
          <cell r="Y1903"/>
          <cell r="Z1903"/>
          <cell r="AA1903"/>
          <cell r="AB1903"/>
        </row>
        <row r="1904">
          <cell r="A1904"/>
          <cell r="B1904"/>
          <cell r="C1904"/>
          <cell r="D1904"/>
          <cell r="E1904"/>
          <cell r="F1904"/>
          <cell r="G1904"/>
          <cell r="H1904"/>
          <cell r="I1904"/>
          <cell r="J1904"/>
          <cell r="K1904"/>
          <cell r="L1904"/>
          <cell r="M1904"/>
          <cell r="N1904"/>
          <cell r="O1904"/>
          <cell r="P1904"/>
          <cell r="Q1904"/>
          <cell r="R1904"/>
          <cell r="S1904"/>
          <cell r="T1904"/>
          <cell r="U1904"/>
          <cell r="V1904"/>
          <cell r="W1904"/>
          <cell r="X1904"/>
          <cell r="Y1904"/>
          <cell r="Z1904"/>
          <cell r="AA1904"/>
          <cell r="AB1904"/>
        </row>
        <row r="1905">
          <cell r="A1905"/>
          <cell r="B1905"/>
          <cell r="C1905"/>
          <cell r="D1905"/>
          <cell r="E1905"/>
          <cell r="F1905"/>
          <cell r="G1905"/>
          <cell r="H1905"/>
          <cell r="I1905"/>
          <cell r="J1905"/>
          <cell r="K1905"/>
          <cell r="L1905"/>
          <cell r="M1905"/>
          <cell r="N1905"/>
          <cell r="O1905"/>
          <cell r="P1905"/>
          <cell r="Q1905"/>
          <cell r="R1905"/>
          <cell r="S1905"/>
          <cell r="T1905"/>
          <cell r="U1905"/>
          <cell r="V1905"/>
          <cell r="W1905"/>
          <cell r="X1905"/>
          <cell r="Y1905"/>
          <cell r="Z1905"/>
          <cell r="AA1905"/>
          <cell r="AB1905"/>
        </row>
        <row r="1906">
          <cell r="A1906"/>
          <cell r="B1906"/>
          <cell r="C1906"/>
          <cell r="D1906"/>
          <cell r="E1906"/>
          <cell r="F1906"/>
          <cell r="G1906"/>
          <cell r="H1906"/>
          <cell r="I1906"/>
          <cell r="J1906"/>
          <cell r="K1906"/>
          <cell r="L1906"/>
          <cell r="M1906"/>
          <cell r="N1906"/>
          <cell r="O1906"/>
          <cell r="P1906"/>
          <cell r="Q1906"/>
          <cell r="R1906"/>
          <cell r="S1906"/>
          <cell r="T1906"/>
          <cell r="U1906"/>
          <cell r="V1906"/>
          <cell r="W1906"/>
          <cell r="X1906"/>
          <cell r="Y1906"/>
          <cell r="Z1906"/>
          <cell r="AA1906"/>
          <cell r="AB1906"/>
        </row>
        <row r="1907">
          <cell r="A1907"/>
          <cell r="B1907"/>
          <cell r="C1907"/>
          <cell r="D1907"/>
          <cell r="E1907"/>
          <cell r="F1907"/>
          <cell r="G1907"/>
          <cell r="H1907"/>
          <cell r="I1907"/>
          <cell r="J1907"/>
          <cell r="K1907"/>
          <cell r="L1907"/>
          <cell r="M1907"/>
          <cell r="N1907"/>
          <cell r="O1907"/>
          <cell r="P1907"/>
          <cell r="Q1907"/>
          <cell r="R1907"/>
          <cell r="S1907"/>
          <cell r="T1907"/>
          <cell r="U1907"/>
          <cell r="V1907"/>
          <cell r="W1907"/>
          <cell r="X1907"/>
          <cell r="Y1907"/>
          <cell r="Z1907"/>
          <cell r="AA1907"/>
          <cell r="AB1907"/>
        </row>
        <row r="1908">
          <cell r="A1908"/>
          <cell r="B1908"/>
          <cell r="C1908"/>
          <cell r="D1908"/>
          <cell r="E1908"/>
          <cell r="F1908"/>
          <cell r="G1908"/>
          <cell r="H1908"/>
          <cell r="I1908"/>
          <cell r="J1908"/>
          <cell r="K1908"/>
          <cell r="L1908"/>
          <cell r="M1908"/>
          <cell r="N1908"/>
          <cell r="O1908"/>
          <cell r="P1908"/>
          <cell r="Q1908"/>
          <cell r="R1908"/>
          <cell r="S1908"/>
          <cell r="T1908"/>
          <cell r="U1908"/>
          <cell r="V1908"/>
          <cell r="W1908"/>
          <cell r="X1908"/>
          <cell r="Y1908"/>
          <cell r="Z1908"/>
          <cell r="AA1908"/>
          <cell r="AB1908"/>
        </row>
        <row r="1909">
          <cell r="A1909"/>
          <cell r="B1909"/>
          <cell r="C1909"/>
          <cell r="D1909"/>
          <cell r="E1909"/>
          <cell r="F1909"/>
          <cell r="G1909"/>
          <cell r="H1909"/>
          <cell r="I1909"/>
          <cell r="J1909"/>
          <cell r="K1909"/>
          <cell r="L1909"/>
          <cell r="M1909"/>
          <cell r="N1909"/>
          <cell r="O1909"/>
          <cell r="P1909"/>
          <cell r="Q1909"/>
          <cell r="R1909"/>
          <cell r="S1909"/>
          <cell r="T1909"/>
          <cell r="U1909"/>
          <cell r="V1909"/>
          <cell r="W1909"/>
          <cell r="X1909"/>
          <cell r="Y1909"/>
          <cell r="Z1909"/>
          <cell r="AA1909"/>
          <cell r="AB1909"/>
        </row>
        <row r="1910">
          <cell r="A1910"/>
          <cell r="B1910"/>
          <cell r="C1910"/>
          <cell r="D1910"/>
          <cell r="E1910"/>
          <cell r="F1910"/>
          <cell r="G1910"/>
          <cell r="H1910"/>
          <cell r="I1910"/>
          <cell r="J1910"/>
          <cell r="K1910"/>
          <cell r="L1910"/>
          <cell r="M1910"/>
          <cell r="N1910"/>
          <cell r="O1910"/>
          <cell r="P1910"/>
          <cell r="Q1910"/>
          <cell r="R1910"/>
          <cell r="S1910"/>
          <cell r="T1910"/>
          <cell r="U1910"/>
          <cell r="V1910"/>
          <cell r="W1910"/>
          <cell r="X1910"/>
          <cell r="Y1910"/>
          <cell r="Z1910"/>
          <cell r="AA1910"/>
          <cell r="AB1910"/>
        </row>
        <row r="1911">
          <cell r="A1911"/>
          <cell r="B1911"/>
          <cell r="C1911"/>
          <cell r="D1911"/>
          <cell r="E1911"/>
          <cell r="F1911"/>
          <cell r="G1911"/>
          <cell r="H1911"/>
          <cell r="I1911"/>
          <cell r="J1911"/>
          <cell r="K1911"/>
          <cell r="L1911"/>
          <cell r="M1911"/>
          <cell r="N1911"/>
          <cell r="O1911"/>
          <cell r="P1911"/>
          <cell r="Q1911"/>
          <cell r="R1911"/>
          <cell r="S1911"/>
          <cell r="T1911"/>
          <cell r="U1911"/>
          <cell r="V1911"/>
          <cell r="W1911"/>
          <cell r="X1911"/>
          <cell r="Y1911"/>
          <cell r="Z1911"/>
          <cell r="AA1911"/>
          <cell r="AB1911"/>
        </row>
        <row r="1912">
          <cell r="A1912"/>
          <cell r="B1912"/>
          <cell r="C1912"/>
          <cell r="D1912"/>
          <cell r="E1912"/>
          <cell r="F1912"/>
          <cell r="G1912"/>
          <cell r="H1912"/>
          <cell r="I1912"/>
          <cell r="J1912"/>
          <cell r="K1912"/>
          <cell r="L1912"/>
          <cell r="M1912"/>
          <cell r="N1912"/>
          <cell r="O1912"/>
          <cell r="P1912"/>
          <cell r="Q1912"/>
          <cell r="R1912"/>
          <cell r="S1912"/>
          <cell r="T1912"/>
          <cell r="U1912"/>
          <cell r="V1912"/>
          <cell r="W1912"/>
          <cell r="X1912"/>
          <cell r="Y1912"/>
          <cell r="Z1912"/>
          <cell r="AA1912"/>
          <cell r="AB1912"/>
        </row>
        <row r="1913">
          <cell r="A1913"/>
          <cell r="B1913"/>
          <cell r="C1913"/>
          <cell r="D1913"/>
          <cell r="E1913"/>
          <cell r="F1913"/>
          <cell r="G1913"/>
          <cell r="H1913"/>
          <cell r="I1913"/>
          <cell r="J1913"/>
          <cell r="K1913"/>
          <cell r="L1913"/>
          <cell r="M1913"/>
          <cell r="N1913"/>
          <cell r="O1913"/>
          <cell r="P1913"/>
          <cell r="Q1913"/>
          <cell r="R1913"/>
          <cell r="S1913"/>
          <cell r="T1913"/>
          <cell r="U1913"/>
          <cell r="V1913"/>
          <cell r="W1913"/>
          <cell r="X1913"/>
          <cell r="Y1913"/>
          <cell r="Z1913"/>
          <cell r="AA1913"/>
          <cell r="AB1913"/>
        </row>
        <row r="1914">
          <cell r="A1914"/>
          <cell r="B1914"/>
          <cell r="C1914"/>
          <cell r="D1914"/>
          <cell r="E1914"/>
          <cell r="F1914"/>
          <cell r="G1914"/>
          <cell r="H1914"/>
          <cell r="I1914"/>
          <cell r="J1914"/>
          <cell r="K1914"/>
          <cell r="L1914"/>
          <cell r="M1914"/>
          <cell r="N1914"/>
          <cell r="O1914"/>
          <cell r="P1914"/>
          <cell r="Q1914"/>
          <cell r="R1914"/>
          <cell r="S1914"/>
          <cell r="T1914"/>
          <cell r="U1914"/>
          <cell r="V1914"/>
          <cell r="W1914"/>
          <cell r="X1914"/>
          <cell r="Y1914"/>
          <cell r="Z1914"/>
          <cell r="AA1914"/>
          <cell r="AB1914"/>
        </row>
        <row r="1915">
          <cell r="A1915"/>
          <cell r="B1915"/>
          <cell r="C1915"/>
          <cell r="D1915"/>
          <cell r="E1915"/>
          <cell r="F1915"/>
          <cell r="G1915"/>
          <cell r="H1915"/>
          <cell r="I1915"/>
          <cell r="J1915"/>
          <cell r="K1915"/>
          <cell r="L1915"/>
          <cell r="M1915"/>
          <cell r="N1915"/>
          <cell r="O1915"/>
          <cell r="P1915"/>
          <cell r="Q1915"/>
          <cell r="R1915"/>
          <cell r="S1915"/>
          <cell r="T1915"/>
          <cell r="U1915"/>
          <cell r="V1915"/>
          <cell r="W1915"/>
          <cell r="X1915"/>
          <cell r="Y1915"/>
          <cell r="Z1915"/>
          <cell r="AA1915"/>
          <cell r="AB1915"/>
        </row>
        <row r="1916">
          <cell r="A1916"/>
          <cell r="B1916"/>
          <cell r="C1916"/>
          <cell r="D1916"/>
          <cell r="E1916"/>
          <cell r="F1916"/>
          <cell r="G1916"/>
          <cell r="H1916"/>
          <cell r="I1916"/>
          <cell r="J1916"/>
          <cell r="K1916"/>
          <cell r="L1916"/>
          <cell r="M1916"/>
          <cell r="N1916"/>
          <cell r="O1916"/>
          <cell r="P1916"/>
          <cell r="Q1916"/>
          <cell r="R1916"/>
          <cell r="S1916"/>
          <cell r="T1916"/>
          <cell r="U1916"/>
          <cell r="V1916"/>
          <cell r="W1916"/>
          <cell r="X1916"/>
          <cell r="Y1916"/>
          <cell r="Z1916"/>
          <cell r="AA1916"/>
          <cell r="AB1916"/>
        </row>
        <row r="1917">
          <cell r="A1917"/>
          <cell r="B1917"/>
          <cell r="C1917"/>
          <cell r="D1917"/>
          <cell r="E1917"/>
          <cell r="F1917"/>
          <cell r="G1917"/>
          <cell r="H1917"/>
          <cell r="I1917"/>
          <cell r="J1917"/>
          <cell r="K1917"/>
          <cell r="L1917"/>
          <cell r="M1917"/>
          <cell r="N1917"/>
          <cell r="O1917"/>
          <cell r="P1917"/>
          <cell r="Q1917"/>
          <cell r="R1917"/>
          <cell r="S1917"/>
          <cell r="T1917"/>
          <cell r="U1917"/>
          <cell r="V1917"/>
          <cell r="W1917"/>
          <cell r="X1917"/>
          <cell r="Y1917"/>
          <cell r="Z1917"/>
          <cell r="AA1917"/>
          <cell r="AB1917"/>
        </row>
        <row r="1918">
          <cell r="A1918"/>
          <cell r="B1918"/>
          <cell r="C1918"/>
          <cell r="D1918"/>
          <cell r="E1918"/>
          <cell r="F1918"/>
          <cell r="G1918"/>
          <cell r="H1918"/>
          <cell r="I1918"/>
          <cell r="J1918"/>
          <cell r="K1918"/>
          <cell r="L1918"/>
          <cell r="M1918"/>
          <cell r="N1918"/>
          <cell r="O1918"/>
          <cell r="P1918"/>
          <cell r="Q1918"/>
          <cell r="R1918"/>
          <cell r="S1918"/>
          <cell r="T1918"/>
          <cell r="U1918"/>
          <cell r="V1918"/>
          <cell r="W1918"/>
          <cell r="X1918"/>
          <cell r="Y1918"/>
          <cell r="Z1918"/>
          <cell r="AA1918"/>
          <cell r="AB1918"/>
        </row>
        <row r="1919">
          <cell r="A1919"/>
          <cell r="B1919"/>
          <cell r="C1919"/>
          <cell r="D1919"/>
          <cell r="E1919"/>
          <cell r="F1919"/>
          <cell r="G1919"/>
          <cell r="H1919"/>
          <cell r="I1919"/>
          <cell r="J1919"/>
          <cell r="K1919"/>
          <cell r="L1919"/>
          <cell r="M1919"/>
          <cell r="N1919"/>
          <cell r="O1919"/>
          <cell r="P1919"/>
          <cell r="Q1919"/>
          <cell r="R1919"/>
          <cell r="S1919"/>
          <cell r="T1919"/>
          <cell r="U1919"/>
          <cell r="V1919"/>
          <cell r="W1919"/>
          <cell r="X1919"/>
          <cell r="Y1919"/>
          <cell r="Z1919"/>
          <cell r="AA1919"/>
          <cell r="AB1919"/>
        </row>
        <row r="1920">
          <cell r="A1920"/>
          <cell r="B1920"/>
          <cell r="C1920"/>
          <cell r="D1920"/>
          <cell r="E1920"/>
          <cell r="F1920"/>
          <cell r="G1920"/>
          <cell r="H1920"/>
          <cell r="I1920"/>
          <cell r="J1920"/>
          <cell r="K1920"/>
          <cell r="L1920"/>
          <cell r="M1920"/>
          <cell r="N1920"/>
          <cell r="O1920"/>
          <cell r="P1920"/>
          <cell r="Q1920"/>
          <cell r="R1920"/>
          <cell r="S1920"/>
          <cell r="T1920"/>
          <cell r="U1920"/>
          <cell r="V1920"/>
          <cell r="W1920"/>
          <cell r="X1920"/>
          <cell r="Y1920"/>
          <cell r="Z1920"/>
          <cell r="AA1920"/>
          <cell r="AB1920"/>
        </row>
        <row r="1921">
          <cell r="A1921"/>
          <cell r="B1921"/>
          <cell r="C1921"/>
          <cell r="D1921"/>
          <cell r="E1921"/>
          <cell r="F1921"/>
          <cell r="G1921"/>
          <cell r="H1921"/>
          <cell r="I1921"/>
          <cell r="J1921"/>
          <cell r="K1921"/>
          <cell r="L1921"/>
          <cell r="M1921"/>
          <cell r="N1921"/>
          <cell r="O1921"/>
          <cell r="P1921"/>
          <cell r="Q1921"/>
          <cell r="R1921"/>
          <cell r="S1921"/>
          <cell r="T1921"/>
          <cell r="U1921"/>
          <cell r="V1921"/>
          <cell r="W1921"/>
          <cell r="X1921"/>
          <cell r="Y1921"/>
          <cell r="Z1921"/>
          <cell r="AA1921"/>
          <cell r="AB1921"/>
        </row>
        <row r="1922">
          <cell r="A1922"/>
          <cell r="B1922"/>
          <cell r="C1922"/>
          <cell r="D1922"/>
          <cell r="E1922"/>
          <cell r="F1922"/>
          <cell r="G1922"/>
          <cell r="H1922"/>
          <cell r="I1922"/>
          <cell r="J1922"/>
          <cell r="K1922"/>
          <cell r="L1922"/>
          <cell r="M1922"/>
          <cell r="N1922"/>
          <cell r="O1922"/>
          <cell r="P1922"/>
          <cell r="Q1922"/>
          <cell r="R1922"/>
          <cell r="S1922"/>
          <cell r="T1922"/>
          <cell r="U1922"/>
          <cell r="V1922"/>
          <cell r="W1922"/>
          <cell r="X1922"/>
          <cell r="Y1922"/>
          <cell r="Z1922"/>
          <cell r="AA1922"/>
          <cell r="AB1922"/>
        </row>
        <row r="1923">
          <cell r="A1923"/>
          <cell r="B1923"/>
          <cell r="C1923"/>
          <cell r="D1923"/>
          <cell r="E1923"/>
          <cell r="F1923"/>
          <cell r="G1923"/>
          <cell r="H1923"/>
          <cell r="I1923"/>
          <cell r="J1923"/>
          <cell r="K1923"/>
          <cell r="L1923"/>
          <cell r="M1923"/>
          <cell r="N1923"/>
          <cell r="O1923"/>
          <cell r="P1923"/>
          <cell r="Q1923"/>
          <cell r="R1923"/>
          <cell r="S1923"/>
          <cell r="T1923"/>
          <cell r="U1923"/>
          <cell r="V1923"/>
          <cell r="W1923"/>
          <cell r="X1923"/>
          <cell r="Y1923"/>
          <cell r="Z1923"/>
          <cell r="AA1923"/>
          <cell r="AB1923"/>
        </row>
        <row r="1924">
          <cell r="A1924"/>
          <cell r="B1924"/>
          <cell r="C1924"/>
          <cell r="D1924"/>
          <cell r="E1924"/>
          <cell r="F1924"/>
          <cell r="G1924"/>
          <cell r="H1924"/>
          <cell r="I1924"/>
          <cell r="J1924"/>
          <cell r="K1924"/>
          <cell r="L1924"/>
          <cell r="M1924"/>
          <cell r="N1924"/>
          <cell r="O1924"/>
          <cell r="P1924"/>
          <cell r="Q1924"/>
          <cell r="R1924"/>
          <cell r="S1924"/>
          <cell r="T1924"/>
          <cell r="U1924"/>
          <cell r="V1924"/>
          <cell r="W1924"/>
          <cell r="X1924"/>
          <cell r="Y1924"/>
          <cell r="Z1924"/>
          <cell r="AA1924"/>
          <cell r="AB1924"/>
        </row>
        <row r="1925">
          <cell r="A1925"/>
          <cell r="B1925"/>
          <cell r="C1925"/>
          <cell r="D1925"/>
          <cell r="E1925"/>
          <cell r="F1925"/>
          <cell r="G1925"/>
          <cell r="H1925"/>
          <cell r="I1925"/>
          <cell r="J1925"/>
          <cell r="K1925"/>
          <cell r="L1925"/>
          <cell r="M1925"/>
          <cell r="N1925"/>
          <cell r="O1925"/>
          <cell r="P1925"/>
          <cell r="Q1925"/>
          <cell r="R1925"/>
          <cell r="S1925"/>
          <cell r="T1925"/>
          <cell r="U1925"/>
          <cell r="V1925"/>
          <cell r="W1925"/>
          <cell r="X1925"/>
          <cell r="Y1925"/>
          <cell r="Z1925"/>
          <cell r="AA1925"/>
          <cell r="AB1925"/>
        </row>
        <row r="1926">
          <cell r="A1926"/>
          <cell r="B1926"/>
          <cell r="C1926"/>
          <cell r="D1926"/>
          <cell r="E1926"/>
          <cell r="F1926"/>
          <cell r="G1926"/>
          <cell r="H1926"/>
          <cell r="I1926"/>
          <cell r="J1926"/>
          <cell r="K1926"/>
          <cell r="L1926"/>
          <cell r="M1926"/>
          <cell r="N1926"/>
          <cell r="O1926"/>
          <cell r="P1926"/>
          <cell r="Q1926"/>
          <cell r="R1926"/>
          <cell r="S1926"/>
          <cell r="T1926"/>
          <cell r="U1926"/>
          <cell r="V1926"/>
          <cell r="W1926"/>
          <cell r="X1926"/>
          <cell r="Y1926"/>
          <cell r="Z1926"/>
          <cell r="AA1926"/>
          <cell r="AB1926"/>
        </row>
        <row r="1927">
          <cell r="A1927"/>
          <cell r="B1927"/>
          <cell r="C1927"/>
          <cell r="D1927"/>
          <cell r="E1927"/>
          <cell r="F1927"/>
          <cell r="G1927"/>
          <cell r="H1927"/>
          <cell r="I1927"/>
          <cell r="J1927"/>
          <cell r="K1927"/>
          <cell r="L1927"/>
          <cell r="M1927"/>
          <cell r="N1927"/>
          <cell r="O1927"/>
          <cell r="P1927"/>
          <cell r="Q1927"/>
          <cell r="R1927"/>
          <cell r="S1927"/>
          <cell r="T1927"/>
          <cell r="U1927"/>
          <cell r="V1927"/>
          <cell r="W1927"/>
          <cell r="X1927"/>
          <cell r="Y1927"/>
          <cell r="Z1927"/>
          <cell r="AA1927"/>
          <cell r="AB1927"/>
        </row>
        <row r="1928">
          <cell r="A1928"/>
          <cell r="B1928"/>
          <cell r="C1928"/>
          <cell r="D1928"/>
          <cell r="E1928"/>
          <cell r="F1928"/>
          <cell r="G1928"/>
          <cell r="H1928"/>
          <cell r="I1928"/>
          <cell r="J1928"/>
          <cell r="K1928"/>
          <cell r="L1928"/>
          <cell r="M1928"/>
          <cell r="N1928"/>
          <cell r="O1928"/>
          <cell r="P1928"/>
          <cell r="Q1928"/>
          <cell r="R1928"/>
          <cell r="S1928"/>
          <cell r="T1928"/>
          <cell r="U1928"/>
          <cell r="V1928"/>
          <cell r="W1928"/>
          <cell r="X1928"/>
          <cell r="Y1928"/>
          <cell r="Z1928"/>
          <cell r="AA1928"/>
          <cell r="AB1928"/>
        </row>
        <row r="1929">
          <cell r="A1929"/>
          <cell r="B1929"/>
          <cell r="C1929"/>
          <cell r="D1929"/>
          <cell r="E1929"/>
          <cell r="F1929"/>
          <cell r="G1929"/>
          <cell r="H1929"/>
          <cell r="I1929"/>
          <cell r="J1929"/>
          <cell r="K1929"/>
          <cell r="L1929"/>
          <cell r="M1929"/>
          <cell r="N1929"/>
          <cell r="O1929"/>
          <cell r="P1929"/>
          <cell r="Q1929"/>
          <cell r="R1929"/>
          <cell r="S1929"/>
          <cell r="T1929"/>
          <cell r="U1929"/>
          <cell r="V1929"/>
          <cell r="W1929"/>
          <cell r="X1929"/>
          <cell r="Y1929"/>
          <cell r="Z1929"/>
          <cell r="AA1929"/>
          <cell r="AB1929"/>
        </row>
        <row r="1930">
          <cell r="A1930"/>
          <cell r="B1930"/>
          <cell r="C1930"/>
          <cell r="D1930"/>
          <cell r="E1930"/>
          <cell r="F1930"/>
          <cell r="G1930"/>
          <cell r="H1930"/>
          <cell r="I1930"/>
          <cell r="J1930"/>
          <cell r="K1930"/>
          <cell r="L1930"/>
          <cell r="M1930"/>
          <cell r="N1930"/>
          <cell r="O1930"/>
          <cell r="P1930"/>
          <cell r="Q1930"/>
          <cell r="R1930"/>
          <cell r="S1930"/>
          <cell r="T1930"/>
          <cell r="U1930"/>
          <cell r="V1930"/>
          <cell r="W1930"/>
          <cell r="X1930"/>
          <cell r="Y1930"/>
          <cell r="Z1930"/>
          <cell r="AA1930"/>
          <cell r="AB1930"/>
        </row>
        <row r="1931">
          <cell r="A1931"/>
          <cell r="B1931"/>
          <cell r="C1931"/>
          <cell r="D1931"/>
          <cell r="E1931"/>
          <cell r="F1931"/>
          <cell r="G1931"/>
          <cell r="H1931"/>
          <cell r="I1931"/>
          <cell r="J1931"/>
          <cell r="K1931"/>
          <cell r="L1931"/>
          <cell r="M1931"/>
          <cell r="N1931"/>
          <cell r="O1931"/>
          <cell r="P1931"/>
          <cell r="Q1931"/>
          <cell r="R1931"/>
          <cell r="S1931"/>
          <cell r="T1931"/>
          <cell r="U1931"/>
          <cell r="V1931"/>
          <cell r="W1931"/>
          <cell r="X1931"/>
          <cell r="Y1931"/>
          <cell r="Z1931"/>
          <cell r="AA1931"/>
          <cell r="AB1931"/>
        </row>
        <row r="1932">
          <cell r="A1932"/>
          <cell r="B1932"/>
          <cell r="C1932"/>
          <cell r="D1932"/>
          <cell r="E1932"/>
          <cell r="F1932"/>
          <cell r="G1932"/>
          <cell r="H1932"/>
          <cell r="I1932"/>
          <cell r="J1932"/>
          <cell r="K1932"/>
          <cell r="L1932"/>
          <cell r="M1932"/>
          <cell r="N1932"/>
          <cell r="O1932"/>
          <cell r="P1932"/>
          <cell r="Q1932"/>
          <cell r="R1932"/>
          <cell r="S1932"/>
          <cell r="T1932"/>
          <cell r="U1932"/>
          <cell r="V1932"/>
          <cell r="W1932"/>
          <cell r="X1932"/>
          <cell r="Y1932"/>
          <cell r="Z1932"/>
          <cell r="AA1932"/>
          <cell r="AB1932"/>
        </row>
        <row r="1933">
          <cell r="A1933"/>
          <cell r="B1933"/>
          <cell r="C1933"/>
          <cell r="D1933"/>
          <cell r="E1933"/>
          <cell r="F1933"/>
          <cell r="G1933"/>
          <cell r="H1933"/>
          <cell r="I1933"/>
          <cell r="J1933"/>
          <cell r="K1933"/>
          <cell r="L1933"/>
          <cell r="M1933"/>
          <cell r="N1933"/>
          <cell r="O1933"/>
          <cell r="P1933"/>
          <cell r="Q1933"/>
          <cell r="R1933"/>
          <cell r="S1933"/>
          <cell r="T1933"/>
          <cell r="U1933"/>
          <cell r="V1933"/>
          <cell r="W1933"/>
          <cell r="X1933"/>
          <cell r="Y1933"/>
          <cell r="Z1933"/>
          <cell r="AA1933"/>
          <cell r="AB1933"/>
        </row>
        <row r="1934">
          <cell r="A1934"/>
          <cell r="B1934"/>
          <cell r="C1934"/>
          <cell r="D1934"/>
          <cell r="E1934"/>
          <cell r="F1934"/>
          <cell r="G1934"/>
          <cell r="H1934"/>
          <cell r="I1934"/>
          <cell r="J1934"/>
          <cell r="K1934"/>
          <cell r="L1934"/>
          <cell r="M1934"/>
          <cell r="N1934"/>
          <cell r="O1934"/>
          <cell r="P1934"/>
          <cell r="Q1934"/>
          <cell r="R1934"/>
          <cell r="S1934"/>
          <cell r="T1934"/>
          <cell r="U1934"/>
          <cell r="V1934"/>
          <cell r="W1934"/>
          <cell r="X1934"/>
          <cell r="Y1934"/>
          <cell r="Z1934"/>
          <cell r="AA1934"/>
          <cell r="AB1934"/>
        </row>
        <row r="1935">
          <cell r="A1935"/>
          <cell r="B1935"/>
          <cell r="C1935"/>
          <cell r="D1935"/>
          <cell r="E1935"/>
          <cell r="F1935"/>
          <cell r="G1935"/>
          <cell r="H1935"/>
          <cell r="I1935"/>
          <cell r="J1935"/>
          <cell r="K1935"/>
          <cell r="L1935"/>
          <cell r="M1935"/>
          <cell r="N1935"/>
          <cell r="O1935"/>
          <cell r="P1935"/>
          <cell r="Q1935"/>
          <cell r="R1935"/>
          <cell r="S1935"/>
          <cell r="T1935"/>
          <cell r="U1935"/>
          <cell r="V1935"/>
          <cell r="W1935"/>
          <cell r="X1935"/>
          <cell r="Y1935"/>
          <cell r="Z1935"/>
          <cell r="AA1935"/>
          <cell r="AB1935"/>
        </row>
        <row r="1936">
          <cell r="A1936"/>
          <cell r="B1936"/>
          <cell r="C1936"/>
          <cell r="D1936"/>
          <cell r="E1936"/>
          <cell r="F1936"/>
          <cell r="G1936"/>
          <cell r="H1936"/>
          <cell r="I1936"/>
          <cell r="J1936"/>
          <cell r="K1936"/>
          <cell r="L1936"/>
          <cell r="M1936"/>
          <cell r="N1936"/>
          <cell r="O1936"/>
          <cell r="P1936"/>
          <cell r="Q1936"/>
          <cell r="R1936"/>
          <cell r="S1936"/>
          <cell r="T1936"/>
          <cell r="U1936"/>
          <cell r="V1936"/>
          <cell r="W1936"/>
          <cell r="X1936"/>
          <cell r="Y1936"/>
          <cell r="Z1936"/>
          <cell r="AA1936"/>
          <cell r="AB1936"/>
        </row>
        <row r="1937">
          <cell r="A1937"/>
          <cell r="B1937"/>
          <cell r="C1937"/>
          <cell r="D1937"/>
          <cell r="E1937"/>
          <cell r="F1937"/>
          <cell r="G1937"/>
          <cell r="H1937"/>
          <cell r="I1937"/>
          <cell r="J1937"/>
          <cell r="K1937"/>
          <cell r="L1937"/>
          <cell r="M1937"/>
          <cell r="N1937"/>
          <cell r="O1937"/>
          <cell r="P1937"/>
          <cell r="Q1937"/>
          <cell r="R1937"/>
          <cell r="S1937"/>
          <cell r="T1937"/>
          <cell r="U1937"/>
          <cell r="V1937"/>
          <cell r="W1937"/>
          <cell r="X1937"/>
          <cell r="Y1937"/>
          <cell r="Z1937"/>
          <cell r="AA1937"/>
          <cell r="AB1937"/>
        </row>
        <row r="1938">
          <cell r="A1938"/>
          <cell r="B1938"/>
          <cell r="C1938"/>
          <cell r="D1938"/>
          <cell r="E1938"/>
          <cell r="F1938"/>
          <cell r="G1938"/>
          <cell r="H1938"/>
          <cell r="I1938"/>
          <cell r="J1938"/>
          <cell r="K1938"/>
          <cell r="L1938"/>
          <cell r="M1938"/>
          <cell r="N1938"/>
          <cell r="O1938"/>
          <cell r="P1938"/>
          <cell r="Q1938"/>
          <cell r="R1938"/>
          <cell r="S1938"/>
          <cell r="T1938"/>
          <cell r="U1938"/>
          <cell r="V1938"/>
          <cell r="W1938"/>
          <cell r="X1938"/>
          <cell r="Y1938"/>
          <cell r="Z1938"/>
          <cell r="AA1938"/>
          <cell r="AB1938"/>
        </row>
        <row r="1939">
          <cell r="A1939"/>
          <cell r="B1939"/>
          <cell r="C1939"/>
          <cell r="D1939"/>
          <cell r="E1939"/>
          <cell r="F1939"/>
          <cell r="G1939"/>
          <cell r="H1939"/>
          <cell r="I1939"/>
          <cell r="J1939"/>
          <cell r="K1939"/>
          <cell r="L1939"/>
          <cell r="M1939"/>
          <cell r="N1939"/>
          <cell r="O1939"/>
          <cell r="P1939"/>
          <cell r="Q1939"/>
          <cell r="R1939"/>
          <cell r="S1939"/>
          <cell r="T1939"/>
          <cell r="U1939"/>
          <cell r="V1939"/>
          <cell r="W1939"/>
          <cell r="X1939"/>
          <cell r="Y1939"/>
          <cell r="Z1939"/>
          <cell r="AA1939"/>
          <cell r="AB1939"/>
        </row>
        <row r="1940">
          <cell r="A1940"/>
          <cell r="B1940"/>
          <cell r="C1940"/>
          <cell r="D1940"/>
          <cell r="E1940"/>
          <cell r="F1940"/>
          <cell r="G1940"/>
          <cell r="H1940"/>
          <cell r="I1940"/>
          <cell r="J1940"/>
          <cell r="K1940"/>
          <cell r="L1940"/>
          <cell r="M1940"/>
          <cell r="N1940"/>
          <cell r="O1940"/>
          <cell r="P1940"/>
          <cell r="Q1940"/>
          <cell r="R1940"/>
          <cell r="S1940"/>
          <cell r="T1940"/>
          <cell r="U1940"/>
          <cell r="V1940"/>
          <cell r="W1940"/>
          <cell r="X1940"/>
          <cell r="Y1940"/>
          <cell r="Z1940"/>
          <cell r="AA1940"/>
          <cell r="AB1940"/>
        </row>
        <row r="1941">
          <cell r="A1941"/>
          <cell r="B1941"/>
          <cell r="C1941"/>
          <cell r="D1941"/>
          <cell r="E1941"/>
          <cell r="F1941"/>
          <cell r="G1941"/>
          <cell r="H1941"/>
          <cell r="I1941"/>
          <cell r="J1941"/>
          <cell r="K1941"/>
          <cell r="L1941"/>
          <cell r="M1941"/>
          <cell r="N1941"/>
          <cell r="O1941"/>
          <cell r="P1941"/>
          <cell r="Q1941"/>
          <cell r="R1941"/>
          <cell r="S1941"/>
          <cell r="T1941"/>
          <cell r="U1941"/>
          <cell r="V1941"/>
          <cell r="W1941"/>
          <cell r="X1941"/>
          <cell r="Y1941"/>
          <cell r="Z1941"/>
          <cell r="AA1941"/>
          <cell r="AB1941"/>
        </row>
        <row r="1942">
          <cell r="A1942"/>
          <cell r="B1942"/>
          <cell r="C1942"/>
          <cell r="D1942"/>
          <cell r="E1942"/>
          <cell r="F1942"/>
          <cell r="G1942"/>
          <cell r="H1942"/>
          <cell r="I1942"/>
          <cell r="J1942"/>
          <cell r="K1942"/>
          <cell r="L1942"/>
          <cell r="M1942"/>
          <cell r="N1942"/>
          <cell r="O1942"/>
          <cell r="P1942"/>
          <cell r="Q1942"/>
          <cell r="R1942"/>
          <cell r="S1942"/>
          <cell r="T1942"/>
          <cell r="U1942"/>
          <cell r="V1942"/>
          <cell r="W1942"/>
          <cell r="X1942"/>
          <cell r="Y1942"/>
          <cell r="Z1942"/>
          <cell r="AA1942"/>
          <cell r="AB1942"/>
        </row>
        <row r="1943">
          <cell r="A1943"/>
          <cell r="B1943"/>
          <cell r="C1943"/>
          <cell r="D1943"/>
          <cell r="E1943"/>
          <cell r="F1943"/>
          <cell r="G1943"/>
          <cell r="H1943"/>
          <cell r="I1943"/>
          <cell r="J1943"/>
          <cell r="K1943"/>
          <cell r="L1943"/>
          <cell r="M1943"/>
          <cell r="N1943"/>
          <cell r="O1943"/>
          <cell r="P1943"/>
          <cell r="Q1943"/>
          <cell r="R1943"/>
          <cell r="S1943"/>
          <cell r="T1943"/>
          <cell r="U1943"/>
          <cell r="V1943"/>
          <cell r="W1943"/>
          <cell r="X1943"/>
          <cell r="Y1943"/>
          <cell r="Z1943"/>
          <cell r="AA1943"/>
          <cell r="AB1943"/>
        </row>
        <row r="1944">
          <cell r="A1944"/>
          <cell r="B1944"/>
          <cell r="C1944"/>
          <cell r="D1944"/>
          <cell r="E1944"/>
          <cell r="F1944"/>
          <cell r="G1944"/>
          <cell r="H1944"/>
          <cell r="I1944"/>
          <cell r="J1944"/>
          <cell r="K1944"/>
          <cell r="L1944"/>
          <cell r="M1944"/>
          <cell r="N1944"/>
          <cell r="O1944"/>
          <cell r="P1944"/>
          <cell r="Q1944"/>
          <cell r="R1944"/>
          <cell r="S1944"/>
          <cell r="T1944"/>
          <cell r="U1944"/>
          <cell r="V1944"/>
          <cell r="W1944"/>
          <cell r="X1944"/>
          <cell r="Y1944"/>
          <cell r="Z1944"/>
          <cell r="AA1944"/>
          <cell r="AB1944"/>
        </row>
        <row r="1945">
          <cell r="A1945"/>
          <cell r="B1945"/>
          <cell r="C1945"/>
          <cell r="D1945"/>
          <cell r="E1945"/>
          <cell r="F1945"/>
          <cell r="G1945"/>
          <cell r="H1945"/>
          <cell r="I1945"/>
          <cell r="J1945"/>
          <cell r="K1945"/>
          <cell r="L1945"/>
          <cell r="M1945"/>
          <cell r="N1945"/>
          <cell r="O1945"/>
          <cell r="P1945"/>
          <cell r="Q1945"/>
          <cell r="R1945"/>
          <cell r="S1945"/>
          <cell r="T1945"/>
          <cell r="U1945"/>
          <cell r="V1945"/>
          <cell r="W1945"/>
          <cell r="X1945"/>
          <cell r="Y1945"/>
          <cell r="Z1945"/>
          <cell r="AA1945"/>
          <cell r="AB1945"/>
        </row>
        <row r="1946">
          <cell r="A1946"/>
          <cell r="B1946"/>
          <cell r="C1946"/>
          <cell r="D1946"/>
          <cell r="E1946"/>
          <cell r="F1946"/>
          <cell r="G1946"/>
          <cell r="H1946"/>
          <cell r="I1946"/>
          <cell r="J1946"/>
          <cell r="K1946"/>
          <cell r="L1946"/>
          <cell r="M1946"/>
          <cell r="N1946"/>
          <cell r="O1946"/>
          <cell r="P1946"/>
          <cell r="Q1946"/>
          <cell r="R1946"/>
          <cell r="S1946"/>
          <cell r="T1946"/>
          <cell r="U1946"/>
          <cell r="V1946"/>
          <cell r="W1946"/>
          <cell r="X1946"/>
          <cell r="Y1946"/>
          <cell r="Z1946"/>
          <cell r="AA1946"/>
          <cell r="AB1946"/>
        </row>
        <row r="1947">
          <cell r="A1947"/>
          <cell r="B1947"/>
          <cell r="C1947"/>
          <cell r="D1947"/>
          <cell r="E1947"/>
          <cell r="F1947"/>
          <cell r="G1947"/>
          <cell r="H1947"/>
          <cell r="I1947"/>
          <cell r="J1947"/>
          <cell r="K1947"/>
          <cell r="L1947"/>
          <cell r="M1947"/>
          <cell r="N1947"/>
          <cell r="O1947"/>
          <cell r="P1947"/>
          <cell r="Q1947"/>
          <cell r="R1947"/>
          <cell r="S1947"/>
          <cell r="T1947"/>
          <cell r="U1947"/>
          <cell r="V1947"/>
          <cell r="W1947"/>
          <cell r="X1947"/>
          <cell r="Y1947"/>
          <cell r="Z1947"/>
          <cell r="AA1947"/>
          <cell r="AB1947"/>
        </row>
        <row r="1948">
          <cell r="A1948"/>
          <cell r="B1948"/>
          <cell r="C1948"/>
          <cell r="D1948"/>
          <cell r="E1948"/>
          <cell r="F1948"/>
          <cell r="G1948"/>
          <cell r="H1948"/>
          <cell r="I1948"/>
          <cell r="J1948"/>
          <cell r="K1948"/>
          <cell r="L1948"/>
          <cell r="M1948"/>
          <cell r="N1948"/>
          <cell r="O1948"/>
          <cell r="P1948"/>
          <cell r="Q1948"/>
          <cell r="R1948"/>
          <cell r="S1948"/>
          <cell r="T1948"/>
          <cell r="U1948"/>
          <cell r="V1948"/>
          <cell r="W1948"/>
          <cell r="X1948"/>
          <cell r="Y1948"/>
          <cell r="Z1948"/>
          <cell r="AA1948"/>
          <cell r="AB1948"/>
        </row>
        <row r="1949">
          <cell r="A1949"/>
          <cell r="B1949"/>
          <cell r="C1949"/>
          <cell r="D1949"/>
          <cell r="E1949"/>
          <cell r="F1949"/>
          <cell r="G1949"/>
          <cell r="H1949"/>
          <cell r="I1949"/>
          <cell r="J1949"/>
          <cell r="K1949"/>
          <cell r="L1949"/>
          <cell r="M1949"/>
          <cell r="N1949"/>
          <cell r="O1949"/>
          <cell r="P1949"/>
          <cell r="Q1949"/>
          <cell r="R1949"/>
          <cell r="S1949"/>
          <cell r="T1949"/>
          <cell r="U1949"/>
          <cell r="V1949"/>
          <cell r="W1949"/>
          <cell r="X1949"/>
          <cell r="Y1949"/>
          <cell r="Z1949"/>
          <cell r="AA1949"/>
          <cell r="AB1949"/>
        </row>
        <row r="1950">
          <cell r="A1950"/>
          <cell r="B1950"/>
          <cell r="C1950"/>
          <cell r="D1950"/>
          <cell r="E1950"/>
          <cell r="F1950"/>
          <cell r="G1950"/>
          <cell r="H1950"/>
          <cell r="I1950"/>
          <cell r="J1950"/>
          <cell r="K1950"/>
          <cell r="L1950"/>
          <cell r="M1950"/>
          <cell r="N1950"/>
          <cell r="O1950"/>
          <cell r="P1950"/>
          <cell r="Q1950"/>
          <cell r="R1950"/>
          <cell r="S1950"/>
          <cell r="T1950"/>
          <cell r="U1950"/>
          <cell r="V1950"/>
          <cell r="W1950"/>
          <cell r="X1950"/>
          <cell r="Y1950"/>
          <cell r="Z1950"/>
          <cell r="AA1950"/>
          <cell r="AB1950"/>
        </row>
        <row r="1951">
          <cell r="A1951"/>
          <cell r="B1951"/>
          <cell r="C1951"/>
          <cell r="D1951"/>
          <cell r="E1951"/>
          <cell r="F1951"/>
          <cell r="G1951"/>
          <cell r="H1951"/>
          <cell r="I1951"/>
          <cell r="J1951"/>
          <cell r="K1951"/>
          <cell r="L1951"/>
          <cell r="M1951"/>
          <cell r="N1951"/>
          <cell r="O1951"/>
          <cell r="P1951"/>
          <cell r="Q1951"/>
          <cell r="R1951"/>
          <cell r="S1951"/>
          <cell r="T1951"/>
          <cell r="U1951"/>
          <cell r="V1951"/>
          <cell r="W1951"/>
          <cell r="X1951"/>
          <cell r="Y1951"/>
          <cell r="Z1951"/>
          <cell r="AA1951"/>
          <cell r="AB1951"/>
        </row>
        <row r="1952">
          <cell r="A1952"/>
          <cell r="B1952"/>
          <cell r="C1952"/>
          <cell r="D1952"/>
          <cell r="E1952"/>
          <cell r="F1952"/>
          <cell r="G1952"/>
          <cell r="H1952"/>
          <cell r="I1952"/>
          <cell r="J1952"/>
          <cell r="K1952"/>
          <cell r="L1952"/>
          <cell r="M1952"/>
          <cell r="N1952"/>
          <cell r="O1952"/>
          <cell r="P1952"/>
          <cell r="Q1952"/>
          <cell r="R1952"/>
          <cell r="S1952"/>
          <cell r="T1952"/>
          <cell r="U1952"/>
          <cell r="V1952"/>
          <cell r="W1952"/>
          <cell r="X1952"/>
          <cell r="Y1952"/>
          <cell r="Z1952"/>
          <cell r="AA1952"/>
          <cell r="AB1952"/>
        </row>
        <row r="1953">
          <cell r="A1953"/>
          <cell r="B1953"/>
          <cell r="C1953"/>
          <cell r="D1953"/>
          <cell r="E1953"/>
          <cell r="F1953"/>
          <cell r="G1953"/>
          <cell r="H1953"/>
          <cell r="I1953"/>
          <cell r="J1953"/>
          <cell r="K1953"/>
          <cell r="L1953"/>
          <cell r="M1953"/>
          <cell r="N1953"/>
          <cell r="O1953"/>
          <cell r="P1953"/>
          <cell r="Q1953"/>
          <cell r="R1953"/>
          <cell r="S1953"/>
          <cell r="T1953"/>
          <cell r="U1953"/>
          <cell r="V1953"/>
          <cell r="W1953"/>
          <cell r="X1953"/>
          <cell r="Y1953"/>
          <cell r="Z1953"/>
          <cell r="AA1953"/>
          <cell r="AB1953"/>
        </row>
        <row r="1954">
          <cell r="A1954"/>
          <cell r="B1954"/>
          <cell r="C1954"/>
          <cell r="D1954"/>
          <cell r="E1954"/>
          <cell r="F1954"/>
          <cell r="G1954"/>
          <cell r="H1954"/>
          <cell r="I1954"/>
          <cell r="J1954"/>
          <cell r="K1954"/>
          <cell r="L1954"/>
          <cell r="M1954"/>
          <cell r="N1954"/>
          <cell r="O1954"/>
          <cell r="P1954"/>
          <cell r="Q1954"/>
          <cell r="R1954"/>
          <cell r="S1954"/>
          <cell r="T1954"/>
          <cell r="U1954"/>
          <cell r="V1954"/>
          <cell r="W1954"/>
          <cell r="X1954"/>
          <cell r="Y1954"/>
          <cell r="Z1954"/>
          <cell r="AA1954"/>
          <cell r="AB1954"/>
        </row>
        <row r="1955">
          <cell r="A1955"/>
          <cell r="B1955"/>
          <cell r="C1955"/>
          <cell r="D1955"/>
          <cell r="E1955"/>
          <cell r="F1955"/>
          <cell r="G1955"/>
          <cell r="H1955"/>
          <cell r="I1955"/>
          <cell r="J1955"/>
          <cell r="K1955"/>
          <cell r="L1955"/>
          <cell r="M1955"/>
          <cell r="N1955"/>
          <cell r="O1955"/>
          <cell r="P1955"/>
          <cell r="Q1955"/>
          <cell r="R1955"/>
          <cell r="S1955"/>
          <cell r="T1955"/>
          <cell r="U1955"/>
          <cell r="V1955"/>
          <cell r="W1955"/>
          <cell r="X1955"/>
          <cell r="Y1955"/>
          <cell r="Z1955"/>
          <cell r="AA1955"/>
          <cell r="AB1955"/>
        </row>
        <row r="1956">
          <cell r="A1956"/>
          <cell r="B1956"/>
          <cell r="C1956"/>
          <cell r="D1956"/>
          <cell r="E1956"/>
          <cell r="F1956"/>
          <cell r="G1956"/>
          <cell r="H1956"/>
          <cell r="I1956"/>
          <cell r="J1956"/>
          <cell r="K1956"/>
          <cell r="L1956"/>
          <cell r="M1956"/>
          <cell r="N1956"/>
          <cell r="O1956"/>
          <cell r="P1956"/>
          <cell r="Q1956"/>
          <cell r="R1956"/>
          <cell r="S1956"/>
          <cell r="T1956"/>
          <cell r="U1956"/>
          <cell r="V1956"/>
          <cell r="W1956"/>
          <cell r="X1956"/>
          <cell r="Y1956"/>
          <cell r="Z1956"/>
          <cell r="AA1956"/>
          <cell r="AB1956"/>
        </row>
        <row r="1957">
          <cell r="A1957"/>
          <cell r="B1957"/>
          <cell r="C1957"/>
          <cell r="D1957"/>
          <cell r="E1957"/>
          <cell r="F1957"/>
          <cell r="G1957"/>
          <cell r="H1957"/>
          <cell r="I1957"/>
          <cell r="J1957"/>
          <cell r="K1957"/>
          <cell r="L1957"/>
          <cell r="M1957"/>
          <cell r="N1957"/>
          <cell r="O1957"/>
          <cell r="P1957"/>
          <cell r="Q1957"/>
          <cell r="R1957"/>
          <cell r="S1957"/>
          <cell r="T1957"/>
          <cell r="U1957"/>
          <cell r="V1957"/>
          <cell r="W1957"/>
          <cell r="X1957"/>
          <cell r="Y1957"/>
          <cell r="Z1957"/>
          <cell r="AA1957"/>
          <cell r="AB1957"/>
        </row>
        <row r="1958">
          <cell r="A1958"/>
          <cell r="B1958"/>
          <cell r="C1958"/>
          <cell r="D1958"/>
          <cell r="E1958"/>
          <cell r="F1958"/>
          <cell r="G1958"/>
          <cell r="H1958"/>
          <cell r="I1958"/>
          <cell r="J1958"/>
          <cell r="K1958"/>
          <cell r="L1958"/>
          <cell r="M1958"/>
          <cell r="N1958"/>
          <cell r="O1958"/>
          <cell r="P1958"/>
          <cell r="Q1958"/>
          <cell r="R1958"/>
          <cell r="S1958"/>
          <cell r="T1958"/>
          <cell r="U1958"/>
          <cell r="V1958"/>
          <cell r="W1958"/>
          <cell r="X1958"/>
          <cell r="Y1958"/>
          <cell r="Z1958"/>
          <cell r="AA1958"/>
          <cell r="AB1958"/>
        </row>
        <row r="1959">
          <cell r="A1959"/>
          <cell r="B1959"/>
          <cell r="C1959"/>
          <cell r="D1959"/>
          <cell r="E1959"/>
          <cell r="F1959"/>
          <cell r="G1959"/>
          <cell r="H1959"/>
          <cell r="I1959"/>
          <cell r="J1959"/>
          <cell r="K1959"/>
          <cell r="L1959"/>
          <cell r="M1959"/>
          <cell r="N1959"/>
          <cell r="O1959"/>
          <cell r="P1959"/>
          <cell r="Q1959"/>
          <cell r="R1959"/>
          <cell r="S1959"/>
          <cell r="T1959"/>
          <cell r="U1959"/>
          <cell r="V1959"/>
          <cell r="W1959"/>
          <cell r="X1959"/>
          <cell r="Y1959"/>
          <cell r="Z1959"/>
          <cell r="AA1959"/>
          <cell r="AB1959"/>
        </row>
        <row r="1960">
          <cell r="A1960"/>
          <cell r="B1960"/>
          <cell r="C1960"/>
          <cell r="D1960"/>
          <cell r="E1960"/>
          <cell r="F1960"/>
          <cell r="G1960"/>
          <cell r="H1960"/>
          <cell r="I1960"/>
          <cell r="J1960"/>
          <cell r="K1960"/>
          <cell r="L1960"/>
          <cell r="M1960"/>
          <cell r="N1960"/>
          <cell r="O1960"/>
          <cell r="P1960"/>
          <cell r="Q1960"/>
          <cell r="R1960"/>
          <cell r="S1960"/>
          <cell r="T1960"/>
          <cell r="U1960"/>
          <cell r="V1960"/>
          <cell r="W1960"/>
          <cell r="X1960"/>
          <cell r="Y1960"/>
          <cell r="Z1960"/>
          <cell r="AA1960"/>
          <cell r="AB1960"/>
        </row>
        <row r="1961">
          <cell r="A1961"/>
          <cell r="B1961"/>
          <cell r="C1961"/>
          <cell r="D1961"/>
          <cell r="E1961"/>
          <cell r="F1961"/>
          <cell r="G1961"/>
          <cell r="H1961"/>
          <cell r="I1961"/>
          <cell r="J1961"/>
          <cell r="K1961"/>
          <cell r="L1961"/>
          <cell r="M1961"/>
          <cell r="N1961"/>
          <cell r="O1961"/>
          <cell r="P1961"/>
          <cell r="Q1961"/>
          <cell r="R1961"/>
          <cell r="S1961"/>
          <cell r="T1961"/>
          <cell r="U1961"/>
          <cell r="V1961"/>
          <cell r="W1961"/>
          <cell r="X1961"/>
          <cell r="Y1961"/>
          <cell r="Z1961"/>
          <cell r="AA1961"/>
          <cell r="AB1961"/>
        </row>
        <row r="1962">
          <cell r="A1962"/>
          <cell r="B1962"/>
          <cell r="C1962"/>
          <cell r="D1962"/>
          <cell r="E1962"/>
          <cell r="F1962"/>
          <cell r="G1962"/>
          <cell r="H1962"/>
          <cell r="I1962"/>
          <cell r="J1962"/>
          <cell r="K1962"/>
          <cell r="L1962"/>
          <cell r="M1962"/>
          <cell r="N1962"/>
          <cell r="O1962"/>
          <cell r="P1962"/>
          <cell r="Q1962"/>
          <cell r="R1962"/>
          <cell r="S1962"/>
          <cell r="T1962"/>
          <cell r="U1962"/>
          <cell r="V1962"/>
          <cell r="W1962"/>
          <cell r="X1962"/>
          <cell r="Y1962"/>
          <cell r="Z1962"/>
          <cell r="AA1962"/>
          <cell r="AB1962"/>
        </row>
        <row r="1963">
          <cell r="A1963"/>
          <cell r="B1963"/>
          <cell r="C1963"/>
          <cell r="D1963"/>
          <cell r="E1963"/>
          <cell r="F1963"/>
          <cell r="G1963"/>
          <cell r="H1963"/>
          <cell r="I1963"/>
          <cell r="J1963"/>
          <cell r="K1963"/>
          <cell r="L1963"/>
          <cell r="M1963"/>
          <cell r="N1963"/>
          <cell r="O1963"/>
          <cell r="P1963"/>
          <cell r="Q1963"/>
          <cell r="R1963"/>
          <cell r="S1963"/>
          <cell r="T1963"/>
          <cell r="U1963"/>
          <cell r="V1963"/>
          <cell r="W1963"/>
          <cell r="X1963"/>
          <cell r="Y1963"/>
          <cell r="Z1963"/>
          <cell r="AA1963"/>
          <cell r="AB1963"/>
        </row>
        <row r="1964">
          <cell r="A1964"/>
          <cell r="B1964"/>
          <cell r="C1964"/>
          <cell r="D1964"/>
          <cell r="E1964"/>
          <cell r="F1964"/>
          <cell r="G1964"/>
          <cell r="H1964"/>
          <cell r="I1964"/>
          <cell r="J1964"/>
          <cell r="K1964"/>
          <cell r="L1964"/>
          <cell r="M1964"/>
          <cell r="N1964"/>
          <cell r="O1964"/>
          <cell r="P1964"/>
          <cell r="Q1964"/>
          <cell r="R1964"/>
          <cell r="S1964"/>
          <cell r="T1964"/>
          <cell r="U1964"/>
          <cell r="V1964"/>
          <cell r="W1964"/>
          <cell r="X1964"/>
          <cell r="Y1964"/>
          <cell r="Z1964"/>
          <cell r="AA1964"/>
          <cell r="AB1964"/>
        </row>
        <row r="1965">
          <cell r="A1965"/>
          <cell r="B1965"/>
          <cell r="C1965"/>
          <cell r="D1965"/>
          <cell r="E1965"/>
          <cell r="F1965"/>
          <cell r="G1965"/>
          <cell r="H1965"/>
          <cell r="I1965"/>
          <cell r="J1965"/>
          <cell r="K1965"/>
          <cell r="L1965"/>
          <cell r="M1965"/>
          <cell r="N1965"/>
          <cell r="O1965"/>
          <cell r="P1965"/>
          <cell r="Q1965"/>
          <cell r="R1965"/>
          <cell r="S1965"/>
          <cell r="T1965"/>
          <cell r="U1965"/>
          <cell r="V1965"/>
          <cell r="W1965"/>
          <cell r="X1965"/>
          <cell r="Y1965"/>
          <cell r="Z1965"/>
          <cell r="AA1965"/>
          <cell r="AB1965"/>
        </row>
        <row r="1966">
          <cell r="A1966"/>
          <cell r="B1966"/>
          <cell r="C1966"/>
          <cell r="D1966"/>
          <cell r="E1966"/>
          <cell r="F1966"/>
          <cell r="G1966"/>
          <cell r="H1966"/>
          <cell r="I1966"/>
          <cell r="J1966"/>
          <cell r="K1966"/>
          <cell r="L1966"/>
          <cell r="M1966"/>
          <cell r="N1966"/>
          <cell r="O1966"/>
          <cell r="P1966"/>
          <cell r="Q1966"/>
          <cell r="R1966"/>
          <cell r="S1966"/>
          <cell r="T1966"/>
          <cell r="U1966"/>
          <cell r="V1966"/>
          <cell r="W1966"/>
          <cell r="X1966"/>
          <cell r="Y1966"/>
          <cell r="Z1966"/>
          <cell r="AA1966"/>
          <cell r="AB1966"/>
        </row>
        <row r="1967">
          <cell r="A1967"/>
          <cell r="B1967"/>
          <cell r="C1967"/>
          <cell r="D1967"/>
          <cell r="E1967"/>
          <cell r="F1967"/>
          <cell r="G1967"/>
          <cell r="H1967"/>
          <cell r="I1967"/>
          <cell r="J1967"/>
          <cell r="K1967"/>
          <cell r="L1967"/>
          <cell r="M1967"/>
          <cell r="N1967"/>
          <cell r="O1967"/>
          <cell r="P1967"/>
          <cell r="Q1967"/>
          <cell r="R1967"/>
          <cell r="S1967"/>
          <cell r="T1967"/>
          <cell r="U1967"/>
          <cell r="V1967"/>
          <cell r="W1967"/>
          <cell r="X1967"/>
          <cell r="Y1967"/>
          <cell r="Z1967"/>
          <cell r="AA1967"/>
          <cell r="AB1967"/>
        </row>
        <row r="1968">
          <cell r="A1968"/>
          <cell r="B1968"/>
          <cell r="C1968"/>
          <cell r="D1968"/>
          <cell r="E1968"/>
          <cell r="F1968"/>
          <cell r="G1968"/>
          <cell r="H1968"/>
          <cell r="I1968"/>
          <cell r="J1968"/>
          <cell r="K1968"/>
          <cell r="L1968"/>
          <cell r="M1968"/>
          <cell r="N1968"/>
          <cell r="O1968"/>
          <cell r="P1968"/>
          <cell r="Q1968"/>
          <cell r="R1968"/>
          <cell r="S1968"/>
          <cell r="T1968"/>
          <cell r="U1968"/>
          <cell r="V1968"/>
          <cell r="W1968"/>
          <cell r="X1968"/>
          <cell r="Y1968"/>
          <cell r="Z1968"/>
          <cell r="AA1968"/>
          <cell r="AB1968"/>
        </row>
        <row r="1969">
          <cell r="A1969"/>
          <cell r="B1969"/>
          <cell r="C1969"/>
          <cell r="D1969"/>
          <cell r="E1969"/>
          <cell r="F1969"/>
          <cell r="G1969"/>
          <cell r="H1969"/>
          <cell r="I1969"/>
          <cell r="J1969"/>
          <cell r="K1969"/>
          <cell r="L1969"/>
          <cell r="M1969"/>
          <cell r="N1969"/>
          <cell r="O1969"/>
          <cell r="P1969"/>
          <cell r="Q1969"/>
          <cell r="R1969"/>
          <cell r="S1969"/>
          <cell r="T1969"/>
          <cell r="U1969"/>
          <cell r="V1969"/>
          <cell r="W1969"/>
          <cell r="X1969"/>
          <cell r="Y1969"/>
          <cell r="Z1969"/>
          <cell r="AA1969"/>
          <cell r="AB1969"/>
        </row>
        <row r="1970">
          <cell r="A1970"/>
          <cell r="B1970"/>
          <cell r="C1970"/>
          <cell r="D1970"/>
          <cell r="E1970"/>
          <cell r="F1970"/>
          <cell r="G1970"/>
          <cell r="H1970"/>
          <cell r="I1970"/>
          <cell r="J1970"/>
          <cell r="K1970"/>
          <cell r="L1970"/>
          <cell r="M1970"/>
          <cell r="N1970"/>
          <cell r="O1970"/>
          <cell r="P1970"/>
          <cell r="Q1970"/>
          <cell r="R1970"/>
          <cell r="S1970"/>
          <cell r="T1970"/>
          <cell r="U1970"/>
          <cell r="V1970"/>
          <cell r="W1970"/>
          <cell r="X1970"/>
          <cell r="Y1970"/>
          <cell r="Z1970"/>
          <cell r="AA1970"/>
          <cell r="AB1970"/>
        </row>
        <row r="1971">
          <cell r="A1971"/>
          <cell r="B1971"/>
          <cell r="C1971"/>
          <cell r="D1971"/>
          <cell r="E1971"/>
          <cell r="F1971"/>
          <cell r="G1971"/>
          <cell r="H1971"/>
          <cell r="I1971"/>
          <cell r="J1971"/>
          <cell r="K1971"/>
          <cell r="L1971"/>
          <cell r="M1971"/>
          <cell r="N1971"/>
          <cell r="O1971"/>
          <cell r="P1971"/>
          <cell r="Q1971"/>
          <cell r="R1971"/>
          <cell r="S1971"/>
          <cell r="T1971"/>
          <cell r="U1971"/>
          <cell r="V1971"/>
          <cell r="W1971"/>
          <cell r="X1971"/>
          <cell r="Y1971"/>
          <cell r="Z1971"/>
          <cell r="AA1971"/>
          <cell r="AB1971"/>
        </row>
        <row r="1972">
          <cell r="A1972"/>
          <cell r="B1972"/>
          <cell r="C1972"/>
          <cell r="D1972"/>
          <cell r="E1972"/>
          <cell r="F1972"/>
          <cell r="G1972"/>
          <cell r="H1972"/>
          <cell r="I1972"/>
          <cell r="J1972"/>
          <cell r="K1972"/>
          <cell r="L1972"/>
          <cell r="M1972"/>
          <cell r="N1972"/>
          <cell r="O1972"/>
          <cell r="P1972"/>
          <cell r="Q1972"/>
          <cell r="R1972"/>
          <cell r="S1972"/>
          <cell r="T1972"/>
          <cell r="U1972"/>
          <cell r="V1972"/>
          <cell r="W1972"/>
          <cell r="X1972"/>
          <cell r="Y1972"/>
          <cell r="Z1972"/>
          <cell r="AA1972"/>
          <cell r="AB1972"/>
        </row>
        <row r="1973">
          <cell r="A1973"/>
          <cell r="B1973"/>
          <cell r="C1973"/>
          <cell r="D1973"/>
          <cell r="E1973"/>
          <cell r="F1973"/>
          <cell r="G1973"/>
          <cell r="H1973"/>
          <cell r="I1973"/>
          <cell r="J1973"/>
          <cell r="K1973"/>
          <cell r="L1973"/>
          <cell r="M1973"/>
          <cell r="N1973"/>
          <cell r="O1973"/>
          <cell r="P1973"/>
          <cell r="Q1973"/>
          <cell r="R1973"/>
          <cell r="S1973"/>
          <cell r="T1973"/>
          <cell r="U1973"/>
          <cell r="V1973"/>
          <cell r="W1973"/>
          <cell r="X1973"/>
          <cell r="Y1973"/>
          <cell r="Z1973"/>
          <cell r="AA1973"/>
          <cell r="AB1973"/>
        </row>
        <row r="1974">
          <cell r="A1974"/>
          <cell r="B1974"/>
          <cell r="C1974"/>
          <cell r="D1974"/>
          <cell r="E1974"/>
          <cell r="F1974"/>
          <cell r="G1974"/>
          <cell r="H1974"/>
          <cell r="I1974"/>
          <cell r="J1974"/>
          <cell r="K1974"/>
          <cell r="L1974"/>
          <cell r="M1974"/>
          <cell r="N1974"/>
          <cell r="O1974"/>
          <cell r="P1974"/>
          <cell r="Q1974"/>
          <cell r="R1974"/>
          <cell r="S1974"/>
          <cell r="T1974"/>
          <cell r="U1974"/>
          <cell r="V1974"/>
          <cell r="W1974"/>
          <cell r="X1974"/>
          <cell r="Y1974"/>
          <cell r="Z1974"/>
          <cell r="AA1974"/>
          <cell r="AB1974"/>
        </row>
        <row r="1975">
          <cell r="A1975"/>
          <cell r="B1975"/>
          <cell r="C1975"/>
          <cell r="D1975"/>
          <cell r="E1975"/>
          <cell r="F1975"/>
          <cell r="G1975"/>
          <cell r="H1975"/>
          <cell r="I1975"/>
          <cell r="J1975"/>
          <cell r="K1975"/>
          <cell r="L1975"/>
          <cell r="M1975"/>
          <cell r="N1975"/>
          <cell r="O1975"/>
          <cell r="P1975"/>
          <cell r="Q1975"/>
          <cell r="R1975"/>
          <cell r="S1975"/>
          <cell r="T1975"/>
          <cell r="U1975"/>
          <cell r="V1975"/>
          <cell r="W1975"/>
          <cell r="X1975"/>
          <cell r="Y1975"/>
          <cell r="Z1975"/>
          <cell r="AA1975"/>
          <cell r="AB1975"/>
        </row>
        <row r="1976">
          <cell r="A1976"/>
          <cell r="B1976"/>
          <cell r="C1976"/>
          <cell r="D1976"/>
          <cell r="E1976"/>
          <cell r="F1976"/>
          <cell r="G1976"/>
          <cell r="H1976"/>
          <cell r="I1976"/>
          <cell r="J1976"/>
          <cell r="K1976"/>
          <cell r="L1976"/>
          <cell r="M1976"/>
          <cell r="N1976"/>
          <cell r="O1976"/>
          <cell r="P1976"/>
          <cell r="Q1976"/>
          <cell r="R1976"/>
          <cell r="S1976"/>
          <cell r="T1976"/>
          <cell r="U1976"/>
          <cell r="V1976"/>
          <cell r="W1976"/>
          <cell r="X1976"/>
          <cell r="Y1976"/>
          <cell r="Z1976"/>
          <cell r="AA1976"/>
          <cell r="AB1976"/>
        </row>
        <row r="1977">
          <cell r="A1977"/>
          <cell r="B1977"/>
          <cell r="C1977"/>
          <cell r="D1977"/>
          <cell r="E1977"/>
          <cell r="F1977"/>
          <cell r="G1977"/>
          <cell r="H1977"/>
          <cell r="I1977"/>
          <cell r="J1977"/>
          <cell r="K1977"/>
          <cell r="L1977"/>
          <cell r="M1977"/>
          <cell r="N1977"/>
          <cell r="O1977"/>
          <cell r="P1977"/>
          <cell r="Q1977"/>
          <cell r="R1977"/>
          <cell r="S1977"/>
          <cell r="T1977"/>
          <cell r="U1977"/>
          <cell r="V1977"/>
          <cell r="W1977"/>
          <cell r="X1977"/>
          <cell r="Y1977"/>
          <cell r="Z1977"/>
          <cell r="AA1977"/>
          <cell r="AB1977"/>
        </row>
        <row r="1978">
          <cell r="A1978"/>
          <cell r="B1978"/>
          <cell r="C1978"/>
          <cell r="D1978"/>
          <cell r="E1978"/>
          <cell r="F1978"/>
          <cell r="G1978"/>
          <cell r="H1978"/>
          <cell r="I1978"/>
          <cell r="J1978"/>
          <cell r="K1978"/>
          <cell r="L1978"/>
          <cell r="M1978"/>
          <cell r="N1978"/>
          <cell r="O1978"/>
          <cell r="P1978"/>
          <cell r="Q1978"/>
          <cell r="R1978"/>
          <cell r="S1978"/>
          <cell r="T1978"/>
          <cell r="U1978"/>
          <cell r="V1978"/>
          <cell r="W1978"/>
          <cell r="X1978"/>
          <cell r="Y1978"/>
          <cell r="Z1978"/>
          <cell r="AA1978"/>
          <cell r="AB1978"/>
        </row>
        <row r="1979">
          <cell r="A1979"/>
          <cell r="B1979"/>
          <cell r="C1979"/>
          <cell r="D1979"/>
          <cell r="E1979"/>
          <cell r="F1979"/>
          <cell r="G1979"/>
          <cell r="H1979"/>
          <cell r="I1979"/>
          <cell r="J1979"/>
          <cell r="K1979"/>
          <cell r="L1979"/>
          <cell r="M1979"/>
          <cell r="N1979"/>
          <cell r="O1979"/>
          <cell r="P1979"/>
          <cell r="Q1979"/>
          <cell r="R1979"/>
          <cell r="S1979"/>
          <cell r="T1979"/>
          <cell r="U1979"/>
          <cell r="V1979"/>
          <cell r="W1979"/>
          <cell r="X1979"/>
          <cell r="Y1979"/>
          <cell r="Z1979"/>
          <cell r="AA1979"/>
          <cell r="AB1979"/>
        </row>
        <row r="1980">
          <cell r="A1980"/>
          <cell r="B1980"/>
          <cell r="C1980"/>
          <cell r="D1980"/>
          <cell r="E1980"/>
          <cell r="F1980"/>
          <cell r="G1980"/>
          <cell r="H1980"/>
          <cell r="I1980"/>
          <cell r="J1980"/>
          <cell r="K1980"/>
          <cell r="L1980"/>
          <cell r="M1980"/>
          <cell r="N1980"/>
          <cell r="O1980"/>
          <cell r="P1980"/>
          <cell r="Q1980"/>
          <cell r="R1980"/>
          <cell r="S1980"/>
          <cell r="T1980"/>
          <cell r="U1980"/>
          <cell r="V1980"/>
          <cell r="W1980"/>
          <cell r="X1980"/>
          <cell r="Y1980"/>
          <cell r="Z1980"/>
          <cell r="AA1980"/>
          <cell r="AB1980"/>
        </row>
        <row r="1981">
          <cell r="A1981"/>
          <cell r="B1981"/>
          <cell r="C1981"/>
          <cell r="D1981"/>
          <cell r="E1981"/>
          <cell r="F1981"/>
          <cell r="G1981"/>
          <cell r="H1981"/>
          <cell r="I1981"/>
          <cell r="J1981"/>
          <cell r="K1981"/>
          <cell r="L1981"/>
          <cell r="M1981"/>
          <cell r="N1981"/>
          <cell r="O1981"/>
          <cell r="P1981"/>
          <cell r="Q1981"/>
          <cell r="R1981"/>
          <cell r="S1981"/>
          <cell r="T1981"/>
          <cell r="U1981"/>
          <cell r="V1981"/>
          <cell r="W1981"/>
          <cell r="X1981"/>
          <cell r="Y1981"/>
          <cell r="Z1981"/>
          <cell r="AA1981"/>
          <cell r="AB1981"/>
        </row>
        <row r="1982">
          <cell r="A1982"/>
          <cell r="B1982"/>
          <cell r="C1982"/>
          <cell r="D1982"/>
          <cell r="E1982"/>
          <cell r="F1982"/>
          <cell r="G1982"/>
          <cell r="H1982"/>
          <cell r="I1982"/>
          <cell r="J1982"/>
          <cell r="K1982"/>
          <cell r="L1982"/>
          <cell r="M1982"/>
          <cell r="N1982"/>
          <cell r="O1982"/>
          <cell r="P1982"/>
          <cell r="Q1982"/>
          <cell r="R1982"/>
          <cell r="S1982"/>
          <cell r="T1982"/>
          <cell r="U1982"/>
          <cell r="V1982"/>
          <cell r="W1982"/>
          <cell r="X1982"/>
          <cell r="Y1982"/>
          <cell r="Z1982"/>
          <cell r="AA1982"/>
          <cell r="AB1982"/>
        </row>
        <row r="1983">
          <cell r="A1983"/>
          <cell r="B1983"/>
          <cell r="C1983"/>
          <cell r="D1983"/>
          <cell r="E1983"/>
          <cell r="F1983"/>
          <cell r="G1983"/>
          <cell r="H1983"/>
          <cell r="I1983"/>
          <cell r="J1983"/>
          <cell r="K1983"/>
          <cell r="L1983"/>
          <cell r="M1983"/>
          <cell r="N1983"/>
          <cell r="O1983"/>
          <cell r="P1983"/>
          <cell r="Q1983"/>
          <cell r="R1983"/>
          <cell r="S1983"/>
          <cell r="T1983"/>
          <cell r="U1983"/>
          <cell r="V1983"/>
          <cell r="W1983"/>
          <cell r="X1983"/>
          <cell r="Y1983"/>
          <cell r="Z1983"/>
          <cell r="AA1983"/>
          <cell r="AB1983"/>
        </row>
        <row r="1984">
          <cell r="A1984"/>
          <cell r="B1984"/>
          <cell r="C1984"/>
          <cell r="D1984"/>
          <cell r="E1984"/>
          <cell r="F1984"/>
          <cell r="G1984"/>
          <cell r="H1984"/>
          <cell r="I1984"/>
          <cell r="J1984"/>
          <cell r="K1984"/>
          <cell r="L1984"/>
          <cell r="M1984"/>
          <cell r="N1984"/>
          <cell r="O1984"/>
          <cell r="P1984"/>
          <cell r="Q1984"/>
          <cell r="R1984"/>
          <cell r="S1984"/>
          <cell r="T1984"/>
          <cell r="U1984"/>
          <cell r="V1984"/>
          <cell r="W1984"/>
          <cell r="X1984"/>
          <cell r="Y1984"/>
          <cell r="Z1984"/>
          <cell r="AA1984"/>
          <cell r="AB1984"/>
        </row>
        <row r="1985">
          <cell r="A1985"/>
          <cell r="B1985"/>
          <cell r="C1985"/>
          <cell r="D1985"/>
          <cell r="E1985"/>
          <cell r="F1985"/>
          <cell r="G1985"/>
          <cell r="H1985"/>
          <cell r="I1985"/>
          <cell r="J1985"/>
          <cell r="K1985"/>
          <cell r="L1985"/>
          <cell r="M1985"/>
          <cell r="N1985"/>
          <cell r="O1985"/>
          <cell r="P1985"/>
          <cell r="Q1985"/>
          <cell r="R1985"/>
          <cell r="S1985"/>
          <cell r="T1985"/>
          <cell r="U1985"/>
          <cell r="V1985"/>
          <cell r="W1985"/>
          <cell r="X1985"/>
          <cell r="Y1985"/>
          <cell r="Z1985"/>
          <cell r="AA1985"/>
          <cell r="AB1985"/>
        </row>
        <row r="1986">
          <cell r="A1986"/>
          <cell r="B1986"/>
          <cell r="C1986"/>
          <cell r="D1986"/>
          <cell r="E1986"/>
          <cell r="F1986"/>
          <cell r="G1986"/>
          <cell r="H1986"/>
          <cell r="I1986"/>
          <cell r="J1986"/>
          <cell r="K1986"/>
          <cell r="L1986"/>
          <cell r="M1986"/>
          <cell r="N1986"/>
          <cell r="O1986"/>
          <cell r="P1986"/>
          <cell r="Q1986"/>
          <cell r="R1986"/>
          <cell r="S1986"/>
          <cell r="T1986"/>
          <cell r="U1986"/>
          <cell r="V1986"/>
          <cell r="W1986"/>
          <cell r="X1986"/>
          <cell r="Y1986"/>
          <cell r="Z1986"/>
          <cell r="AA1986"/>
          <cell r="AB1986"/>
        </row>
        <row r="1987">
          <cell r="A1987"/>
          <cell r="B1987"/>
          <cell r="C1987"/>
          <cell r="D1987"/>
          <cell r="E1987"/>
          <cell r="F1987"/>
          <cell r="G1987"/>
          <cell r="H1987"/>
          <cell r="I1987"/>
          <cell r="J1987"/>
          <cell r="K1987"/>
          <cell r="L1987"/>
          <cell r="M1987"/>
          <cell r="N1987"/>
          <cell r="O1987"/>
          <cell r="P1987"/>
          <cell r="Q1987"/>
          <cell r="R1987"/>
          <cell r="S1987"/>
          <cell r="T1987"/>
          <cell r="U1987"/>
          <cell r="V1987"/>
          <cell r="W1987"/>
          <cell r="X1987"/>
          <cell r="Y1987"/>
          <cell r="Z1987"/>
          <cell r="AA1987"/>
          <cell r="AB1987"/>
        </row>
        <row r="1988">
          <cell r="A1988"/>
          <cell r="B1988"/>
          <cell r="C1988"/>
          <cell r="D1988"/>
          <cell r="E1988"/>
          <cell r="F1988"/>
          <cell r="G1988"/>
          <cell r="H1988"/>
          <cell r="I1988"/>
          <cell r="J1988"/>
          <cell r="K1988"/>
          <cell r="L1988"/>
          <cell r="M1988"/>
          <cell r="N1988"/>
          <cell r="O1988"/>
          <cell r="P1988"/>
          <cell r="Q1988"/>
          <cell r="R1988"/>
          <cell r="S1988"/>
          <cell r="T1988"/>
          <cell r="U1988"/>
          <cell r="V1988"/>
          <cell r="W1988"/>
          <cell r="X1988"/>
          <cell r="Y1988"/>
          <cell r="Z1988"/>
          <cell r="AA1988"/>
          <cell r="AB1988"/>
        </row>
        <row r="1989">
          <cell r="A1989"/>
          <cell r="B1989"/>
          <cell r="C1989"/>
          <cell r="D1989"/>
          <cell r="E1989"/>
          <cell r="F1989"/>
          <cell r="G1989"/>
          <cell r="H1989"/>
          <cell r="I1989"/>
          <cell r="J1989"/>
          <cell r="K1989"/>
          <cell r="L1989"/>
          <cell r="M1989"/>
          <cell r="N1989"/>
          <cell r="O1989"/>
          <cell r="P1989"/>
          <cell r="Q1989"/>
          <cell r="R1989"/>
          <cell r="S1989"/>
          <cell r="T1989"/>
          <cell r="U1989"/>
          <cell r="V1989"/>
          <cell r="W1989"/>
          <cell r="X1989"/>
          <cell r="Y1989"/>
          <cell r="Z1989"/>
          <cell r="AA1989"/>
          <cell r="AB1989"/>
        </row>
        <row r="1990">
          <cell r="A1990"/>
          <cell r="B1990"/>
          <cell r="C1990"/>
          <cell r="D1990"/>
          <cell r="E1990"/>
          <cell r="F1990"/>
          <cell r="G1990"/>
          <cell r="H1990"/>
          <cell r="I1990"/>
          <cell r="J1990"/>
          <cell r="K1990"/>
          <cell r="L1990"/>
          <cell r="M1990"/>
          <cell r="N1990"/>
          <cell r="O1990"/>
          <cell r="P1990"/>
          <cell r="Q1990"/>
          <cell r="R1990"/>
          <cell r="S1990"/>
          <cell r="T1990"/>
          <cell r="U1990"/>
          <cell r="V1990"/>
          <cell r="W1990"/>
          <cell r="X1990"/>
          <cell r="Y1990"/>
          <cell r="Z1990"/>
          <cell r="AA1990"/>
          <cell r="AB1990"/>
        </row>
        <row r="1991">
          <cell r="A1991"/>
          <cell r="B1991"/>
          <cell r="C1991"/>
          <cell r="D1991"/>
          <cell r="E1991"/>
          <cell r="F1991"/>
          <cell r="G1991"/>
          <cell r="H1991"/>
          <cell r="I1991"/>
          <cell r="J1991"/>
          <cell r="K1991"/>
          <cell r="L1991"/>
          <cell r="M1991"/>
          <cell r="N1991"/>
          <cell r="O1991"/>
          <cell r="P1991"/>
          <cell r="Q1991"/>
          <cell r="R1991"/>
          <cell r="S1991"/>
          <cell r="T1991"/>
          <cell r="U1991"/>
          <cell r="V1991"/>
          <cell r="W1991"/>
          <cell r="X1991"/>
          <cell r="Y1991"/>
          <cell r="Z1991"/>
          <cell r="AA1991"/>
          <cell r="AB1991"/>
        </row>
        <row r="1992">
          <cell r="A1992"/>
          <cell r="B1992"/>
          <cell r="C1992"/>
          <cell r="D1992"/>
          <cell r="E1992"/>
          <cell r="F1992"/>
          <cell r="G1992"/>
          <cell r="H1992"/>
          <cell r="I1992"/>
          <cell r="J1992"/>
          <cell r="K1992"/>
          <cell r="L1992"/>
          <cell r="M1992"/>
          <cell r="N1992"/>
          <cell r="O1992"/>
          <cell r="P1992"/>
          <cell r="Q1992"/>
          <cell r="R1992"/>
          <cell r="S1992"/>
          <cell r="T1992"/>
          <cell r="U1992"/>
          <cell r="V1992"/>
          <cell r="W1992"/>
          <cell r="X1992"/>
          <cell r="Y1992"/>
          <cell r="Z1992"/>
          <cell r="AA1992"/>
          <cell r="AB1992"/>
        </row>
        <row r="1993">
          <cell r="A1993"/>
          <cell r="B1993"/>
          <cell r="C1993"/>
          <cell r="D1993"/>
          <cell r="E1993"/>
          <cell r="F1993"/>
          <cell r="G1993"/>
          <cell r="H1993"/>
          <cell r="I1993"/>
          <cell r="J1993"/>
          <cell r="K1993"/>
          <cell r="L1993"/>
          <cell r="M1993"/>
          <cell r="N1993"/>
          <cell r="O1993"/>
          <cell r="P1993"/>
          <cell r="Q1993"/>
          <cell r="R1993"/>
          <cell r="S1993"/>
          <cell r="T1993"/>
          <cell r="U1993"/>
          <cell r="V1993"/>
          <cell r="W1993"/>
          <cell r="X1993"/>
          <cell r="Y1993"/>
          <cell r="Z1993"/>
          <cell r="AA1993"/>
          <cell r="AB1993"/>
        </row>
        <row r="1994">
          <cell r="A1994"/>
          <cell r="B1994"/>
          <cell r="C1994"/>
          <cell r="D1994"/>
          <cell r="E1994"/>
          <cell r="F1994"/>
          <cell r="G1994"/>
          <cell r="H1994"/>
          <cell r="I1994"/>
          <cell r="J1994"/>
          <cell r="K1994"/>
          <cell r="L1994"/>
          <cell r="M1994"/>
          <cell r="N1994"/>
          <cell r="O1994"/>
          <cell r="P1994"/>
          <cell r="Q1994"/>
          <cell r="R1994"/>
          <cell r="S1994"/>
          <cell r="T1994"/>
          <cell r="U1994"/>
          <cell r="V1994"/>
          <cell r="W1994"/>
          <cell r="X1994"/>
          <cell r="Y1994"/>
          <cell r="Z1994"/>
          <cell r="AA1994"/>
          <cell r="AB1994"/>
        </row>
        <row r="1995">
          <cell r="A1995"/>
          <cell r="B1995"/>
          <cell r="C1995"/>
          <cell r="D1995"/>
          <cell r="E1995"/>
          <cell r="F1995"/>
          <cell r="G1995"/>
          <cell r="H1995"/>
          <cell r="I1995"/>
          <cell r="J1995"/>
          <cell r="K1995"/>
          <cell r="L1995"/>
          <cell r="M1995"/>
          <cell r="N1995"/>
          <cell r="O1995"/>
          <cell r="P1995"/>
          <cell r="Q1995"/>
          <cell r="R1995"/>
          <cell r="S1995"/>
          <cell r="T1995"/>
          <cell r="U1995"/>
          <cell r="V1995"/>
          <cell r="W1995"/>
          <cell r="X1995"/>
          <cell r="Y1995"/>
          <cell r="Z1995"/>
          <cell r="AA1995"/>
          <cell r="AB1995"/>
        </row>
        <row r="1996">
          <cell r="A1996"/>
          <cell r="B1996"/>
          <cell r="C1996"/>
          <cell r="D1996"/>
          <cell r="E1996"/>
          <cell r="F1996"/>
          <cell r="G1996"/>
          <cell r="H1996"/>
          <cell r="I1996"/>
          <cell r="J1996"/>
          <cell r="K1996"/>
          <cell r="L1996"/>
          <cell r="M1996"/>
          <cell r="N1996"/>
          <cell r="O1996"/>
          <cell r="P1996"/>
          <cell r="Q1996"/>
          <cell r="R1996"/>
          <cell r="S1996"/>
          <cell r="T1996"/>
          <cell r="U1996"/>
          <cell r="V1996"/>
          <cell r="W1996"/>
          <cell r="X1996"/>
          <cell r="Y1996"/>
          <cell r="Z1996"/>
          <cell r="AA1996"/>
          <cell r="AB1996"/>
        </row>
        <row r="1997">
          <cell r="A1997"/>
          <cell r="B1997"/>
          <cell r="C1997"/>
          <cell r="D1997"/>
          <cell r="E1997"/>
          <cell r="F1997"/>
          <cell r="G1997"/>
          <cell r="H1997"/>
          <cell r="I1997"/>
          <cell r="J1997"/>
          <cell r="K1997"/>
          <cell r="L1997"/>
          <cell r="M1997"/>
          <cell r="N1997"/>
          <cell r="O1997"/>
          <cell r="P1997"/>
          <cell r="Q1997"/>
          <cell r="R1997"/>
          <cell r="S1997"/>
          <cell r="T1997"/>
          <cell r="U1997"/>
          <cell r="V1997"/>
          <cell r="W1997"/>
          <cell r="X1997"/>
          <cell r="Y1997"/>
          <cell r="Z1997"/>
          <cell r="AA1997"/>
          <cell r="AB1997"/>
        </row>
        <row r="1998">
          <cell r="A1998"/>
          <cell r="B1998"/>
          <cell r="C1998"/>
          <cell r="D1998"/>
          <cell r="E1998"/>
          <cell r="F1998"/>
          <cell r="G1998"/>
          <cell r="H1998"/>
          <cell r="I1998"/>
          <cell r="J1998"/>
          <cell r="K1998"/>
          <cell r="L1998"/>
          <cell r="M1998"/>
          <cell r="N1998"/>
          <cell r="O1998"/>
          <cell r="P1998"/>
          <cell r="Q1998"/>
          <cell r="R1998"/>
          <cell r="S1998"/>
          <cell r="T1998"/>
          <cell r="U1998"/>
          <cell r="V1998"/>
          <cell r="W1998"/>
          <cell r="X1998"/>
          <cell r="Y1998"/>
          <cell r="Z1998"/>
          <cell r="AA1998"/>
          <cell r="AB1998"/>
        </row>
        <row r="1999">
          <cell r="A1999"/>
          <cell r="B1999"/>
          <cell r="C1999"/>
          <cell r="D1999"/>
          <cell r="E1999"/>
          <cell r="F1999"/>
          <cell r="G1999"/>
          <cell r="H1999"/>
          <cell r="I1999"/>
          <cell r="J1999"/>
          <cell r="K1999"/>
          <cell r="L1999"/>
          <cell r="M1999"/>
          <cell r="N1999"/>
          <cell r="O1999"/>
          <cell r="P1999"/>
          <cell r="Q1999"/>
          <cell r="R1999"/>
          <cell r="S1999"/>
          <cell r="T1999"/>
          <cell r="U1999"/>
          <cell r="V1999"/>
          <cell r="W1999"/>
          <cell r="X1999"/>
          <cell r="Y1999"/>
          <cell r="Z1999"/>
          <cell r="AA1999"/>
          <cell r="AB1999"/>
        </row>
        <row r="2000">
          <cell r="A2000"/>
          <cell r="B2000"/>
          <cell r="C2000"/>
          <cell r="D2000"/>
          <cell r="E2000"/>
          <cell r="F2000"/>
          <cell r="G2000"/>
          <cell r="H2000"/>
          <cell r="I2000"/>
          <cell r="J2000"/>
          <cell r="K2000"/>
          <cell r="L2000"/>
          <cell r="M2000"/>
          <cell r="N2000"/>
          <cell r="O2000"/>
          <cell r="P2000"/>
          <cell r="Q2000"/>
          <cell r="R2000"/>
          <cell r="S2000"/>
          <cell r="T2000"/>
          <cell r="U2000"/>
          <cell r="V2000"/>
          <cell r="W2000"/>
          <cell r="X2000"/>
          <cell r="Y2000"/>
          <cell r="Z2000"/>
          <cell r="AA2000"/>
          <cell r="AB2000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faire"/>
    </sheetNames>
    <sheetDataSet>
      <sheetData sheetId="0">
        <row r="2">
          <cell r="G2" t="str">
            <v>19-15682</v>
          </cell>
          <cell r="H2" t="str">
            <v>RUE DE L'AVIATION</v>
          </cell>
          <cell r="I2" t="str">
            <v>44340</v>
          </cell>
          <cell r="J2" t="str">
            <v>BOUGUENAIS</v>
          </cell>
          <cell r="K2"/>
          <cell r="L2"/>
          <cell r="M2" t="str">
            <v>Grue 1</v>
          </cell>
          <cell r="N2" t="str">
            <v>Gwenole BECHET</v>
          </cell>
          <cell r="O2" t="str">
            <v>0609826573</v>
          </cell>
          <cell r="P2" t="str">
            <v>Antoine BLY</v>
          </cell>
          <cell r="Q2" t="str">
            <v>0634684428</v>
          </cell>
          <cell r="R2" t="str">
            <v>LEGENDRE LOIRE</v>
          </cell>
        </row>
        <row r="3">
          <cell r="G3" t="str">
            <v>19-15614</v>
          </cell>
          <cell r="H3" t="str">
            <v>LA GUERCHE-DE-BRETAGNE</v>
          </cell>
          <cell r="I3" t="str">
            <v>35130</v>
          </cell>
          <cell r="J3" t="str">
            <v>LA GUERCHE-DE-BRETAGNE</v>
          </cell>
          <cell r="K3"/>
          <cell r="L3"/>
          <cell r="M3" t="str">
            <v>Grue 1</v>
          </cell>
          <cell r="N3"/>
          <cell r="O3"/>
          <cell r="P3"/>
          <cell r="Q3"/>
          <cell r="R3" t="str">
            <v>LEGENDRE OUEST - PCI</v>
          </cell>
        </row>
        <row r="4">
          <cell r="G4" t="str">
            <v>19-15564</v>
          </cell>
          <cell r="H4" t="str">
            <v>9 ROUTE DE JANZÉ</v>
          </cell>
          <cell r="I4" t="str">
            <v>35500</v>
          </cell>
          <cell r="J4" t="str">
            <v>VITRÉ</v>
          </cell>
          <cell r="K4"/>
          <cell r="L4"/>
          <cell r="M4" t="str">
            <v>Grue 1</v>
          </cell>
          <cell r="N4" t="str">
            <v>Jerome GUERIN</v>
          </cell>
          <cell r="O4" t="str">
            <v>0609652794</v>
          </cell>
          <cell r="P4" t="str">
            <v>Olivier PATTIER</v>
          </cell>
          <cell r="Q4" t="str">
            <v>0625572588</v>
          </cell>
          <cell r="R4" t="str">
            <v>LEGENDRE OUEST - VITRE</v>
          </cell>
        </row>
        <row r="5">
          <cell r="G5" t="str">
            <v>19-15528</v>
          </cell>
          <cell r="H5" t="str">
            <v>LES GUICHARDIÈRES</v>
          </cell>
          <cell r="I5" t="str">
            <v>35500</v>
          </cell>
          <cell r="J5" t="str">
            <v>VITRÉ</v>
          </cell>
          <cell r="K5" t="str">
            <v>LACTALIS INVESTISSEMENTS</v>
          </cell>
          <cell r="L5"/>
          <cell r="M5" t="str">
            <v>Grue 1</v>
          </cell>
          <cell r="N5"/>
          <cell r="O5"/>
          <cell r="P5"/>
          <cell r="Q5"/>
          <cell r="R5" t="str">
            <v>LEGENDRE OUEST - VITRE</v>
          </cell>
        </row>
        <row r="6">
          <cell r="G6" t="str">
            <v>18-15510</v>
          </cell>
          <cell r="H6" t="str">
            <v>VANNES</v>
          </cell>
          <cell r="I6" t="str">
            <v>56000</v>
          </cell>
          <cell r="J6" t="str">
            <v>VANNES</v>
          </cell>
          <cell r="K6"/>
          <cell r="L6"/>
          <cell r="M6" t="str">
            <v>Grue 1</v>
          </cell>
          <cell r="N6"/>
          <cell r="O6"/>
          <cell r="P6"/>
          <cell r="Q6"/>
          <cell r="R6" t="str">
            <v>LEGENDRE CONSTRUCTION</v>
          </cell>
        </row>
        <row r="7">
          <cell r="G7" t="str">
            <v>18-15478</v>
          </cell>
          <cell r="H7" t="str">
            <v>ROUTE D'ANNECY</v>
          </cell>
          <cell r="I7" t="str">
            <v>73410</v>
          </cell>
          <cell r="J7" t="str">
            <v>LA BIOLLE</v>
          </cell>
          <cell r="K7"/>
          <cell r="L7"/>
          <cell r="M7" t="str">
            <v>Grue 1</v>
          </cell>
          <cell r="N7" t="str">
            <v>Pascal FACCHIN</v>
          </cell>
          <cell r="O7"/>
          <cell r="P7"/>
          <cell r="Q7"/>
          <cell r="R7" t="str">
            <v>G.S.B.</v>
          </cell>
        </row>
        <row r="8">
          <cell r="G8" t="str">
            <v>18-15453</v>
          </cell>
          <cell r="H8" t="str">
            <v>ECOLE PUBLIQUE DE NOUVOITOU</v>
          </cell>
          <cell r="I8" t="str">
            <v>35410</v>
          </cell>
          <cell r="J8" t="str">
            <v>NOUVOITOU</v>
          </cell>
          <cell r="K8"/>
          <cell r="L8"/>
          <cell r="M8" t="str">
            <v>Grue 1</v>
          </cell>
          <cell r="N8"/>
          <cell r="O8"/>
          <cell r="P8"/>
          <cell r="Q8"/>
          <cell r="R8" t="str">
            <v>LEGENDRE OUEST - VITRE</v>
          </cell>
        </row>
        <row r="9">
          <cell r="G9" t="str">
            <v>18-15426</v>
          </cell>
          <cell r="H9" t="str">
            <v>CRÉTEIL</v>
          </cell>
          <cell r="I9" t="str">
            <v>94000</v>
          </cell>
          <cell r="J9" t="str">
            <v>CRÉTEIL</v>
          </cell>
          <cell r="K9"/>
          <cell r="L9"/>
          <cell r="M9" t="str">
            <v>Grue 1</v>
          </cell>
          <cell r="N9"/>
          <cell r="O9"/>
          <cell r="P9"/>
          <cell r="Q9"/>
          <cell r="R9" t="str">
            <v>LEGENDRE CONSTRUCTION</v>
          </cell>
        </row>
        <row r="10">
          <cell r="G10" t="str">
            <v>18-15404</v>
          </cell>
          <cell r="H10" t="str">
            <v>34 ROUTE DES EAUX</v>
          </cell>
          <cell r="I10" t="str">
            <v>35500</v>
          </cell>
          <cell r="J10" t="str">
            <v>VITRÉ</v>
          </cell>
          <cell r="K10"/>
          <cell r="L10"/>
          <cell r="M10" t="str">
            <v>Grue 1</v>
          </cell>
          <cell r="N10" t="str">
            <v>Jerome GUERIN</v>
          </cell>
          <cell r="O10"/>
          <cell r="P10"/>
          <cell r="Q10" t="str">
            <v>0625572588</v>
          </cell>
          <cell r="R10" t="str">
            <v>LEGENDRE OUEST - VITRE</v>
          </cell>
        </row>
        <row r="11">
          <cell r="G11" t="str">
            <v>18-15396</v>
          </cell>
          <cell r="H11" t="str">
            <v>CHT DES PERES</v>
          </cell>
          <cell r="I11" t="str">
            <v>35150</v>
          </cell>
          <cell r="J11" t="str">
            <v>PIRÉ-SUR-SEICHE</v>
          </cell>
          <cell r="K11" t="str">
            <v>LE CHATEAU DES PERES</v>
          </cell>
          <cell r="L11"/>
          <cell r="M11" t="str">
            <v>Grue 1</v>
          </cell>
          <cell r="N11" t="str">
            <v>Jerome GUERIN</v>
          </cell>
          <cell r="O11" t="str">
            <v>0620266403</v>
          </cell>
          <cell r="P11" t="str">
            <v>Noel MESSE</v>
          </cell>
          <cell r="Q11" t="str">
            <v>0625572588</v>
          </cell>
          <cell r="R11" t="str">
            <v>LEGENDRE OUEST - VITRE</v>
          </cell>
        </row>
        <row r="12">
          <cell r="G12" t="str">
            <v>18-15381</v>
          </cell>
          <cell r="H12" t="str">
            <v>PLACE DU CHAMP DE FOIRE</v>
          </cell>
          <cell r="I12" t="str">
            <v>22400</v>
          </cell>
          <cell r="J12" t="str">
            <v>LAMBALLE</v>
          </cell>
          <cell r="K12"/>
          <cell r="L12"/>
          <cell r="M12" t="str">
            <v>Grue 1</v>
          </cell>
          <cell r="N12" t="str">
            <v>Jeremy MALIN</v>
          </cell>
          <cell r="O12" t="str">
            <v>0617448101</v>
          </cell>
          <cell r="P12" t="str">
            <v>Jeremy MALIN</v>
          </cell>
          <cell r="Q12" t="str">
            <v>0617448101</v>
          </cell>
          <cell r="R12" t="str">
            <v>LEGENDRE OUEST - RENNES</v>
          </cell>
        </row>
        <row r="13">
          <cell r="G13" t="str">
            <v>18-15379</v>
          </cell>
          <cell r="H13" t="str">
            <v>MANÉ KERPLOUZ</v>
          </cell>
          <cell r="I13" t="str">
            <v>56870</v>
          </cell>
          <cell r="J13" t="str">
            <v>BADEN</v>
          </cell>
          <cell r="K13" t="str">
            <v>ANGLE DROIT</v>
          </cell>
          <cell r="L13" t="str">
            <v>G1</v>
          </cell>
          <cell r="M13" t="str">
            <v>Grue 1</v>
          </cell>
          <cell r="N13" t="str">
            <v>Jean Yves DENIS</v>
          </cell>
          <cell r="O13" t="str">
            <v>0614904650</v>
          </cell>
          <cell r="P13" t="str">
            <v>Roland DANIEL</v>
          </cell>
          <cell r="Q13" t="str">
            <v>0629304939</v>
          </cell>
          <cell r="R13" t="str">
            <v>LEGENDRE OUEST - VANNES</v>
          </cell>
        </row>
        <row r="14">
          <cell r="G14" t="str">
            <v>18-15378</v>
          </cell>
          <cell r="H14" t="str">
            <v>30, BOULEVARD DES ILES</v>
          </cell>
          <cell r="I14" t="str">
            <v>56010</v>
          </cell>
          <cell r="J14" t="str">
            <v>VANNES</v>
          </cell>
          <cell r="K14" t="str">
            <v>OGEC SAINT JOSEPH LASALLE</v>
          </cell>
          <cell r="L14"/>
          <cell r="M14" t="str">
            <v>Grue 1</v>
          </cell>
          <cell r="N14" t="str">
            <v>Guillaume LE GUEN</v>
          </cell>
          <cell r="O14" t="str">
            <v>0629305043</v>
          </cell>
          <cell r="P14" t="str">
            <v>Didier JOSSELIN</v>
          </cell>
          <cell r="Q14" t="str">
            <v>0771922736</v>
          </cell>
          <cell r="R14" t="str">
            <v>LEGENDRE OUEST - VANNES</v>
          </cell>
        </row>
        <row r="15">
          <cell r="G15" t="str">
            <v>18-15376</v>
          </cell>
          <cell r="H15" t="str">
            <v>34 BOULEVARD GABRIEL GUIST'HAU</v>
          </cell>
          <cell r="I15" t="str">
            <v>44000</v>
          </cell>
          <cell r="J15" t="str">
            <v>NANTES</v>
          </cell>
          <cell r="K15"/>
          <cell r="L15"/>
          <cell r="M15" t="str">
            <v>Grue 1</v>
          </cell>
          <cell r="N15"/>
          <cell r="O15"/>
          <cell r="P15"/>
          <cell r="Q15"/>
          <cell r="R15" t="str">
            <v>LEGENDRE LOIRE</v>
          </cell>
        </row>
        <row r="16">
          <cell r="G16" t="str">
            <v>18-15326</v>
          </cell>
          <cell r="H16" t="str">
            <v>5 RUE LOUIS JACQUES DAGUERRE</v>
          </cell>
          <cell r="I16" t="str">
            <v>35136</v>
          </cell>
          <cell r="J16" t="str">
            <v>SAINT-JACQUES-DE-LA-LANDE</v>
          </cell>
          <cell r="K16" t="str">
            <v>LEGENDRE OUEST</v>
          </cell>
          <cell r="L16"/>
          <cell r="M16" t="str">
            <v>Grue 1</v>
          </cell>
          <cell r="N16"/>
          <cell r="O16"/>
          <cell r="P16"/>
          <cell r="Q16"/>
          <cell r="R16" t="str">
            <v>LEGENDRE OUEST - PCI</v>
          </cell>
        </row>
        <row r="17">
          <cell r="G17" t="str">
            <v>18-15297</v>
          </cell>
          <cell r="H17" t="str">
            <v>ZAC DU PLESSIS</v>
          </cell>
          <cell r="I17" t="str">
            <v>44430</v>
          </cell>
          <cell r="J17" t="str">
            <v>LE LOROUX BOTTEREAU</v>
          </cell>
          <cell r="K17" t="str">
            <v>PATRIMINVEST 18 NANTES PLESSIS</v>
          </cell>
          <cell r="L17" t="str">
            <v>G1</v>
          </cell>
          <cell r="M17" t="str">
            <v>Grue 1</v>
          </cell>
          <cell r="N17"/>
          <cell r="O17"/>
          <cell r="P17"/>
          <cell r="Q17"/>
          <cell r="R17" t="str">
            <v>LEGENDRE DEVELOPPEMENT</v>
          </cell>
        </row>
        <row r="18">
          <cell r="G18" t="str">
            <v>18-15269</v>
          </cell>
          <cell r="H18" t="str">
            <v>CHATEAU DES PERES</v>
          </cell>
          <cell r="I18" t="str">
            <v>35150</v>
          </cell>
          <cell r="J18" t="str">
            <v>PIRÉ-SUR-SEICHE</v>
          </cell>
          <cell r="K18" t="str">
            <v>LE CHATEAU DES PERES</v>
          </cell>
          <cell r="L18"/>
          <cell r="M18" t="str">
            <v>Grue 1</v>
          </cell>
          <cell r="N18"/>
          <cell r="O18"/>
          <cell r="P18"/>
          <cell r="Q18"/>
          <cell r="R18" t="str">
            <v>OMS - RENNES</v>
          </cell>
        </row>
        <row r="19">
          <cell r="G19" t="str">
            <v>18-15235</v>
          </cell>
          <cell r="H19" t="str">
            <v>CITÉ NAVALE</v>
          </cell>
          <cell r="I19" t="str">
            <v>44220</v>
          </cell>
          <cell r="J19" t="str">
            <v>COUËRON</v>
          </cell>
          <cell r="K19" t="str">
            <v>GENERALE DE VALORISATION</v>
          </cell>
          <cell r="L19" t="str">
            <v>G1</v>
          </cell>
          <cell r="M19" t="str">
            <v>CHANTIER ACCES DECHETTERIE</v>
          </cell>
          <cell r="N19" t="str">
            <v>Jean Baptiste HOUEE</v>
          </cell>
          <cell r="O19" t="str">
            <v>0614644637</v>
          </cell>
          <cell r="P19" t="str">
            <v>Etienne CHALANDO</v>
          </cell>
          <cell r="Q19" t="str">
            <v>0626087672</v>
          </cell>
          <cell r="R19" t="str">
            <v>LEGENDRE GENIE CIVIL</v>
          </cell>
        </row>
        <row r="20">
          <cell r="G20" t="str">
            <v>18-15231</v>
          </cell>
          <cell r="H20" t="str">
            <v>NOISY-LE-GRAND</v>
          </cell>
          <cell r="I20" t="str">
            <v>93160</v>
          </cell>
          <cell r="J20" t="str">
            <v>NOISY-LE-GRAND</v>
          </cell>
          <cell r="K20"/>
          <cell r="L20" t="str">
            <v>G1</v>
          </cell>
          <cell r="M20" t="str">
            <v>Grue 1</v>
          </cell>
          <cell r="N20" t="str">
            <v>Jennifer HEUTTE</v>
          </cell>
          <cell r="O20" t="str">
            <v>0603740032</v>
          </cell>
          <cell r="P20" t="str">
            <v>Jennifer HEUTTE</v>
          </cell>
          <cell r="Q20" t="str">
            <v>0603740032</v>
          </cell>
          <cell r="R20" t="str">
            <v>LEGENDRE CONSTRUCTION</v>
          </cell>
        </row>
        <row r="21">
          <cell r="G21" t="str">
            <v>18-15231</v>
          </cell>
          <cell r="H21" t="str">
            <v>NOISY-LE-GRAND</v>
          </cell>
          <cell r="I21" t="str">
            <v>93160</v>
          </cell>
          <cell r="J21" t="str">
            <v>NOISY-LE-GRAND</v>
          </cell>
          <cell r="K21"/>
          <cell r="L21" t="str">
            <v>G2</v>
          </cell>
          <cell r="M21" t="str">
            <v>GRUE 2</v>
          </cell>
          <cell r="N21"/>
          <cell r="O21"/>
          <cell r="P21"/>
          <cell r="Q21"/>
          <cell r="R21" t="str">
            <v>LEGENDRE CONSTRUCTION</v>
          </cell>
        </row>
        <row r="22">
          <cell r="G22" t="str">
            <v>18-15225</v>
          </cell>
          <cell r="H22" t="str">
            <v>ALLEE DU NAUTILUS</v>
          </cell>
          <cell r="I22" t="str">
            <v>44340</v>
          </cell>
          <cell r="J22" t="str">
            <v>BOUGUENAIS</v>
          </cell>
          <cell r="K22" t="str">
            <v>AFPI PAYS DE LA LOIRE</v>
          </cell>
          <cell r="L22" t="str">
            <v>G1</v>
          </cell>
          <cell r="M22" t="str">
            <v>Grue 1</v>
          </cell>
          <cell r="N22" t="str">
            <v>Vincent LE GUENNEC</v>
          </cell>
          <cell r="O22" t="str">
            <v>0626567742</v>
          </cell>
          <cell r="P22" t="str">
            <v>Xavier MENEZ</v>
          </cell>
          <cell r="Q22" t="str">
            <v>0621394776</v>
          </cell>
          <cell r="R22" t="str">
            <v>LEGENDRE GENIE CIVIL</v>
          </cell>
        </row>
        <row r="23">
          <cell r="G23" t="str">
            <v>18-15225</v>
          </cell>
          <cell r="H23" t="str">
            <v>ALLEE DU NAUTILUS</v>
          </cell>
          <cell r="I23" t="str">
            <v>44340</v>
          </cell>
          <cell r="J23" t="str">
            <v>BOUGUENAIS</v>
          </cell>
          <cell r="K23" t="str">
            <v>AFPI PAYS DE LA LOIRE</v>
          </cell>
          <cell r="L23" t="str">
            <v>G2</v>
          </cell>
          <cell r="M23" t="str">
            <v>G2</v>
          </cell>
          <cell r="N23" t="str">
            <v>Vincent LE GUENNEC</v>
          </cell>
          <cell r="O23" t="str">
            <v>0626567742</v>
          </cell>
          <cell r="P23" t="str">
            <v>Xavier MENEZ</v>
          </cell>
          <cell r="Q23" t="str">
            <v>0621394776</v>
          </cell>
          <cell r="R23" t="str">
            <v>LEGENDRE GENIE CIVIL</v>
          </cell>
        </row>
        <row r="24">
          <cell r="G24" t="str">
            <v>18-15189</v>
          </cell>
          <cell r="H24" t="str">
            <v>DÉVILLE-LÈS-ROUEN</v>
          </cell>
          <cell r="I24" t="str">
            <v>76250</v>
          </cell>
          <cell r="J24" t="str">
            <v>DÉVILLE-LÈS-ROUEN</v>
          </cell>
          <cell r="K24"/>
          <cell r="L24"/>
          <cell r="M24" t="str">
            <v>Grue 1</v>
          </cell>
          <cell r="N24"/>
          <cell r="O24"/>
          <cell r="P24"/>
          <cell r="Q24"/>
          <cell r="R24" t="str">
            <v>LEGENDRE CONSTRUCTION</v>
          </cell>
        </row>
        <row r="25">
          <cell r="G25" t="str">
            <v>18-15176</v>
          </cell>
          <cell r="H25" t="str">
            <v>RUE DE LANN VRIHAN</v>
          </cell>
          <cell r="I25" t="str">
            <v>56450</v>
          </cell>
          <cell r="J25" t="str">
            <v>LE HÉZO</v>
          </cell>
          <cell r="K25" t="str">
            <v>PLAISIRS D'O</v>
          </cell>
          <cell r="L25" t="str">
            <v>G1</v>
          </cell>
          <cell r="M25" t="str">
            <v>Grue 1</v>
          </cell>
          <cell r="N25" t="str">
            <v>Benjamin COURTEL</v>
          </cell>
          <cell r="O25" t="str">
            <v>0777446274</v>
          </cell>
          <cell r="P25" t="str">
            <v>Benjamin COURTEL</v>
          </cell>
          <cell r="Q25" t="str">
            <v>0777446274</v>
          </cell>
          <cell r="R25" t="str">
            <v>LEGENDRE OUEST - VANNES</v>
          </cell>
        </row>
        <row r="26">
          <cell r="G26" t="str">
            <v>18-15136</v>
          </cell>
          <cell r="H26" t="str">
            <v>1 BIS RUE DE PARIS</v>
          </cell>
          <cell r="I26" t="str">
            <v>77990</v>
          </cell>
          <cell r="J26" t="str">
            <v>LE MESNIL-AMELOT</v>
          </cell>
          <cell r="K26" t="str">
            <v>AIROTEL</v>
          </cell>
          <cell r="L26" t="str">
            <v>G1</v>
          </cell>
          <cell r="M26" t="str">
            <v>Grue 1</v>
          </cell>
          <cell r="N26" t="str">
            <v>Theophile FAVET</v>
          </cell>
          <cell r="O26"/>
          <cell r="P26"/>
          <cell r="Q26" t="str">
            <v>0771922903</v>
          </cell>
          <cell r="R26" t="str">
            <v>LEGENDRE IDF - REHAB</v>
          </cell>
        </row>
        <row r="27">
          <cell r="G27" t="str">
            <v>18-15118</v>
          </cell>
          <cell r="H27" t="str">
            <v>NOISY-LE-SEC</v>
          </cell>
          <cell r="I27" t="str">
            <v>93130</v>
          </cell>
          <cell r="J27" t="str">
            <v>NOISY-LE-SEC</v>
          </cell>
          <cell r="K27"/>
          <cell r="L27" t="str">
            <v>G1</v>
          </cell>
          <cell r="M27" t="str">
            <v>Grue 1</v>
          </cell>
          <cell r="N27"/>
          <cell r="O27"/>
          <cell r="P27"/>
          <cell r="Q27"/>
          <cell r="R27" t="str">
            <v>LEGENDRE CONSTRUCTION</v>
          </cell>
        </row>
        <row r="28">
          <cell r="G28" t="str">
            <v>18-15113</v>
          </cell>
          <cell r="H28" t="str">
            <v>BOULEVARD DE LA PAIX</v>
          </cell>
          <cell r="I28" t="str">
            <v>56000</v>
          </cell>
          <cell r="J28" t="str">
            <v>VANNES</v>
          </cell>
          <cell r="K28" t="str">
            <v>LAMOTTE CONSTRUCTEUR</v>
          </cell>
          <cell r="L28" t="str">
            <v>G1</v>
          </cell>
          <cell r="M28" t="str">
            <v>Grue 1</v>
          </cell>
          <cell r="N28" t="str">
            <v>Benjamin COURTEL</v>
          </cell>
          <cell r="O28" t="str">
            <v>0615992442</v>
          </cell>
          <cell r="P28" t="str">
            <v>Philippe DELAUNAY</v>
          </cell>
          <cell r="Q28" t="str">
            <v>0777446274</v>
          </cell>
          <cell r="R28" t="str">
            <v>LEGENDRE OUEST - VANNES</v>
          </cell>
        </row>
        <row r="29">
          <cell r="G29" t="str">
            <v>18-15111</v>
          </cell>
          <cell r="H29" t="str">
            <v>KERDUAL</v>
          </cell>
          <cell r="I29" t="str">
            <v>56470</v>
          </cell>
          <cell r="J29" t="str">
            <v>LA TRINITÉ-SUR-MER</v>
          </cell>
          <cell r="K29" t="str">
            <v/>
          </cell>
          <cell r="L29"/>
          <cell r="M29" t="str">
            <v>Grue 1</v>
          </cell>
          <cell r="N29"/>
          <cell r="O29"/>
          <cell r="P29"/>
          <cell r="Q29"/>
          <cell r="R29" t="str">
            <v>LEGENDRE OUEST - VANNES</v>
          </cell>
        </row>
        <row r="30">
          <cell r="G30" t="str">
            <v>18-15109</v>
          </cell>
          <cell r="H30" t="str">
            <v>3 RUE PAUL EMILE VICTOR</v>
          </cell>
          <cell r="I30" t="str">
            <v>95520</v>
          </cell>
          <cell r="J30" t="str">
            <v>OSNY</v>
          </cell>
          <cell r="K30" t="str">
            <v>SCI CROM WALLS</v>
          </cell>
          <cell r="L30" t="str">
            <v>G1</v>
          </cell>
          <cell r="M30" t="str">
            <v>Grue 1</v>
          </cell>
          <cell r="N30" t="str">
            <v>Stephane MARTYNOFF</v>
          </cell>
          <cell r="O30" t="str">
            <v>0609150023</v>
          </cell>
          <cell r="P30" t="str">
            <v>Antonio Joao ADEGAS DE OLIVEIRA</v>
          </cell>
          <cell r="Q30" t="str">
            <v>0610096865</v>
          </cell>
          <cell r="R30" t="str">
            <v>LEGENDRE IDF - GO</v>
          </cell>
        </row>
        <row r="31">
          <cell r="G31" t="str">
            <v>18-15096</v>
          </cell>
          <cell r="H31" t="str">
            <v>BOULEVARD DU MOULIN DE LA TOUR</v>
          </cell>
          <cell r="I31" t="str">
            <v>92140</v>
          </cell>
          <cell r="J31" t="str">
            <v>CLAMART</v>
          </cell>
          <cell r="K31" t="str">
            <v>BNP PARIBAS IMMOBILIER PROMOTION RESIDENTIEL</v>
          </cell>
          <cell r="L31"/>
          <cell r="M31" t="str">
            <v>Grue 1</v>
          </cell>
          <cell r="N31" t="str">
            <v>Simon FOUQUE</v>
          </cell>
          <cell r="O31" t="str">
            <v>0629158299</v>
          </cell>
          <cell r="P31" t="str">
            <v>Manuel Joao ESTEVES MOREIRA</v>
          </cell>
          <cell r="Q31" t="str">
            <v>0614115094</v>
          </cell>
          <cell r="R31" t="str">
            <v>LEGENDRE IDF - GO</v>
          </cell>
        </row>
        <row r="32">
          <cell r="G32" t="str">
            <v>18-15094</v>
          </cell>
          <cell r="H32" t="str">
            <v>VOIE NOUVELLE FULGENCE BIENVENUE</v>
          </cell>
          <cell r="I32" t="str">
            <v>94000</v>
          </cell>
          <cell r="J32" t="str">
            <v>CRETEIL</v>
          </cell>
          <cell r="K32" t="str">
            <v>LEGENDRE IMMOBILIER</v>
          </cell>
          <cell r="L32" t="str">
            <v>G1</v>
          </cell>
          <cell r="M32" t="str">
            <v>Grue 1</v>
          </cell>
          <cell r="N32" t="str">
            <v>Thomas BLANCHE</v>
          </cell>
          <cell r="O32"/>
          <cell r="P32"/>
          <cell r="Q32" t="str">
            <v>0629210834</v>
          </cell>
          <cell r="R32" t="str">
            <v>LEGENDRE IDF - GO</v>
          </cell>
        </row>
        <row r="33">
          <cell r="G33" t="str">
            <v>18-15092</v>
          </cell>
          <cell r="H33" t="str">
            <v xml:space="preserve">RUE HADDOCK - RUE DU PRÉ VERSON </v>
          </cell>
          <cell r="I33" t="str">
            <v>77700</v>
          </cell>
          <cell r="J33" t="str">
            <v>CHESSY</v>
          </cell>
          <cell r="K33" t="str">
            <v>LEGENDRE IMMOBILIER</v>
          </cell>
          <cell r="L33" t="str">
            <v>G1</v>
          </cell>
          <cell r="M33" t="str">
            <v>Grue 1</v>
          </cell>
          <cell r="N33"/>
          <cell r="O33"/>
          <cell r="P33"/>
          <cell r="Q33"/>
          <cell r="R33" t="str">
            <v>LEGENDRE IDF - GO</v>
          </cell>
        </row>
        <row r="34">
          <cell r="G34" t="str">
            <v>18-15091</v>
          </cell>
          <cell r="H34" t="str">
            <v>ARCUEIL</v>
          </cell>
          <cell r="I34" t="str">
            <v>94110</v>
          </cell>
          <cell r="J34" t="str">
            <v>ARCUEIL</v>
          </cell>
          <cell r="K34"/>
          <cell r="L34" t="str">
            <v>G1</v>
          </cell>
          <cell r="M34" t="str">
            <v>Grue 1</v>
          </cell>
          <cell r="N34"/>
          <cell r="O34"/>
          <cell r="P34"/>
          <cell r="Q34"/>
          <cell r="R34" t="str">
            <v>LEGENDRE CONSTRUCTION</v>
          </cell>
        </row>
        <row r="35">
          <cell r="G35" t="str">
            <v>18-15029</v>
          </cell>
          <cell r="H35" t="str">
            <v>ZONE INDUSTRIELLE DES DORICES, ZI DES DORICES</v>
          </cell>
          <cell r="I35" t="str">
            <v>44330</v>
          </cell>
          <cell r="J35" t="str">
            <v>VALLET</v>
          </cell>
          <cell r="K35"/>
          <cell r="L35" t="str">
            <v>G1</v>
          </cell>
          <cell r="M35" t="str">
            <v>Grue 1</v>
          </cell>
          <cell r="N35"/>
          <cell r="O35"/>
          <cell r="P35"/>
          <cell r="Q35"/>
          <cell r="R35" t="str">
            <v>LEGENDRE GENIE CIVIL</v>
          </cell>
        </row>
        <row r="36">
          <cell r="G36" t="str">
            <v>18-15012</v>
          </cell>
          <cell r="H36" t="str">
            <v>RUE DE L'AVIATION</v>
          </cell>
          <cell r="I36" t="str">
            <v>44340</v>
          </cell>
          <cell r="J36" t="str">
            <v>BOUGUENAIS</v>
          </cell>
          <cell r="K36" t="str">
            <v>AIRBUS OPERATIONS</v>
          </cell>
          <cell r="L36" t="str">
            <v>G1</v>
          </cell>
          <cell r="M36" t="str">
            <v>Grue 1</v>
          </cell>
          <cell r="N36" t="str">
            <v>David GUILLO</v>
          </cell>
          <cell r="O36"/>
          <cell r="P36"/>
          <cell r="Q36" t="str">
            <v>0618086747</v>
          </cell>
          <cell r="R36" t="str">
            <v>LEGENDRE GENIE CIVIL</v>
          </cell>
        </row>
        <row r="37">
          <cell r="G37" t="str">
            <v>18-14995</v>
          </cell>
          <cell r="H37" t="str">
            <v>52 RUE HENRI GAUTIER</v>
          </cell>
          <cell r="I37" t="str">
            <v>44220</v>
          </cell>
          <cell r="J37" t="str">
            <v>COUËRON</v>
          </cell>
          <cell r="K37"/>
          <cell r="L37" t="str">
            <v>G1</v>
          </cell>
          <cell r="M37" t="str">
            <v>Grue 1</v>
          </cell>
          <cell r="N37" t="str">
            <v>Gwenole BECHET</v>
          </cell>
          <cell r="O37" t="str">
            <v>0609826573</v>
          </cell>
          <cell r="P37" t="str">
            <v>Antoine BLY</v>
          </cell>
          <cell r="Q37" t="str">
            <v>0634684428</v>
          </cell>
          <cell r="R37" t="str">
            <v>LEGENDRE LOIRE</v>
          </cell>
        </row>
        <row r="38">
          <cell r="G38" t="str">
            <v>18-14994</v>
          </cell>
          <cell r="H38" t="str">
            <v>VILLEJUIF</v>
          </cell>
          <cell r="I38" t="str">
            <v>94800</v>
          </cell>
          <cell r="J38" t="str">
            <v>VILLEJUIF</v>
          </cell>
          <cell r="K38"/>
          <cell r="L38"/>
          <cell r="M38" t="str">
            <v>Grue 1</v>
          </cell>
          <cell r="N38"/>
          <cell r="O38"/>
          <cell r="P38"/>
          <cell r="Q38"/>
          <cell r="R38" t="str">
            <v>LEGENDRE CONSTRUCTION</v>
          </cell>
        </row>
        <row r="39">
          <cell r="G39" t="str">
            <v>18-14984</v>
          </cell>
          <cell r="H39" t="str">
            <v>RUE JEAN RICHARD</v>
          </cell>
          <cell r="I39" t="str">
            <v>76250</v>
          </cell>
          <cell r="J39" t="str">
            <v>DÉVILLE-LÈS-ROUEN</v>
          </cell>
          <cell r="K39" t="str">
            <v>ENEDIS</v>
          </cell>
          <cell r="L39"/>
          <cell r="M39" t="str">
            <v>Grue 1</v>
          </cell>
          <cell r="N39"/>
          <cell r="O39" t="str">
            <v>0614644637</v>
          </cell>
          <cell r="P39" t="str">
            <v>Etienne CHALANDO</v>
          </cell>
          <cell r="Q39"/>
          <cell r="R39" t="str">
            <v>LEGENDRE GC - LE HAVRE</v>
          </cell>
        </row>
        <row r="40">
          <cell r="G40" t="str">
            <v>18-14955</v>
          </cell>
          <cell r="H40" t="str">
            <v>4 RUE DES CHAMPS DE PIES</v>
          </cell>
          <cell r="I40" t="str">
            <v>22000</v>
          </cell>
          <cell r="J40" t="str">
            <v>SAINT-BRIEUC</v>
          </cell>
          <cell r="K40" t="str">
            <v>ENGIE</v>
          </cell>
          <cell r="L40" t="str">
            <v>G1</v>
          </cell>
          <cell r="M40" t="str">
            <v>Grue 1</v>
          </cell>
          <cell r="N40" t="str">
            <v>Maxime THEBAUD</v>
          </cell>
          <cell r="O40" t="str">
            <v>0622355847</v>
          </cell>
          <cell r="P40" t="str">
            <v>Maxime THEBAUD</v>
          </cell>
          <cell r="Q40" t="str">
            <v>0622355847</v>
          </cell>
          <cell r="R40" t="str">
            <v>LEGENDRE GENIE CIVIL</v>
          </cell>
        </row>
        <row r="41">
          <cell r="G41" t="str">
            <v>18-14943</v>
          </cell>
          <cell r="H41" t="str">
            <v>LE POINT DU JOUR</v>
          </cell>
          <cell r="I41" t="str">
            <v>44600</v>
          </cell>
          <cell r="J41" t="str">
            <v>SAINT-NAZAIRE</v>
          </cell>
          <cell r="K41"/>
          <cell r="L41" t="str">
            <v>G1</v>
          </cell>
          <cell r="M41" t="str">
            <v>Grue 1</v>
          </cell>
          <cell r="N41"/>
          <cell r="O41"/>
          <cell r="P41"/>
          <cell r="Q41"/>
          <cell r="R41" t="str">
            <v>LEGENDRE OUEST - VANNES</v>
          </cell>
        </row>
        <row r="42">
          <cell r="G42" t="str">
            <v>18-14939</v>
          </cell>
          <cell r="H42" t="str">
            <v>33 RUE D'ARTOIS</v>
          </cell>
          <cell r="I42" t="str">
            <v>75008</v>
          </cell>
          <cell r="J42" t="str">
            <v>PARIS</v>
          </cell>
          <cell r="K42" t="str">
            <v>FONCIERE ATLAND</v>
          </cell>
          <cell r="L42" t="str">
            <v>G1</v>
          </cell>
          <cell r="M42" t="str">
            <v>EMPRISE SUR RUE</v>
          </cell>
          <cell r="N42" t="str">
            <v>Jonathan GUERREIRO</v>
          </cell>
          <cell r="O42" t="str">
            <v>0778681439</v>
          </cell>
          <cell r="P42" t="str">
            <v>Mustapha ALHYANE</v>
          </cell>
          <cell r="Q42" t="str">
            <v>0614901101</v>
          </cell>
          <cell r="R42" t="str">
            <v>LEGENDRE IDF - REHAB</v>
          </cell>
        </row>
        <row r="43">
          <cell r="G43" t="str">
            <v>18-14922</v>
          </cell>
          <cell r="H43" t="str">
            <v>NOISY-LE-GRAND</v>
          </cell>
          <cell r="I43" t="str">
            <v>93160</v>
          </cell>
          <cell r="J43" t="str">
            <v>NOISY-LE-GRAND</v>
          </cell>
          <cell r="K43"/>
          <cell r="L43" t="str">
            <v>G1</v>
          </cell>
          <cell r="M43" t="str">
            <v>Grue 1</v>
          </cell>
          <cell r="N43"/>
          <cell r="O43"/>
          <cell r="P43"/>
          <cell r="Q43"/>
          <cell r="R43" t="str">
            <v>LEGENDRE CONSTRUCTION</v>
          </cell>
        </row>
        <row r="44">
          <cell r="G44" t="str">
            <v>18-14865</v>
          </cell>
          <cell r="H44" t="str">
            <v>RUE DE LA CALIFORNIE</v>
          </cell>
          <cell r="I44" t="str">
            <v>44400</v>
          </cell>
          <cell r="J44" t="str">
            <v>REZÉ</v>
          </cell>
          <cell r="K44" t="str">
            <v>ENERGIE RENOUVELABLES NANTAISES</v>
          </cell>
          <cell r="L44" t="str">
            <v>G1</v>
          </cell>
          <cell r="M44" t="str">
            <v>Grue 1</v>
          </cell>
          <cell r="N44" t="str">
            <v>Martin BODET</v>
          </cell>
          <cell r="O44" t="str">
            <v>0616247199</v>
          </cell>
          <cell r="P44" t="str">
            <v>Rui MORAIS FARIA</v>
          </cell>
          <cell r="Q44" t="str">
            <v>0611721324</v>
          </cell>
          <cell r="R44" t="str">
            <v>LEGENDRE GENIE CIVIL</v>
          </cell>
        </row>
        <row r="45">
          <cell r="G45" t="str">
            <v>18-14843</v>
          </cell>
          <cell r="H45" t="str">
            <v>31 AVENUE DE NORMANDIE</v>
          </cell>
          <cell r="I45" t="str">
            <v>35300</v>
          </cell>
          <cell r="J45" t="str">
            <v>FOUGÈRES</v>
          </cell>
          <cell r="K45"/>
          <cell r="L45" t="str">
            <v>G1</v>
          </cell>
          <cell r="M45" t="str">
            <v>Autres</v>
          </cell>
          <cell r="N45" t="str">
            <v>Killian LEGEAY</v>
          </cell>
          <cell r="O45" t="str">
            <v>0621473079</v>
          </cell>
          <cell r="P45" t="str">
            <v>Joel HAGLON</v>
          </cell>
          <cell r="Q45" t="str">
            <v>0621690354</v>
          </cell>
          <cell r="R45" t="str">
            <v>LEGENDRE GENIE CIVIL</v>
          </cell>
        </row>
        <row r="46">
          <cell r="G46" t="str">
            <v>18-14843</v>
          </cell>
          <cell r="H46" t="str">
            <v>31 AVENUE DE NORMANDIE</v>
          </cell>
          <cell r="I46" t="str">
            <v>35300</v>
          </cell>
          <cell r="J46" t="str">
            <v>FOUGÈRES</v>
          </cell>
          <cell r="K46"/>
          <cell r="L46" t="str">
            <v>G1</v>
          </cell>
          <cell r="M46" t="str">
            <v>GRUE 1</v>
          </cell>
          <cell r="N46" t="str">
            <v>Killian LEGEAY</v>
          </cell>
          <cell r="O46" t="str">
            <v>0621473079</v>
          </cell>
          <cell r="P46" t="str">
            <v>Joel HAGLON</v>
          </cell>
          <cell r="Q46" t="str">
            <v>0621690354</v>
          </cell>
          <cell r="R46" t="str">
            <v>LEGENDRE GENIE CIVIL</v>
          </cell>
        </row>
        <row r="47">
          <cell r="G47" t="str">
            <v>18-14825</v>
          </cell>
          <cell r="H47" t="str">
            <v>VILLEJUIF</v>
          </cell>
          <cell r="I47" t="str">
            <v>94800</v>
          </cell>
          <cell r="J47" t="str">
            <v>VILLEJUIF</v>
          </cell>
          <cell r="K47"/>
          <cell r="L47" t="str">
            <v>G1</v>
          </cell>
          <cell r="M47" t="str">
            <v>Grue 1</v>
          </cell>
          <cell r="N47"/>
          <cell r="O47"/>
          <cell r="P47"/>
          <cell r="Q47"/>
          <cell r="R47" t="str">
            <v>LEGENDRE CONSTRUCTION</v>
          </cell>
        </row>
        <row r="48">
          <cell r="G48" t="str">
            <v>18-14817</v>
          </cell>
          <cell r="H48" t="str">
            <v>AVENUE JEANNE GARNERIN</v>
          </cell>
          <cell r="I48" t="str">
            <v>91320</v>
          </cell>
          <cell r="J48" t="str">
            <v>WISSOUS</v>
          </cell>
          <cell r="K48"/>
          <cell r="L48" t="str">
            <v>G1</v>
          </cell>
          <cell r="M48" t="str">
            <v>Grue 1</v>
          </cell>
          <cell r="N48" t="str">
            <v>Stephane MARTYNOFF</v>
          </cell>
          <cell r="O48"/>
          <cell r="P48" t="str">
            <v>Manuel Clemente VIEIRA GONCALVES</v>
          </cell>
          <cell r="Q48" t="str">
            <v>0610096865</v>
          </cell>
          <cell r="R48" t="str">
            <v>LEGENDRE IDF - GO</v>
          </cell>
        </row>
        <row r="49">
          <cell r="G49" t="str">
            <v>18-14817</v>
          </cell>
          <cell r="H49" t="str">
            <v>AVENUE JEANNE GARNERIN</v>
          </cell>
          <cell r="I49" t="str">
            <v>91320</v>
          </cell>
          <cell r="J49" t="str">
            <v>WISSOUS</v>
          </cell>
          <cell r="K49"/>
          <cell r="L49" t="str">
            <v>G1</v>
          </cell>
          <cell r="M49" t="str">
            <v>CEA SACLAY</v>
          </cell>
          <cell r="N49" t="str">
            <v>Aurelien BETTE</v>
          </cell>
          <cell r="O49" t="str">
            <v>0634650195</v>
          </cell>
          <cell r="P49" t="str">
            <v>Dylan RODRIGUES</v>
          </cell>
          <cell r="Q49" t="str">
            <v>0777917379</v>
          </cell>
          <cell r="R49" t="str">
            <v>LEGENDRE IDF - GO</v>
          </cell>
        </row>
        <row r="50">
          <cell r="G50" t="str">
            <v>18-14817</v>
          </cell>
          <cell r="H50" t="str">
            <v>AVENUE JEANNE GARNERIN</v>
          </cell>
          <cell r="I50" t="str">
            <v>91320</v>
          </cell>
          <cell r="J50" t="str">
            <v>WISSOUS</v>
          </cell>
          <cell r="K50"/>
          <cell r="L50"/>
          <cell r="M50" t="str">
            <v>RUNGIS SAARINEN</v>
          </cell>
          <cell r="N50" t="str">
            <v>Aurelien BETTE</v>
          </cell>
          <cell r="O50" t="str">
            <v>0634650195</v>
          </cell>
          <cell r="P50" t="str">
            <v>Dylan RODRIGUES</v>
          </cell>
          <cell r="Q50" t="str">
            <v>0777917379</v>
          </cell>
          <cell r="R50" t="str">
            <v>LEGENDRE IDF - GO</v>
          </cell>
        </row>
        <row r="51">
          <cell r="G51" t="str">
            <v>18-14811</v>
          </cell>
          <cell r="H51" t="str">
            <v>RUE HADDOCK / RUE DU PRE VERSON</v>
          </cell>
          <cell r="I51" t="str">
            <v>77700</v>
          </cell>
          <cell r="J51" t="str">
            <v>CHESSY</v>
          </cell>
          <cell r="K51" t="str">
            <v>LEGENDRE IMMOBILIER</v>
          </cell>
          <cell r="L51" t="str">
            <v>G1</v>
          </cell>
          <cell r="M51" t="str">
            <v>Grue 1</v>
          </cell>
          <cell r="N51" t="str">
            <v>Yoann COUSTEIX</v>
          </cell>
          <cell r="O51" t="str">
            <v>0621770231</v>
          </cell>
          <cell r="P51" t="str">
            <v>Victor DA COSTA CRISTINO</v>
          </cell>
          <cell r="Q51" t="str">
            <v>0612773442</v>
          </cell>
          <cell r="R51" t="str">
            <v>LEGENDRE IDF - GO</v>
          </cell>
        </row>
        <row r="52">
          <cell r="G52" t="str">
            <v>18-14792</v>
          </cell>
          <cell r="H52" t="str">
            <v>NOISY-LE-GRAND</v>
          </cell>
          <cell r="I52" t="str">
            <v>93160</v>
          </cell>
          <cell r="J52" t="str">
            <v>NOISY-LE-GRAND</v>
          </cell>
          <cell r="K52"/>
          <cell r="L52" t="str">
            <v>G1</v>
          </cell>
          <cell r="M52" t="str">
            <v>Grue 1</v>
          </cell>
          <cell r="N52"/>
          <cell r="O52"/>
          <cell r="P52"/>
          <cell r="Q52"/>
          <cell r="R52" t="str">
            <v>LEGENDRE CONSTRUCTION</v>
          </cell>
        </row>
        <row r="53">
          <cell r="G53" t="str">
            <v>18-14790</v>
          </cell>
          <cell r="H53" t="str">
            <v>AVENUE ANDRÉ BONNIN</v>
          </cell>
          <cell r="I53" t="str">
            <v>35135</v>
          </cell>
          <cell r="J53" t="str">
            <v>CHANTEPIE</v>
          </cell>
          <cell r="K53"/>
          <cell r="L53" t="str">
            <v>G1</v>
          </cell>
          <cell r="M53" t="str">
            <v>Grue 1</v>
          </cell>
          <cell r="N53"/>
          <cell r="O53"/>
          <cell r="P53"/>
          <cell r="Q53"/>
          <cell r="R53" t="str">
            <v>LEGENDRE OUEST - NOUVOITOU</v>
          </cell>
        </row>
        <row r="54">
          <cell r="G54" t="str">
            <v>18-14782</v>
          </cell>
          <cell r="H54" t="str">
            <v>2 BOULEVARD DE YOUGOSLAVIE</v>
          </cell>
          <cell r="I54" t="str">
            <v>35200</v>
          </cell>
          <cell r="J54" t="str">
            <v>RENNES</v>
          </cell>
          <cell r="K54"/>
          <cell r="L54" t="str">
            <v>G1</v>
          </cell>
          <cell r="M54" t="str">
            <v>Grue 1</v>
          </cell>
          <cell r="N54"/>
          <cell r="O54"/>
          <cell r="P54"/>
          <cell r="Q54"/>
          <cell r="R54" t="str">
            <v>LEGENDRE OUEST - VITRE</v>
          </cell>
        </row>
        <row r="55">
          <cell r="G55" t="str">
            <v>18-14770</v>
          </cell>
          <cell r="H55" t="str">
            <v>CRÉTEIL</v>
          </cell>
          <cell r="I55" t="str">
            <v>94000</v>
          </cell>
          <cell r="J55" t="str">
            <v>CRÉTEIL</v>
          </cell>
          <cell r="K55"/>
          <cell r="L55" t="str">
            <v>G1</v>
          </cell>
          <cell r="M55" t="str">
            <v>Grue 1</v>
          </cell>
          <cell r="N55"/>
          <cell r="O55"/>
          <cell r="P55"/>
          <cell r="Q55"/>
          <cell r="R55" t="str">
            <v>LEGENDRE CONSTRUCTION</v>
          </cell>
        </row>
        <row r="56">
          <cell r="G56" t="str">
            <v>18-14757</v>
          </cell>
          <cell r="H56" t="str">
            <v>21/23</v>
          </cell>
          <cell r="I56" t="str">
            <v>29000</v>
          </cell>
          <cell r="J56" t="str">
            <v>QUIMPER</v>
          </cell>
          <cell r="K56" t="str">
            <v>ARMOR FACTORY</v>
          </cell>
          <cell r="L56" t="str">
            <v>G1</v>
          </cell>
          <cell r="M56" t="str">
            <v xml:space="preserve">CHANTIER </v>
          </cell>
          <cell r="N56" t="str">
            <v>Killian LEGEAY</v>
          </cell>
          <cell r="O56"/>
          <cell r="P56"/>
          <cell r="Q56" t="str">
            <v>0621690354</v>
          </cell>
          <cell r="R56" t="str">
            <v>LEGENDRE GENIE CIVIL</v>
          </cell>
        </row>
        <row r="57">
          <cell r="G57" t="str">
            <v>18-14753</v>
          </cell>
          <cell r="H57" t="str">
            <v>NANTES</v>
          </cell>
          <cell r="I57" t="str">
            <v>44000</v>
          </cell>
          <cell r="J57" t="str">
            <v>NANTES</v>
          </cell>
          <cell r="K57"/>
          <cell r="L57" t="str">
            <v>G1</v>
          </cell>
          <cell r="M57" t="str">
            <v>Grue 1</v>
          </cell>
          <cell r="N57"/>
          <cell r="O57"/>
          <cell r="P57"/>
          <cell r="Q57"/>
          <cell r="R57" t="str">
            <v>LEGENDRE CONSTRUCTION</v>
          </cell>
        </row>
        <row r="58">
          <cell r="G58" t="str">
            <v>18-14751</v>
          </cell>
          <cell r="H58" t="str">
            <v>SAINT-DENIS</v>
          </cell>
          <cell r="I58" t="str">
            <v>97400</v>
          </cell>
          <cell r="J58" t="str">
            <v>SAINT-DENIS</v>
          </cell>
          <cell r="K58"/>
          <cell r="L58" t="str">
            <v>G1</v>
          </cell>
          <cell r="M58" t="str">
            <v>Grue 1</v>
          </cell>
          <cell r="N58"/>
          <cell r="O58"/>
          <cell r="P58"/>
          <cell r="Q58"/>
          <cell r="R58" t="str">
            <v>LEGENDRE CONSTRUCTION</v>
          </cell>
        </row>
        <row r="59">
          <cell r="G59" t="str">
            <v>18-14740</v>
          </cell>
          <cell r="H59" t="str">
            <v>ZI LE PRAT SAINT LEONARD</v>
          </cell>
          <cell r="I59" t="str">
            <v>56000</v>
          </cell>
          <cell r="J59" t="str">
            <v>VANNES</v>
          </cell>
          <cell r="K59" t="str">
            <v>MAIRIE VANNES</v>
          </cell>
          <cell r="L59" t="str">
            <v>G1</v>
          </cell>
          <cell r="M59" t="str">
            <v>Grue 1</v>
          </cell>
          <cell r="N59" t="str">
            <v>Christophe BONNEAU</v>
          </cell>
          <cell r="O59" t="str">
            <v>0619907375</v>
          </cell>
          <cell r="P59" t="str">
            <v>Christophe MILLOT</v>
          </cell>
          <cell r="Q59" t="str">
            <v>0634674807</v>
          </cell>
          <cell r="R59" t="str">
            <v>LEGENDRE GENIE CIVIL</v>
          </cell>
        </row>
        <row r="60">
          <cell r="G60" t="str">
            <v>18-14740</v>
          </cell>
          <cell r="H60" t="str">
            <v>ZI LE PRAT SAINT LEONARD</v>
          </cell>
          <cell r="I60" t="str">
            <v>56000</v>
          </cell>
          <cell r="J60" t="str">
            <v>VANNES</v>
          </cell>
          <cell r="K60" t="str">
            <v>MAIRIE VANNES</v>
          </cell>
          <cell r="L60" t="str">
            <v>G1</v>
          </cell>
          <cell r="M60" t="str">
            <v>G1</v>
          </cell>
          <cell r="N60" t="str">
            <v>Christophe BONNEAU</v>
          </cell>
          <cell r="O60" t="str">
            <v>0619907375</v>
          </cell>
          <cell r="P60" t="str">
            <v>Christophe MILLOT</v>
          </cell>
          <cell r="Q60" t="str">
            <v>0634674807</v>
          </cell>
          <cell r="R60" t="str">
            <v>LEGENDRE GENIE CIVIL</v>
          </cell>
        </row>
        <row r="61">
          <cell r="G61" t="str">
            <v>18-14739</v>
          </cell>
          <cell r="H61" t="str">
            <v>30 RUE MARY BESSEYRE</v>
          </cell>
          <cell r="I61" t="str">
            <v>92170</v>
          </cell>
          <cell r="J61" t="str">
            <v>VANVES</v>
          </cell>
          <cell r="K61" t="str">
            <v>LEGENDRE IMMOBILIER</v>
          </cell>
          <cell r="L61" t="str">
            <v>G1</v>
          </cell>
          <cell r="M61" t="str">
            <v>Grue 1</v>
          </cell>
          <cell r="N61" t="str">
            <v>Marion NAPOLI</v>
          </cell>
          <cell r="O61" t="str">
            <v>0603236760</v>
          </cell>
          <cell r="P61" t="str">
            <v>Luis Manuel MADUREIRA PEREIRA</v>
          </cell>
          <cell r="Q61" t="str">
            <v>0626951751</v>
          </cell>
          <cell r="R61" t="str">
            <v>LEGENDRE IDF - GO</v>
          </cell>
        </row>
        <row r="62">
          <cell r="G62" t="str">
            <v>18-14723</v>
          </cell>
          <cell r="H62" t="str">
            <v>CORBEIL-ESSONNES</v>
          </cell>
          <cell r="I62" t="str">
            <v>91100</v>
          </cell>
          <cell r="J62" t="str">
            <v>CORBEIL-ESSONNES</v>
          </cell>
          <cell r="K62"/>
          <cell r="L62" t="str">
            <v>G1</v>
          </cell>
          <cell r="M62" t="str">
            <v>Grue 1</v>
          </cell>
          <cell r="N62"/>
          <cell r="O62"/>
          <cell r="P62"/>
          <cell r="Q62"/>
          <cell r="R62" t="str">
            <v>LEGENDRE CONSTRUCTION</v>
          </cell>
        </row>
        <row r="63">
          <cell r="G63" t="str">
            <v>18-14719</v>
          </cell>
          <cell r="H63" t="str">
            <v>CHESSY</v>
          </cell>
          <cell r="I63" t="str">
            <v>77700</v>
          </cell>
          <cell r="J63" t="str">
            <v>CHESSY</v>
          </cell>
          <cell r="K63"/>
          <cell r="L63" t="str">
            <v>G1</v>
          </cell>
          <cell r="M63" t="str">
            <v>Grue 1</v>
          </cell>
          <cell r="N63"/>
          <cell r="O63"/>
          <cell r="P63"/>
          <cell r="Q63"/>
          <cell r="R63" t="str">
            <v>LEGENDRE CONSTRUCTION</v>
          </cell>
        </row>
        <row r="64">
          <cell r="G64" t="str">
            <v>18-14718</v>
          </cell>
          <cell r="H64" t="str">
            <v/>
          </cell>
          <cell r="I64" t="str">
            <v>92075</v>
          </cell>
          <cell r="J64" t="str">
            <v>VANVES</v>
          </cell>
          <cell r="K64"/>
          <cell r="L64" t="str">
            <v>G1</v>
          </cell>
          <cell r="M64" t="str">
            <v>Grue 1</v>
          </cell>
          <cell r="N64"/>
          <cell r="O64"/>
          <cell r="P64"/>
          <cell r="Q64"/>
          <cell r="R64" t="str">
            <v>LEGENDRE CONSTRUCTION</v>
          </cell>
        </row>
        <row r="65">
          <cell r="G65" t="str">
            <v>18-14694</v>
          </cell>
          <cell r="H65" t="str">
            <v>5 PLACE DE L'ÉGLISE</v>
          </cell>
          <cell r="I65" t="str">
            <v>35230</v>
          </cell>
          <cell r="J65" t="str">
            <v>ORGÈRES</v>
          </cell>
          <cell r="K65" t="str">
            <v>SA D HLM AIGUILLON CONSTRUCTION</v>
          </cell>
          <cell r="L65" t="str">
            <v>G1</v>
          </cell>
          <cell r="M65" t="str">
            <v>Grue 1</v>
          </cell>
          <cell r="N65"/>
          <cell r="O65"/>
          <cell r="P65"/>
          <cell r="Q65"/>
          <cell r="R65" t="str">
            <v>LEGENDRE OUEST - PCI</v>
          </cell>
        </row>
        <row r="66">
          <cell r="G66" t="str">
            <v>18-14671</v>
          </cell>
          <cell r="H66" t="str">
            <v>PARC D'ACTIVITÉ DU LAYON</v>
          </cell>
          <cell r="I66" t="str">
            <v>49750</v>
          </cell>
          <cell r="J66" t="str">
            <v>BEAULIEU SUR LAYON</v>
          </cell>
          <cell r="K66" t="str">
            <v>SOC DES ATELIERS LOUIS VUITTON</v>
          </cell>
          <cell r="L66" t="str">
            <v>G1</v>
          </cell>
          <cell r="M66" t="str">
            <v>Grue 1</v>
          </cell>
          <cell r="N66" t="str">
            <v>Antoine JOUIN</v>
          </cell>
          <cell r="O66" t="str">
            <v>0611404945</v>
          </cell>
          <cell r="P66" t="str">
            <v>Antoine JOUIN</v>
          </cell>
          <cell r="Q66" t="str">
            <v>0611404945</v>
          </cell>
          <cell r="R66" t="str">
            <v>LEGENDRE GENIE CIVIL</v>
          </cell>
        </row>
        <row r="67">
          <cell r="G67" t="str">
            <v>18-14667</v>
          </cell>
          <cell r="H67" t="str">
            <v>5 RUE LOUIS JACQUES DAGUERRE</v>
          </cell>
          <cell r="I67" t="str">
            <v>35136</v>
          </cell>
          <cell r="J67" t="str">
            <v>SAINT-JACQUES-DE-LA-LANDE</v>
          </cell>
          <cell r="K67"/>
          <cell r="L67" t="str">
            <v>G1</v>
          </cell>
          <cell r="M67" t="str">
            <v>Grue 1</v>
          </cell>
          <cell r="N67"/>
          <cell r="O67"/>
          <cell r="P67"/>
          <cell r="Q67"/>
          <cell r="R67" t="str">
            <v>LEGENDRE OUEST - RENNES</v>
          </cell>
        </row>
        <row r="68">
          <cell r="G68" t="str">
            <v>18-14667</v>
          </cell>
          <cell r="H68" t="str">
            <v>5 RUE LOUIS JACQUES DAGUERRE</v>
          </cell>
          <cell r="I68" t="str">
            <v>35136</v>
          </cell>
          <cell r="J68" t="str">
            <v>SAINT-JACQUES-DE-LA-LANDE</v>
          </cell>
          <cell r="K68"/>
          <cell r="L68" t="str">
            <v>G1</v>
          </cell>
          <cell r="M68" t="str">
            <v>Grue 1</v>
          </cell>
          <cell r="N68"/>
          <cell r="O68"/>
          <cell r="P68"/>
          <cell r="Q68"/>
          <cell r="R68" t="str">
            <v>LEGENDRE OUEST - RENNES</v>
          </cell>
        </row>
        <row r="69">
          <cell r="G69" t="str">
            <v>18-14656</v>
          </cell>
          <cell r="H69" t="str">
            <v>AVENUE DE KER LANN</v>
          </cell>
          <cell r="I69" t="str">
            <v>35170</v>
          </cell>
          <cell r="J69" t="str">
            <v>BRUZ</v>
          </cell>
          <cell r="K69" t="str">
            <v>ERTP KERAVIS</v>
          </cell>
          <cell r="L69"/>
          <cell r="M69" t="str">
            <v>Grue 1</v>
          </cell>
          <cell r="N69"/>
          <cell r="O69"/>
          <cell r="P69"/>
          <cell r="Q69"/>
          <cell r="R69" t="str">
            <v>LEGENDRE OUEST - NOUVOITOU</v>
          </cell>
        </row>
        <row r="70">
          <cell r="G70" t="str">
            <v>18-14653</v>
          </cell>
          <cell r="H70" t="str">
            <v xml:space="preserve">  BOULEVARD CHARNER</v>
          </cell>
          <cell r="I70" t="str">
            <v>22000</v>
          </cell>
          <cell r="J70" t="str">
            <v>SAINT-BRIEUC</v>
          </cell>
          <cell r="K70" t="str">
            <v>CA SAINT-BRIEUC ARMOR AGGLOMERATION</v>
          </cell>
          <cell r="L70" t="str">
            <v>G1</v>
          </cell>
          <cell r="M70" t="str">
            <v>Grue 1</v>
          </cell>
          <cell r="N70"/>
          <cell r="O70"/>
          <cell r="P70"/>
          <cell r="Q70"/>
          <cell r="R70" t="str">
            <v>OMS - RENNES</v>
          </cell>
        </row>
        <row r="71">
          <cell r="G71" t="str">
            <v>18-14634</v>
          </cell>
          <cell r="H71" t="str">
            <v>7 BOULEVARD AUGUSTE PRIOU</v>
          </cell>
          <cell r="I71" t="str">
            <v>44120</v>
          </cell>
          <cell r="J71" t="str">
            <v>VERTOU</v>
          </cell>
          <cell r="K71" t="str">
            <v>MF VERTOU 44120</v>
          </cell>
          <cell r="L71" t="str">
            <v>G1</v>
          </cell>
          <cell r="M71" t="str">
            <v>Grue 1</v>
          </cell>
          <cell r="N71"/>
          <cell r="O71"/>
          <cell r="P71"/>
          <cell r="Q71"/>
          <cell r="R71" t="str">
            <v>ARMORGREEN CENTRE OUEST - RENNES</v>
          </cell>
        </row>
        <row r="72">
          <cell r="G72" t="str">
            <v>18-14626</v>
          </cell>
          <cell r="H72" t="str">
            <v>2 ALLÉE DU MARCHÉ</v>
          </cell>
          <cell r="I72" t="str">
            <v>35235</v>
          </cell>
          <cell r="J72" t="str">
            <v>THORIGNÉ-FOUILLARD</v>
          </cell>
          <cell r="K72"/>
          <cell r="L72"/>
          <cell r="M72" t="str">
            <v>Grue 1</v>
          </cell>
          <cell r="N72"/>
          <cell r="O72"/>
          <cell r="P72"/>
          <cell r="Q72"/>
          <cell r="R72" t="str">
            <v>LEGENDRE OUEST - VITRE</v>
          </cell>
        </row>
        <row r="73">
          <cell r="G73" t="str">
            <v>18-14614</v>
          </cell>
          <cell r="H73" t="str">
            <v>1 PLACE DE LA TRINITÉ</v>
          </cell>
          <cell r="I73" t="str">
            <v>35000</v>
          </cell>
          <cell r="J73" t="str">
            <v>RENNES</v>
          </cell>
          <cell r="K73" t="str">
            <v>SUITCASE HOSPITALITY</v>
          </cell>
          <cell r="L73" t="str">
            <v>G1</v>
          </cell>
          <cell r="M73" t="str">
            <v>Grue 1</v>
          </cell>
          <cell r="N73" t="str">
            <v>Jean Pierre ROUSSIGNE</v>
          </cell>
          <cell r="O73" t="str">
            <v>0610015731</v>
          </cell>
          <cell r="P73" t="str">
            <v>Gilles ARCHEPEL</v>
          </cell>
          <cell r="Q73" t="str">
            <v>0616246417</v>
          </cell>
          <cell r="R73" t="str">
            <v>LEGENDRE OUEST - RENNES</v>
          </cell>
        </row>
        <row r="74">
          <cell r="G74" t="str">
            <v>18-14596</v>
          </cell>
          <cell r="H74" t="str">
            <v>0 BEAULIEU</v>
          </cell>
          <cell r="I74" t="str">
            <v>38470</v>
          </cell>
          <cell r="J74" t="str">
            <v>BEAULIEU</v>
          </cell>
          <cell r="K74"/>
          <cell r="L74" t="str">
            <v>G1</v>
          </cell>
          <cell r="M74" t="str">
            <v>Grue 1</v>
          </cell>
          <cell r="N74"/>
          <cell r="O74"/>
          <cell r="P74"/>
          <cell r="Q74"/>
          <cell r="R74" t="str">
            <v>LEGENDRE CONSTRUCTION</v>
          </cell>
        </row>
        <row r="75">
          <cell r="G75" t="str">
            <v>18-14592</v>
          </cell>
          <cell r="H75" t="str">
            <v>0 NOISY-LE-GRAND</v>
          </cell>
          <cell r="I75" t="str">
            <v>93160</v>
          </cell>
          <cell r="J75" t="str">
            <v>NOISY-LE-GRAND</v>
          </cell>
          <cell r="K75"/>
          <cell r="L75" t="str">
            <v>G1</v>
          </cell>
          <cell r="M75" t="str">
            <v>Grue 1</v>
          </cell>
          <cell r="N75"/>
          <cell r="O75"/>
          <cell r="P75"/>
          <cell r="Q75"/>
          <cell r="R75" t="str">
            <v>LEGENDRE CONSTRUCTION</v>
          </cell>
        </row>
        <row r="76">
          <cell r="G76" t="str">
            <v>18-14587</v>
          </cell>
          <cell r="H76" t="str">
            <v>0 QUINCY</v>
          </cell>
          <cell r="I76" t="str">
            <v>18120</v>
          </cell>
          <cell r="J76" t="str">
            <v>QUINCY</v>
          </cell>
          <cell r="K76"/>
          <cell r="L76"/>
          <cell r="M76" t="str">
            <v>Grue 1</v>
          </cell>
          <cell r="N76"/>
          <cell r="O76"/>
          <cell r="P76"/>
          <cell r="Q76"/>
          <cell r="R76" t="str">
            <v>LEGENDRE CONSTRUCTION</v>
          </cell>
        </row>
        <row r="77">
          <cell r="G77" t="str">
            <v>18-14586</v>
          </cell>
          <cell r="H77" t="str">
            <v>0 DERVAL</v>
          </cell>
          <cell r="I77" t="str">
            <v>44590</v>
          </cell>
          <cell r="J77" t="str">
            <v>DERVAL</v>
          </cell>
          <cell r="K77" t="str">
            <v>SCI DERVALAND</v>
          </cell>
          <cell r="L77" t="str">
            <v>G1</v>
          </cell>
          <cell r="M77" t="str">
            <v>Grue 1</v>
          </cell>
          <cell r="N77" t="str">
            <v>Vincent MARTIN</v>
          </cell>
          <cell r="O77" t="str">
            <v>0627772593</v>
          </cell>
          <cell r="P77" t="str">
            <v>Manuel DA SILVA NEVES</v>
          </cell>
          <cell r="Q77" t="str">
            <v>0617396846</v>
          </cell>
          <cell r="R77" t="str">
            <v>LEGENDRE GENIE CIVIL</v>
          </cell>
        </row>
        <row r="78">
          <cell r="G78" t="str">
            <v>18-14585</v>
          </cell>
          <cell r="H78" t="str">
            <v>11 ALLEE JEAN PERRIN</v>
          </cell>
          <cell r="I78" t="str">
            <v>35700</v>
          </cell>
          <cell r="J78" t="str">
            <v>RENNES</v>
          </cell>
          <cell r="K78"/>
          <cell r="L78"/>
          <cell r="M78" t="str">
            <v>Grue 1</v>
          </cell>
          <cell r="N78" t="str">
            <v>Jean Pierre ROUSSIGNE</v>
          </cell>
          <cell r="O78" t="str">
            <v>0620266403</v>
          </cell>
          <cell r="P78" t="str">
            <v>Noel MESSE</v>
          </cell>
          <cell r="Q78" t="str">
            <v>0616246417</v>
          </cell>
          <cell r="R78" t="str">
            <v>LEGENDRE OUEST - VITRE</v>
          </cell>
        </row>
        <row r="79">
          <cell r="G79" t="str">
            <v>18-14566</v>
          </cell>
          <cell r="H79" t="str">
            <v>1 SQUARE PAUL VERLAINE</v>
          </cell>
          <cell r="I79" t="str">
            <v>78190</v>
          </cell>
          <cell r="J79" t="str">
            <v>TRAPPES</v>
          </cell>
          <cell r="K79" t="str">
            <v>EFIDIS SA HABITATION LOYER MODERE</v>
          </cell>
          <cell r="L79" t="str">
            <v>G1</v>
          </cell>
          <cell r="M79" t="str">
            <v>Grue 1</v>
          </cell>
          <cell r="N79"/>
          <cell r="O79"/>
          <cell r="P79"/>
          <cell r="Q79"/>
          <cell r="R79" t="str">
            <v>LEGENDRE IDF - REHAB</v>
          </cell>
        </row>
        <row r="80">
          <cell r="G80" t="str">
            <v>18-14565</v>
          </cell>
          <cell r="H80" t="str">
            <v>51 ALLÉE CLAUDE DEBUSSY</v>
          </cell>
          <cell r="I80" t="str">
            <v>78190</v>
          </cell>
          <cell r="J80" t="str">
            <v>TRAPPES</v>
          </cell>
          <cell r="K80" t="str">
            <v>EFIDIS SA HABITATION LOYER MODERE</v>
          </cell>
          <cell r="L80" t="str">
            <v>G1</v>
          </cell>
          <cell r="M80" t="str">
            <v>Grue 1</v>
          </cell>
          <cell r="N80"/>
          <cell r="O80"/>
          <cell r="P80"/>
          <cell r="Q80"/>
          <cell r="R80" t="str">
            <v>LEGENDRE IDF - REHAB</v>
          </cell>
        </row>
        <row r="81">
          <cell r="G81" t="str">
            <v>18-14560</v>
          </cell>
          <cell r="H81" t="str">
            <v>0 ZA DU PLACIS</v>
          </cell>
          <cell r="I81" t="str">
            <v>35230</v>
          </cell>
          <cell r="J81" t="str">
            <v>BOURGBARRÉ</v>
          </cell>
          <cell r="K81"/>
          <cell r="L81" t="str">
            <v>G1</v>
          </cell>
          <cell r="M81" t="str">
            <v>Grue 1</v>
          </cell>
          <cell r="N81"/>
          <cell r="O81"/>
          <cell r="P81"/>
          <cell r="Q81"/>
          <cell r="R81" t="str">
            <v>LEGENDRE OUEST - VITRE</v>
          </cell>
        </row>
        <row r="82">
          <cell r="G82" t="str">
            <v>18-14542</v>
          </cell>
          <cell r="H82" t="str">
            <v>0 RUE DU PLACIS</v>
          </cell>
          <cell r="I82" t="str">
            <v>35230</v>
          </cell>
          <cell r="J82" t="str">
            <v>BOURGBARRÉ</v>
          </cell>
          <cell r="K82" t="str">
            <v xml:space="preserve"> LEGENDRE MATERIEL</v>
          </cell>
          <cell r="L82"/>
          <cell r="M82" t="str">
            <v>Grue 1</v>
          </cell>
          <cell r="N82"/>
          <cell r="O82"/>
          <cell r="P82"/>
          <cell r="Q82"/>
          <cell r="R82" t="str">
            <v>OMS - RENNES</v>
          </cell>
        </row>
        <row r="83">
          <cell r="G83" t="str">
            <v>18-14538</v>
          </cell>
          <cell r="H83" t="str">
            <v>RUE DU CHICOGNER</v>
          </cell>
          <cell r="I83" t="str">
            <v>35000</v>
          </cell>
          <cell r="J83" t="str">
            <v>RENNES</v>
          </cell>
          <cell r="K83"/>
          <cell r="L83" t="str">
            <v>G1</v>
          </cell>
          <cell r="M83" t="str">
            <v>Grue 1</v>
          </cell>
          <cell r="N83"/>
          <cell r="O83"/>
          <cell r="P83"/>
          <cell r="Q83"/>
          <cell r="R83" t="str">
            <v>LEGENDRE OUEST - NOUVOITOU</v>
          </cell>
        </row>
        <row r="84">
          <cell r="G84" t="str">
            <v>18-14537</v>
          </cell>
          <cell r="H84" t="str">
            <v xml:space="preserve">  RUE DE NANTES</v>
          </cell>
          <cell r="I84" t="str">
            <v>35000</v>
          </cell>
          <cell r="J84" t="str">
            <v>RENNES</v>
          </cell>
          <cell r="K84"/>
          <cell r="L84" t="str">
            <v>G1</v>
          </cell>
          <cell r="M84" t="str">
            <v>Grue 1</v>
          </cell>
          <cell r="N84"/>
          <cell r="O84"/>
          <cell r="P84"/>
          <cell r="Q84"/>
          <cell r="R84" t="str">
            <v>LEGENDRE GENIE CIVIL</v>
          </cell>
        </row>
        <row r="85">
          <cell r="G85" t="str">
            <v>18-14529</v>
          </cell>
          <cell r="H85" t="str">
            <v>RUE DE L'ÎLE POINTIÈRE</v>
          </cell>
          <cell r="I85" t="str">
            <v>44340</v>
          </cell>
          <cell r="J85" t="str">
            <v>BOUGUENAIS</v>
          </cell>
          <cell r="K85" t="str">
            <v>LEGENDRE DEVELOPPEMENT</v>
          </cell>
          <cell r="L85" t="str">
            <v>G1</v>
          </cell>
          <cell r="M85" t="str">
            <v>Grue 1</v>
          </cell>
          <cell r="N85" t="str">
            <v>Hugues LAPORTE</v>
          </cell>
          <cell r="O85" t="str">
            <v>0626791787</v>
          </cell>
          <cell r="P85" t="str">
            <v>Abilio MOREIRA</v>
          </cell>
          <cell r="Q85" t="str">
            <v>0611613468</v>
          </cell>
          <cell r="R85" t="str">
            <v>LEGENDRE GENIE CIVIL</v>
          </cell>
        </row>
        <row r="86">
          <cell r="G86" t="str">
            <v>18-14506</v>
          </cell>
          <cell r="H86" t="str">
            <v>ROUTE DE NANTES</v>
          </cell>
          <cell r="I86" t="str">
            <v>35177</v>
          </cell>
          <cell r="J86" t="str">
            <v/>
          </cell>
          <cell r="K86"/>
          <cell r="L86" t="str">
            <v>G1</v>
          </cell>
          <cell r="M86" t="str">
            <v>CHANTIER WTB -  BAT MONTAGE</v>
          </cell>
          <cell r="N86" t="str">
            <v>Killian LEGEAY</v>
          </cell>
          <cell r="O86" t="str">
            <v>0777166444</v>
          </cell>
          <cell r="P86" t="str">
            <v>Franck ADNOT</v>
          </cell>
          <cell r="Q86" t="str">
            <v>0621690354</v>
          </cell>
          <cell r="R86" t="str">
            <v>LEGENDRE GENIE CIVIL</v>
          </cell>
        </row>
        <row r="87">
          <cell r="G87" t="str">
            <v>18-14487</v>
          </cell>
          <cell r="H87" t="str">
            <v>5 AVENUE DE CHOISEUL</v>
          </cell>
          <cell r="I87" t="str">
            <v>56100</v>
          </cell>
          <cell r="J87" t="str">
            <v>LORIENT</v>
          </cell>
          <cell r="K87"/>
          <cell r="L87" t="str">
            <v>G1</v>
          </cell>
          <cell r="M87" t="str">
            <v>Grue 1</v>
          </cell>
          <cell r="N87" t="str">
            <v>David GUILLO</v>
          </cell>
          <cell r="O87" t="str">
            <v>0621473079</v>
          </cell>
          <cell r="P87" t="str">
            <v>Joel HAGLON</v>
          </cell>
          <cell r="Q87" t="str">
            <v>0618086747</v>
          </cell>
          <cell r="R87" t="str">
            <v>LEGENDRE GENIE CIVIL</v>
          </cell>
        </row>
        <row r="88">
          <cell r="G88" t="str">
            <v>18-14486</v>
          </cell>
          <cell r="H88" t="str">
            <v>0 VILLEJUIF</v>
          </cell>
          <cell r="I88" t="str">
            <v>94800</v>
          </cell>
          <cell r="J88" t="str">
            <v>VILLEJUIF</v>
          </cell>
          <cell r="K88"/>
          <cell r="L88" t="str">
            <v>G1</v>
          </cell>
          <cell r="M88" t="str">
            <v>Grue 1</v>
          </cell>
          <cell r="N88"/>
          <cell r="O88"/>
          <cell r="P88"/>
          <cell r="Q88"/>
          <cell r="R88" t="str">
            <v>LEGENDRE CONSTRUCTION</v>
          </cell>
        </row>
        <row r="89">
          <cell r="G89" t="str">
            <v>18-14480</v>
          </cell>
          <cell r="H89" t="str">
            <v>0 RUE LÉON BERTHAULT</v>
          </cell>
          <cell r="I89" t="str">
            <v>35000</v>
          </cell>
          <cell r="J89" t="str">
            <v>RENNES</v>
          </cell>
          <cell r="K89"/>
          <cell r="L89" t="str">
            <v>G1</v>
          </cell>
          <cell r="M89" t="str">
            <v>Grue 1</v>
          </cell>
          <cell r="N89"/>
          <cell r="O89"/>
          <cell r="P89"/>
          <cell r="Q89"/>
          <cell r="R89" t="str">
            <v>LEGENDRE GENIE CIVIL</v>
          </cell>
        </row>
        <row r="90">
          <cell r="G90" t="str">
            <v>18-14479</v>
          </cell>
          <cell r="H90" t="str">
            <v>7 AVENUE GEORGES GRAFF</v>
          </cell>
          <cell r="I90" t="str">
            <v>35200</v>
          </cell>
          <cell r="J90" t="str">
            <v>RENNES</v>
          </cell>
          <cell r="K90" t="str">
            <v>LEGENDRE OUEST</v>
          </cell>
          <cell r="L90"/>
          <cell r="M90" t="str">
            <v>Grue 1</v>
          </cell>
          <cell r="N90"/>
          <cell r="O90"/>
          <cell r="P90"/>
          <cell r="Q90"/>
          <cell r="R90" t="str">
            <v>LEGENDRE OUEST - PCI</v>
          </cell>
        </row>
        <row r="91">
          <cell r="G91" t="str">
            <v>18-14477</v>
          </cell>
          <cell r="H91" t="str">
            <v>0 ARSENAL DE BREST</v>
          </cell>
          <cell r="I91" t="str">
            <v>29200</v>
          </cell>
          <cell r="J91" t="str">
            <v>BREST</v>
          </cell>
          <cell r="K91" t="str">
            <v>NAVAL GROUP</v>
          </cell>
          <cell r="L91"/>
          <cell r="M91" t="str">
            <v>Grue 1</v>
          </cell>
          <cell r="N91"/>
          <cell r="O91"/>
          <cell r="P91"/>
          <cell r="Q91"/>
          <cell r="R91" t="str">
            <v>LEGENDRE GENIE CIVIL</v>
          </cell>
        </row>
        <row r="92">
          <cell r="G92" t="str">
            <v>18-14471</v>
          </cell>
          <cell r="H92" t="str">
            <v>5 BIS RUE DE BEL-AIR</v>
          </cell>
          <cell r="I92" t="str">
            <v>44470</v>
          </cell>
          <cell r="J92" t="str">
            <v>CARQUEFOU</v>
          </cell>
          <cell r="K92"/>
          <cell r="L92" t="str">
            <v>G1</v>
          </cell>
          <cell r="M92" t="str">
            <v>Grue 1</v>
          </cell>
          <cell r="N92"/>
          <cell r="O92"/>
          <cell r="P92"/>
          <cell r="Q92"/>
          <cell r="R92" t="str">
            <v>LEGENDRE LOIRE</v>
          </cell>
        </row>
        <row r="93">
          <cell r="G93" t="str">
            <v>18-14469</v>
          </cell>
          <cell r="H93" t="str">
            <v>LA COURROUZE</v>
          </cell>
          <cell r="I93" t="str">
            <v>35136</v>
          </cell>
          <cell r="J93" t="str">
            <v>SAINT-JACQUES-DE-LA-LANDE</v>
          </cell>
          <cell r="K93" t="str">
            <v>SOCIETE ANONYME COOPERATIVE D'INTERET COLLECTIF D'HLM DE BRETAGNE (SOCOBRET)</v>
          </cell>
          <cell r="L93" t="str">
            <v>G1</v>
          </cell>
          <cell r="M93" t="str">
            <v>Grue 1</v>
          </cell>
          <cell r="N93" t="str">
            <v>Jeremy MALIN</v>
          </cell>
          <cell r="O93" t="str">
            <v>0616246622</v>
          </cell>
          <cell r="P93" t="str">
            <v>Bruno DELAHAYE</v>
          </cell>
          <cell r="Q93" t="str">
            <v>0617448101</v>
          </cell>
          <cell r="R93" t="str">
            <v>LEGENDRE OUEST - RENNES</v>
          </cell>
        </row>
        <row r="94">
          <cell r="G94" t="str">
            <v>18-14462</v>
          </cell>
          <cell r="H94" t="str">
            <v xml:space="preserve">  ALLÉE DES EUCALYPTUS</v>
          </cell>
          <cell r="I94" t="str">
            <v>06590</v>
          </cell>
          <cell r="J94" t="str">
            <v>THÉOULE-SUR-MER</v>
          </cell>
          <cell r="K94" t="str">
            <v>LEGENDRE JEAN PAUL</v>
          </cell>
          <cell r="L94" t="str">
            <v>G1</v>
          </cell>
          <cell r="M94" t="str">
            <v>Grue 1</v>
          </cell>
          <cell r="N94"/>
          <cell r="O94"/>
          <cell r="P94"/>
          <cell r="Q94"/>
          <cell r="R94" t="str">
            <v>LEGENDRE OUEST - VITRE</v>
          </cell>
        </row>
        <row r="95">
          <cell r="G95" t="str">
            <v>18-14461</v>
          </cell>
          <cell r="H95" t="str">
            <v>69 RUE BUFFON</v>
          </cell>
          <cell r="I95" t="str">
            <v>75005</v>
          </cell>
          <cell r="J95" t="str">
            <v>PARIS-5E-ARRONDISSEMENT</v>
          </cell>
          <cell r="K95"/>
          <cell r="L95" t="str">
            <v>G1</v>
          </cell>
          <cell r="M95" t="str">
            <v>Grue 1</v>
          </cell>
          <cell r="N95"/>
          <cell r="O95"/>
          <cell r="P95"/>
          <cell r="Q95"/>
          <cell r="R95" t="str">
            <v>LEGENDRE OUEST - PCI</v>
          </cell>
        </row>
        <row r="96">
          <cell r="G96" t="str">
            <v>18-14460</v>
          </cell>
          <cell r="H96" t="str">
            <v>10 ALLÉE FRANÇOIS JOUANNET</v>
          </cell>
          <cell r="I96" t="str">
            <v>35000</v>
          </cell>
          <cell r="J96" t="str">
            <v>RENNES</v>
          </cell>
          <cell r="K96"/>
          <cell r="L96"/>
          <cell r="M96" t="str">
            <v>Grue 1</v>
          </cell>
          <cell r="N96"/>
          <cell r="O96"/>
          <cell r="P96"/>
          <cell r="Q96"/>
          <cell r="R96" t="str">
            <v>LEGENDRE OUEST - PCI</v>
          </cell>
        </row>
        <row r="97">
          <cell r="G97" t="str">
            <v>18-14458</v>
          </cell>
          <cell r="H97" t="str">
            <v>41 BOULEVARD SAINT-MICHEL DES SABLONS</v>
          </cell>
          <cell r="I97" t="str">
            <v>35400</v>
          </cell>
          <cell r="J97" t="str">
            <v>SAINT-MALO</v>
          </cell>
          <cell r="K97" t="str">
            <v>SCCV 41 DES SABLONS</v>
          </cell>
          <cell r="L97" t="str">
            <v>G1</v>
          </cell>
          <cell r="M97" t="str">
            <v>Grue 1</v>
          </cell>
          <cell r="N97"/>
          <cell r="O97"/>
          <cell r="P97"/>
          <cell r="Q97"/>
          <cell r="R97" t="str">
            <v>LEGENDRE OUEST - PCI</v>
          </cell>
        </row>
        <row r="98">
          <cell r="G98" t="str">
            <v>18-14454</v>
          </cell>
          <cell r="H98" t="str">
            <v xml:space="preserve"> ZONE DU HAUT MONTIGNÉ</v>
          </cell>
          <cell r="I98" t="str">
            <v>35370</v>
          </cell>
          <cell r="J98" t="str">
            <v>TORCÉ</v>
          </cell>
          <cell r="K98" t="str">
            <v>VANDEMOORTELE BAKERY PRODUCTS FRANCE</v>
          </cell>
          <cell r="L98" t="str">
            <v>G1</v>
          </cell>
          <cell r="M98" t="str">
            <v>Grue 1</v>
          </cell>
          <cell r="N98"/>
          <cell r="O98"/>
          <cell r="P98"/>
          <cell r="Q98"/>
          <cell r="R98" t="str">
            <v>LEGENDRE OUEST - VITRE</v>
          </cell>
        </row>
        <row r="99">
          <cell r="G99" t="str">
            <v>18-14452</v>
          </cell>
          <cell r="H99" t="str">
            <v>ALLÉE DU CLOS D'AMBERT</v>
          </cell>
          <cell r="I99" t="str">
            <v>93160</v>
          </cell>
          <cell r="J99" t="str">
            <v>NOISY-LE-GRAND</v>
          </cell>
          <cell r="K99" t="str">
            <v>EUROEQUIPEMENTS</v>
          </cell>
          <cell r="L99" t="str">
            <v>G1</v>
          </cell>
          <cell r="M99" t="str">
            <v>Grue 1</v>
          </cell>
          <cell r="N99" t="str">
            <v>Thomas SOUNILLAC</v>
          </cell>
          <cell r="O99" t="str">
            <v>0621694763</v>
          </cell>
          <cell r="P99" t="str">
            <v>Victor PINHEIRO DOS SANTOS</v>
          </cell>
          <cell r="Q99" t="str">
            <v>0635152033</v>
          </cell>
          <cell r="R99" t="str">
            <v>LEGENDRE IDF TCE</v>
          </cell>
        </row>
        <row r="100">
          <cell r="G100" t="str">
            <v>18-14452</v>
          </cell>
          <cell r="H100" t="str">
            <v>ALLÉE DU CLOS D'AMBERT</v>
          </cell>
          <cell r="I100" t="str">
            <v>93160</v>
          </cell>
          <cell r="J100" t="str">
            <v>NOISY-LE-GRAND</v>
          </cell>
          <cell r="K100" t="str">
            <v>EUROEQUIPEMENTS</v>
          </cell>
          <cell r="L100"/>
          <cell r="M100" t="str">
            <v>G2</v>
          </cell>
          <cell r="N100" t="str">
            <v>Thomas SOUNILLAC</v>
          </cell>
          <cell r="O100" t="str">
            <v>0621694763</v>
          </cell>
          <cell r="P100" t="str">
            <v>Victor PINHEIRO DOS SANTOS</v>
          </cell>
          <cell r="Q100" t="str">
            <v>0635152033</v>
          </cell>
          <cell r="R100" t="str">
            <v>LEGENDRE IDF TCE</v>
          </cell>
        </row>
        <row r="101">
          <cell r="G101" t="str">
            <v>18-14437</v>
          </cell>
          <cell r="H101" t="str">
            <v>0 CHESSY</v>
          </cell>
          <cell r="I101" t="str">
            <v>77700</v>
          </cell>
          <cell r="J101" t="str">
            <v>CHESSY</v>
          </cell>
          <cell r="K101"/>
          <cell r="L101"/>
          <cell r="M101" t="str">
            <v>Grue 1</v>
          </cell>
          <cell r="N101"/>
          <cell r="O101"/>
          <cell r="P101"/>
          <cell r="Q101"/>
          <cell r="R101" t="str">
            <v>LEGENDRE CONSTRUCTION</v>
          </cell>
        </row>
        <row r="102">
          <cell r="G102" t="str">
            <v>18-14436</v>
          </cell>
          <cell r="H102" t="str">
            <v>0 PARIS</v>
          </cell>
          <cell r="I102" t="str">
            <v>75000</v>
          </cell>
          <cell r="J102" t="str">
            <v>PARIS</v>
          </cell>
          <cell r="K102"/>
          <cell r="L102" t="str">
            <v>G1</v>
          </cell>
          <cell r="M102" t="str">
            <v>Grue 1</v>
          </cell>
          <cell r="N102"/>
          <cell r="O102"/>
          <cell r="P102"/>
          <cell r="Q102"/>
          <cell r="R102" t="str">
            <v>LEGENDRE CONSTRUCTION</v>
          </cell>
        </row>
        <row r="103">
          <cell r="G103" t="str">
            <v>18-14435</v>
          </cell>
          <cell r="H103" t="str">
            <v>0 RUE JEAN PERRIN</v>
          </cell>
          <cell r="I103" t="str">
            <v>35000</v>
          </cell>
          <cell r="J103" t="str">
            <v>RENNES</v>
          </cell>
          <cell r="K103"/>
          <cell r="L103" t="str">
            <v>G1</v>
          </cell>
          <cell r="M103" t="str">
            <v>Grue 1</v>
          </cell>
          <cell r="N103"/>
          <cell r="O103"/>
          <cell r="P103"/>
          <cell r="Q103"/>
          <cell r="R103" t="str">
            <v>LEGENDRE GENIE CIVIL</v>
          </cell>
        </row>
        <row r="104">
          <cell r="G104" t="str">
            <v>18-14434</v>
          </cell>
          <cell r="H104" t="str">
            <v>11 ALLÉE MARIE BERHAUT</v>
          </cell>
          <cell r="I104" t="str">
            <v>35000</v>
          </cell>
          <cell r="J104" t="str">
            <v>RENNES</v>
          </cell>
          <cell r="K104"/>
          <cell r="L104" t="str">
            <v>G1</v>
          </cell>
          <cell r="M104" t="str">
            <v>Grue 1</v>
          </cell>
          <cell r="N104"/>
          <cell r="O104"/>
          <cell r="P104"/>
          <cell r="Q104"/>
          <cell r="R104" t="str">
            <v>LEGENDRE GENIE CIVIL</v>
          </cell>
        </row>
        <row r="105">
          <cell r="G105" t="str">
            <v>18-14433</v>
          </cell>
          <cell r="H105" t="str">
            <v>83 BOULEVARD DES TALARDS</v>
          </cell>
          <cell r="I105" t="str">
            <v>35400</v>
          </cell>
          <cell r="J105" t="str">
            <v>SAINT-MALO</v>
          </cell>
          <cell r="K105"/>
          <cell r="L105" t="str">
            <v>G1</v>
          </cell>
          <cell r="M105" t="str">
            <v>Grue 1</v>
          </cell>
          <cell r="N105"/>
          <cell r="O105"/>
          <cell r="P105"/>
          <cell r="Q105"/>
          <cell r="R105" t="str">
            <v>LEGENDRE GENIE CIVIL</v>
          </cell>
        </row>
        <row r="106">
          <cell r="G106" t="str">
            <v>18-14432</v>
          </cell>
          <cell r="H106" t="str">
            <v>3 RUE DES CHEVALIERS</v>
          </cell>
          <cell r="I106" t="str">
            <v>44400</v>
          </cell>
          <cell r="J106" t="str">
            <v>REZÉ</v>
          </cell>
          <cell r="K106"/>
          <cell r="L106" t="str">
            <v>G1</v>
          </cell>
          <cell r="M106" t="str">
            <v>Grue 1</v>
          </cell>
          <cell r="N106"/>
          <cell r="O106"/>
          <cell r="P106"/>
          <cell r="Q106"/>
          <cell r="R106" t="str">
            <v>LEGENDRE GENIE CIVIL</v>
          </cell>
        </row>
        <row r="107">
          <cell r="G107" t="str">
            <v>18-14431</v>
          </cell>
          <cell r="H107" t="str">
            <v xml:space="preserve">  BOULEVARD DES APPRENTIS</v>
          </cell>
          <cell r="I107" t="str">
            <v>44600</v>
          </cell>
          <cell r="J107" t="str">
            <v>SAINT-NAZAIRE</v>
          </cell>
          <cell r="K107"/>
          <cell r="L107" t="str">
            <v>G1</v>
          </cell>
          <cell r="M107" t="str">
            <v>Grue 1</v>
          </cell>
          <cell r="N107"/>
          <cell r="O107"/>
          <cell r="P107"/>
          <cell r="Q107"/>
          <cell r="R107" t="str">
            <v>LEGENDRE GENIE CIVIL</v>
          </cell>
        </row>
        <row r="108">
          <cell r="G108" t="str">
            <v>18-14425</v>
          </cell>
          <cell r="H108" t="str">
            <v>2 AVENUE FOCH</v>
          </cell>
          <cell r="I108" t="str">
            <v>76600</v>
          </cell>
          <cell r="J108" t="str">
            <v>LE HAVRE</v>
          </cell>
          <cell r="K108"/>
          <cell r="L108" t="str">
            <v>G1</v>
          </cell>
          <cell r="M108" t="str">
            <v>Grue 1</v>
          </cell>
          <cell r="N108" t="str">
            <v>Antoine BETROM</v>
          </cell>
          <cell r="O108" t="str">
            <v>0627772593</v>
          </cell>
          <cell r="P108" t="str">
            <v>Manuel DA SILVA NEVES</v>
          </cell>
          <cell r="Q108" t="str">
            <v>0610802583</v>
          </cell>
          <cell r="R108" t="str">
            <v>LEGENDRE GC - LE HAVRE</v>
          </cell>
        </row>
        <row r="109">
          <cell r="G109" t="str">
            <v>18-14418</v>
          </cell>
          <cell r="H109" t="str">
            <v>2 LA RAGOTIERE</v>
          </cell>
          <cell r="I109" t="str">
            <v>35360</v>
          </cell>
          <cell r="J109" t="str">
            <v>MÉDRÉAC</v>
          </cell>
          <cell r="K109"/>
          <cell r="L109" t="str">
            <v>G1</v>
          </cell>
          <cell r="M109" t="str">
            <v>Grue 1</v>
          </cell>
          <cell r="N109"/>
          <cell r="O109"/>
          <cell r="P109"/>
          <cell r="Q109"/>
          <cell r="R109" t="str">
            <v>LEGENDRE OUEST - VITRE</v>
          </cell>
        </row>
        <row r="110">
          <cell r="G110" t="str">
            <v>18-14410</v>
          </cell>
          <cell r="H110" t="str">
            <v xml:space="preserve">  BOULEVARD DE YOUGOSLAVIE</v>
          </cell>
          <cell r="I110" t="str">
            <v>35200</v>
          </cell>
          <cell r="J110" t="str">
            <v>RENNES</v>
          </cell>
          <cell r="K110" t="str">
            <v>VILLE DE RENNES</v>
          </cell>
          <cell r="L110"/>
          <cell r="M110" t="str">
            <v>Grue 1</v>
          </cell>
          <cell r="N110" t="str">
            <v>Benoit LE DEZ</v>
          </cell>
          <cell r="O110" t="str">
            <v>0627077108</v>
          </cell>
          <cell r="P110" t="str">
            <v>Jean Francois PELLIEUX</v>
          </cell>
          <cell r="Q110" t="str">
            <v>0601263880</v>
          </cell>
          <cell r="R110" t="str">
            <v>LEGENDRE OUEST - RENNES</v>
          </cell>
        </row>
        <row r="111">
          <cell r="G111" t="str">
            <v>18-14410</v>
          </cell>
          <cell r="H111" t="str">
            <v xml:space="preserve">  BOULEVARD DE YOUGOSLAVIE</v>
          </cell>
          <cell r="I111" t="str">
            <v>35200</v>
          </cell>
          <cell r="J111" t="str">
            <v>RENNES</v>
          </cell>
          <cell r="K111" t="str">
            <v>VILLE DE RENNES</v>
          </cell>
          <cell r="L111"/>
          <cell r="M111" t="str">
            <v>GRUE 2</v>
          </cell>
          <cell r="N111" t="str">
            <v>Benoit LE DEZ</v>
          </cell>
          <cell r="O111" t="str">
            <v>0627077108</v>
          </cell>
          <cell r="P111" t="str">
            <v>Jean Francois PELLIEUX</v>
          </cell>
          <cell r="Q111" t="str">
            <v>0601263880</v>
          </cell>
          <cell r="R111" t="str">
            <v>LEGENDRE OUEST - RENNES</v>
          </cell>
        </row>
        <row r="112">
          <cell r="G112" t="str">
            <v>18-14408</v>
          </cell>
          <cell r="H112" t="str">
            <v>5 RUE VICTOR BALTARD</v>
          </cell>
          <cell r="I112" t="str">
            <v>35500</v>
          </cell>
          <cell r="J112" t="str">
            <v>VITRÉ</v>
          </cell>
          <cell r="K112" t="str">
            <v>SOCIETE VITREENNE D ABATTAGE</v>
          </cell>
          <cell r="L112" t="str">
            <v>G1</v>
          </cell>
          <cell r="M112" t="str">
            <v>Grue 1</v>
          </cell>
          <cell r="N112"/>
          <cell r="O112"/>
          <cell r="P112"/>
          <cell r="Q112"/>
          <cell r="R112" t="str">
            <v>LEGENDRE OUEST - VITRE</v>
          </cell>
        </row>
        <row r="113">
          <cell r="G113" t="str">
            <v>18-14403</v>
          </cell>
          <cell r="H113" t="str">
            <v xml:space="preserve">  RUE DU DR LEBRETON</v>
          </cell>
          <cell r="I113" t="str">
            <v>35680</v>
          </cell>
          <cell r="J113" t="str">
            <v>BAIS</v>
          </cell>
          <cell r="K113"/>
          <cell r="L113" t="str">
            <v>G1</v>
          </cell>
          <cell r="M113" t="str">
            <v>Grue 1</v>
          </cell>
          <cell r="N113"/>
          <cell r="O113"/>
          <cell r="P113"/>
          <cell r="Q113"/>
          <cell r="R113" t="str">
            <v>LEGENDRE OUEST - NOUVOITOU</v>
          </cell>
        </row>
        <row r="114">
          <cell r="G114" t="str">
            <v>18-14402</v>
          </cell>
          <cell r="H114" t="str">
            <v xml:space="preserve">  COURS DE LA VILAINE</v>
          </cell>
          <cell r="I114" t="str">
            <v>35510</v>
          </cell>
          <cell r="J114" t="str">
            <v>CESSON-SÉVIGNÉ</v>
          </cell>
          <cell r="K114"/>
          <cell r="L114" t="str">
            <v>G1</v>
          </cell>
          <cell r="M114" t="str">
            <v>Grue 1</v>
          </cell>
          <cell r="N114"/>
          <cell r="O114"/>
          <cell r="P114"/>
          <cell r="Q114"/>
          <cell r="R114" t="str">
            <v>LEGENDRE OUEST - NOUVOITOU</v>
          </cell>
        </row>
        <row r="115">
          <cell r="G115" t="str">
            <v>18-14401</v>
          </cell>
          <cell r="H115" t="str">
            <v xml:space="preserve">  ALLÉE DU DOMAINE DE KERRAT</v>
          </cell>
          <cell r="I115" t="str">
            <v>56610</v>
          </cell>
          <cell r="J115" t="str">
            <v>ARRADON</v>
          </cell>
          <cell r="K115" t="str">
            <v/>
          </cell>
          <cell r="L115" t="str">
            <v>G1</v>
          </cell>
          <cell r="M115" t="str">
            <v>MAISON</v>
          </cell>
          <cell r="N115" t="str">
            <v>Guillaume LE GUEN</v>
          </cell>
          <cell r="O115" t="str">
            <v>0614904650</v>
          </cell>
          <cell r="P115" t="str">
            <v>Roland DANIEL</v>
          </cell>
          <cell r="Q115" t="str">
            <v>0771922736</v>
          </cell>
          <cell r="R115" t="str">
            <v>LEGENDRE OUEST - VANNES</v>
          </cell>
        </row>
        <row r="116">
          <cell r="G116" t="str">
            <v>18-14397</v>
          </cell>
          <cell r="H116" t="str">
            <v>AVENUE JEAN MONNET</v>
          </cell>
          <cell r="I116" t="str">
            <v>72400</v>
          </cell>
          <cell r="J116" t="str">
            <v>LA FERTÉ-BERNARD</v>
          </cell>
          <cell r="K116" t="str">
            <v>MG PATRIMOINE</v>
          </cell>
          <cell r="L116" t="str">
            <v>G1</v>
          </cell>
          <cell r="M116" t="str">
            <v>Grue 1</v>
          </cell>
          <cell r="N116"/>
          <cell r="O116"/>
          <cell r="P116"/>
          <cell r="Q116"/>
          <cell r="R116" t="str">
            <v>LEGENDRE GENIE CIVIL</v>
          </cell>
        </row>
        <row r="117">
          <cell r="G117" t="str">
            <v>18-14387</v>
          </cell>
          <cell r="H117" t="str">
            <v>0 ZONE INDUSTRIELLE HAUT MONTIGNÉ, ZI HAUT MONTIGNE</v>
          </cell>
          <cell r="I117" t="str">
            <v>35370</v>
          </cell>
          <cell r="J117" t="str">
            <v>TORCÉ</v>
          </cell>
          <cell r="K117" t="str">
            <v>KNAUF INDUSTRIES OUEST</v>
          </cell>
          <cell r="L117" t="str">
            <v>G1</v>
          </cell>
          <cell r="M117" t="str">
            <v>Grue 1</v>
          </cell>
          <cell r="N117"/>
          <cell r="O117"/>
          <cell r="P117"/>
          <cell r="Q117"/>
          <cell r="R117" t="str">
            <v>LEGENDRE OUEST - VITRE</v>
          </cell>
        </row>
        <row r="118">
          <cell r="G118" t="str">
            <v>18-14384</v>
          </cell>
          <cell r="H118" t="str">
            <v xml:space="preserve">  RUE DE L'ÉGLISE</v>
          </cell>
          <cell r="I118" t="str">
            <v>35220</v>
          </cell>
          <cell r="J118" t="str">
            <v>SAINT-JEAN-SUR-VILAINE</v>
          </cell>
          <cell r="K118"/>
          <cell r="L118" t="str">
            <v>G1</v>
          </cell>
          <cell r="M118" t="str">
            <v>Grue 1</v>
          </cell>
          <cell r="N118"/>
          <cell r="O118"/>
          <cell r="P118"/>
          <cell r="Q118"/>
          <cell r="R118" t="str">
            <v>LEGENDRE OUEST - NOUVOITOU</v>
          </cell>
        </row>
        <row r="119">
          <cell r="G119" t="str">
            <v>18-14383</v>
          </cell>
          <cell r="H119" t="str">
            <v>0 BOULEVARD DE CLEUNAY</v>
          </cell>
          <cell r="I119" t="str">
            <v>35000</v>
          </cell>
          <cell r="J119" t="str">
            <v>RENNES</v>
          </cell>
          <cell r="K119"/>
          <cell r="L119" t="str">
            <v>G1</v>
          </cell>
          <cell r="M119" t="str">
            <v>Grue 1</v>
          </cell>
          <cell r="N119"/>
          <cell r="O119"/>
          <cell r="P119"/>
          <cell r="Q119"/>
          <cell r="R119" t="str">
            <v>LEGENDRE OUEST - NOUVOITOU</v>
          </cell>
        </row>
        <row r="120">
          <cell r="G120" t="str">
            <v>18-14382</v>
          </cell>
          <cell r="H120" t="str">
            <v>0 ZONE ARTISANALE DE LA PICASSIÈRE, ZA DE LA PICASSIERE</v>
          </cell>
          <cell r="I120" t="str">
            <v>35500</v>
          </cell>
          <cell r="J120" t="str">
            <v>SAINT-M'HERVÉ</v>
          </cell>
          <cell r="K120" t="str">
            <v>DG BAT</v>
          </cell>
          <cell r="L120" t="str">
            <v>G1</v>
          </cell>
          <cell r="M120" t="str">
            <v>Grue 1</v>
          </cell>
          <cell r="N120"/>
          <cell r="O120"/>
          <cell r="P120"/>
          <cell r="Q120"/>
          <cell r="R120" t="str">
            <v>LEGENDRE OUEST - VITRE</v>
          </cell>
        </row>
        <row r="121">
          <cell r="G121" t="str">
            <v>18-14381</v>
          </cell>
          <cell r="H121" t="str">
            <v xml:space="preserve"> CANCAVAL</v>
          </cell>
          <cell r="I121" t="str">
            <v>35730</v>
          </cell>
          <cell r="J121" t="str">
            <v>PLEURTUIT</v>
          </cell>
          <cell r="K121"/>
          <cell r="L121" t="str">
            <v>G1</v>
          </cell>
          <cell r="M121" t="str">
            <v>Grue 1</v>
          </cell>
          <cell r="N121"/>
          <cell r="O121"/>
          <cell r="P121"/>
          <cell r="Q121"/>
          <cell r="R121" t="str">
            <v>LEGENDRE OUEST - VITRE</v>
          </cell>
        </row>
        <row r="122">
          <cell r="G122" t="str">
            <v>18-14380</v>
          </cell>
          <cell r="H122" t="str">
            <v>0 RUE JOSEPH CUGNOT, ZA DE GERARD</v>
          </cell>
          <cell r="I122" t="str">
            <v>35500</v>
          </cell>
          <cell r="J122" t="str">
            <v>MONTREUIL-SOUS-PÉROUSE</v>
          </cell>
          <cell r="K122"/>
          <cell r="L122" t="str">
            <v>G1</v>
          </cell>
          <cell r="M122" t="str">
            <v>Grue 1</v>
          </cell>
          <cell r="N122"/>
          <cell r="O122"/>
          <cell r="P122"/>
          <cell r="Q122"/>
          <cell r="R122" t="str">
            <v>LEGENDRE OUEST - VITRE</v>
          </cell>
        </row>
        <row r="123">
          <cell r="G123" t="str">
            <v>18-14378</v>
          </cell>
          <cell r="H123" t="str">
            <v xml:space="preserve">ROUTE DE LA BOUXIÈRE </v>
          </cell>
          <cell r="I123" t="str">
            <v>35340</v>
          </cell>
          <cell r="J123" t="str">
            <v>LIFFRÉ</v>
          </cell>
          <cell r="K123" t="str">
            <v>NEOTOA</v>
          </cell>
          <cell r="L123" t="str">
            <v>G1</v>
          </cell>
          <cell r="M123" t="str">
            <v>Grue 1</v>
          </cell>
          <cell r="N123"/>
          <cell r="O123"/>
          <cell r="P123"/>
          <cell r="Q123"/>
          <cell r="R123" t="str">
            <v>LEGENDRE OUEST - RENNES</v>
          </cell>
        </row>
        <row r="124">
          <cell r="G124" t="str">
            <v>18-14372</v>
          </cell>
          <cell r="H124" t="str">
            <v>LOTISSEMENT CITE DU PRE VERT T2</v>
          </cell>
          <cell r="I124" t="str">
            <v>56250</v>
          </cell>
          <cell r="J124" t="str">
            <v/>
          </cell>
          <cell r="K124"/>
          <cell r="L124" t="str">
            <v>G1</v>
          </cell>
          <cell r="M124" t="str">
            <v>Grue 1</v>
          </cell>
          <cell r="N124"/>
          <cell r="O124"/>
          <cell r="P124"/>
          <cell r="Q124"/>
          <cell r="R124" t="str">
            <v>LEGENDRE OUEST - VANNES</v>
          </cell>
        </row>
        <row r="125">
          <cell r="G125" t="str">
            <v>18-14368</v>
          </cell>
          <cell r="H125" t="str">
            <v>0 SARCELLES</v>
          </cell>
          <cell r="I125" t="str">
            <v>95200</v>
          </cell>
          <cell r="J125" t="str">
            <v>SARCELLES</v>
          </cell>
          <cell r="K125"/>
          <cell r="L125" t="str">
            <v>G1</v>
          </cell>
          <cell r="M125" t="str">
            <v>Grue 1</v>
          </cell>
          <cell r="N125"/>
          <cell r="O125"/>
          <cell r="P125"/>
          <cell r="Q125"/>
          <cell r="R125" t="str">
            <v>LEGENDRE CONSTRUCTION</v>
          </cell>
        </row>
        <row r="126">
          <cell r="G126" t="str">
            <v>18-14363</v>
          </cell>
          <cell r="H126" t="str">
            <v>5 RUE DE PLAGUE</v>
          </cell>
          <cell r="I126" t="str">
            <v>35500</v>
          </cell>
          <cell r="J126" t="str">
            <v>VITRÉ</v>
          </cell>
          <cell r="K126" t="str">
            <v>LES DELICES DU VALPLESSIS</v>
          </cell>
          <cell r="L126" t="str">
            <v>G1</v>
          </cell>
          <cell r="M126" t="str">
            <v>Grue 1</v>
          </cell>
          <cell r="N126"/>
          <cell r="O126"/>
          <cell r="P126"/>
          <cell r="Q126"/>
          <cell r="R126" t="str">
            <v>LEGENDRE OUEST - VITRE</v>
          </cell>
        </row>
        <row r="127">
          <cell r="G127" t="str">
            <v>18-14360</v>
          </cell>
          <cell r="H127" t="str">
            <v>0 SEVRAN</v>
          </cell>
          <cell r="I127" t="str">
            <v>93270</v>
          </cell>
          <cell r="J127" t="str">
            <v>SEVRAN</v>
          </cell>
          <cell r="K127"/>
          <cell r="L127" t="str">
            <v>G1</v>
          </cell>
          <cell r="M127" t="str">
            <v>Grue 1</v>
          </cell>
          <cell r="N127"/>
          <cell r="O127"/>
          <cell r="P127"/>
          <cell r="Q127"/>
          <cell r="R127" t="str">
            <v>LEGENDRE CONSTRUCTION</v>
          </cell>
        </row>
        <row r="128">
          <cell r="G128" t="str">
            <v>18-14359</v>
          </cell>
          <cell r="H128" t="str">
            <v>0 SEVRAN</v>
          </cell>
          <cell r="I128" t="str">
            <v>93270</v>
          </cell>
          <cell r="J128" t="str">
            <v>SEVRAN</v>
          </cell>
          <cell r="K128"/>
          <cell r="L128"/>
          <cell r="M128" t="str">
            <v>Grue 1</v>
          </cell>
          <cell r="N128"/>
          <cell r="O128"/>
          <cell r="P128"/>
          <cell r="Q128"/>
          <cell r="R128" t="str">
            <v>LEGENDRE CONSTRUCTION</v>
          </cell>
        </row>
        <row r="129">
          <cell r="G129" t="str">
            <v>18-14352</v>
          </cell>
          <cell r="H129" t="str">
            <v xml:space="preserve"> </v>
          </cell>
          <cell r="I129" t="str">
            <v>35000</v>
          </cell>
          <cell r="J129" t="str">
            <v>RENNES</v>
          </cell>
          <cell r="K129"/>
          <cell r="L129" t="str">
            <v>G1</v>
          </cell>
          <cell r="M129" t="str">
            <v>Grue 1</v>
          </cell>
          <cell r="N129"/>
          <cell r="O129"/>
          <cell r="P129"/>
          <cell r="Q129"/>
          <cell r="R129" t="str">
            <v>LEGENDRE CONSTRUCTION</v>
          </cell>
        </row>
        <row r="130">
          <cell r="G130" t="str">
            <v>18-14347</v>
          </cell>
          <cell r="H130" t="str">
            <v>32 RUE DE LA BASTILLE</v>
          </cell>
          <cell r="I130" t="str">
            <v>44000</v>
          </cell>
          <cell r="J130" t="str">
            <v>NANTES</v>
          </cell>
          <cell r="K130"/>
          <cell r="L130" t="str">
            <v>G1</v>
          </cell>
          <cell r="M130" t="str">
            <v>Grue 1</v>
          </cell>
          <cell r="N130"/>
          <cell r="O130"/>
          <cell r="P130"/>
          <cell r="Q130"/>
          <cell r="R130" t="str">
            <v>LEGENDRE LOIRE</v>
          </cell>
        </row>
        <row r="131">
          <cell r="G131" t="str">
            <v>18-14344</v>
          </cell>
          <cell r="H131" t="str">
            <v>22 AVENUE SUZER</v>
          </cell>
          <cell r="I131" t="str">
            <v>44500</v>
          </cell>
          <cell r="J131" t="str">
            <v>LA BAULE</v>
          </cell>
          <cell r="K131"/>
          <cell r="L131" t="str">
            <v>G1</v>
          </cell>
          <cell r="M131" t="str">
            <v>Grue 1</v>
          </cell>
          <cell r="N131"/>
          <cell r="O131"/>
          <cell r="P131"/>
          <cell r="Q131"/>
          <cell r="R131" t="str">
            <v>LEGENDRE LOIRE</v>
          </cell>
        </row>
        <row r="132">
          <cell r="G132" t="str">
            <v>18-14343</v>
          </cell>
          <cell r="H132" t="str">
            <v>0 AVENUE DE L'ERETTE</v>
          </cell>
          <cell r="I132" t="str">
            <v>44810</v>
          </cell>
          <cell r="J132" t="str">
            <v>HÉRIC</v>
          </cell>
          <cell r="K132"/>
          <cell r="L132" t="str">
            <v>G1</v>
          </cell>
          <cell r="M132" t="str">
            <v>Grue 1</v>
          </cell>
          <cell r="N132"/>
          <cell r="O132"/>
          <cell r="P132"/>
          <cell r="Q132"/>
          <cell r="R132" t="str">
            <v>LEGENDRE LOIRE</v>
          </cell>
        </row>
        <row r="133">
          <cell r="G133" t="str">
            <v>18-14341</v>
          </cell>
          <cell r="H133" t="str">
            <v xml:space="preserve"> RUE MARGUERITE YOURCENAR</v>
          </cell>
          <cell r="I133" t="str">
            <v>35530</v>
          </cell>
          <cell r="J133" t="str">
            <v>NOYAL-SUR-VILAINE</v>
          </cell>
          <cell r="K133" t="str">
            <v>ISOLA CONSTRUCTEUR BOIS</v>
          </cell>
          <cell r="L133" t="str">
            <v>G1</v>
          </cell>
          <cell r="M133" t="str">
            <v>Grue 1</v>
          </cell>
          <cell r="N133"/>
          <cell r="O133"/>
          <cell r="P133"/>
          <cell r="Q133"/>
          <cell r="R133" t="str">
            <v>LEGENDRE OUEST - VITRE</v>
          </cell>
        </row>
        <row r="134">
          <cell r="G134" t="str">
            <v>18-14336</v>
          </cell>
          <cell r="H134" t="str">
            <v>35 RUE DE LA BOUGEOIRE</v>
          </cell>
          <cell r="I134" t="str">
            <v>35130</v>
          </cell>
          <cell r="J134" t="str">
            <v>LA GUERCHE-DE-BRETAGNE</v>
          </cell>
          <cell r="K134"/>
          <cell r="L134" t="str">
            <v>G1</v>
          </cell>
          <cell r="M134" t="str">
            <v>Grue 1</v>
          </cell>
          <cell r="N134"/>
          <cell r="O134"/>
          <cell r="P134"/>
          <cell r="Q134"/>
          <cell r="R134" t="str">
            <v>LEGENDRE OUEST - VITRE</v>
          </cell>
        </row>
        <row r="135">
          <cell r="G135" t="str">
            <v>18-14333</v>
          </cell>
          <cell r="H135" t="str">
            <v xml:space="preserve"> LE BAS CRAMBERT</v>
          </cell>
          <cell r="I135" t="str">
            <v>35580</v>
          </cell>
          <cell r="J135" t="str">
            <v>BAULON</v>
          </cell>
          <cell r="K135"/>
          <cell r="L135" t="str">
            <v>G1</v>
          </cell>
          <cell r="M135" t="str">
            <v>Grue 1</v>
          </cell>
          <cell r="N135"/>
          <cell r="O135"/>
          <cell r="P135"/>
          <cell r="Q135"/>
          <cell r="R135" t="str">
            <v>LEGENDRE OUEST - NOUVOITOU</v>
          </cell>
        </row>
        <row r="136">
          <cell r="G136" t="str">
            <v>18-14331</v>
          </cell>
          <cell r="H136" t="str">
            <v>20 RUE DU COUTELIER</v>
          </cell>
          <cell r="I136" t="str">
            <v>44800</v>
          </cell>
          <cell r="J136" t="str">
            <v>SAINT-HERBLAIN</v>
          </cell>
          <cell r="K136"/>
          <cell r="L136" t="str">
            <v>G1</v>
          </cell>
          <cell r="M136" t="str">
            <v>Grue 1</v>
          </cell>
          <cell r="N136"/>
          <cell r="O136"/>
          <cell r="P136"/>
          <cell r="Q136"/>
          <cell r="R136" t="str">
            <v>LEGENDRE LOIRE</v>
          </cell>
        </row>
        <row r="137">
          <cell r="G137" t="str">
            <v>18-14329</v>
          </cell>
          <cell r="H137" t="str">
            <v>0 AVENUE DE L'ERETTE</v>
          </cell>
          <cell r="I137" t="str">
            <v>44810</v>
          </cell>
          <cell r="J137" t="str">
            <v>HÉRIC</v>
          </cell>
          <cell r="K137"/>
          <cell r="L137" t="str">
            <v>G1</v>
          </cell>
          <cell r="M137" t="str">
            <v>Grue 1</v>
          </cell>
          <cell r="N137"/>
          <cell r="O137"/>
          <cell r="P137"/>
          <cell r="Q137"/>
          <cell r="R137" t="str">
            <v>LEGENDRE LOIRE</v>
          </cell>
        </row>
        <row r="138">
          <cell r="G138" t="str">
            <v>18-14328</v>
          </cell>
          <cell r="H138" t="str">
            <v>0 RUE DU COMMANDANT L'HERMINIER</v>
          </cell>
          <cell r="I138" t="str">
            <v>35400</v>
          </cell>
          <cell r="J138" t="str">
            <v>SAINT-MALO</v>
          </cell>
          <cell r="K138"/>
          <cell r="L138" t="str">
            <v>G1</v>
          </cell>
          <cell r="M138" t="str">
            <v>Grue 1</v>
          </cell>
          <cell r="N138"/>
          <cell r="O138"/>
          <cell r="P138"/>
          <cell r="Q138"/>
          <cell r="R138" t="str">
            <v>LEGENDRE OUEST - NOUVOITOU</v>
          </cell>
        </row>
        <row r="139">
          <cell r="G139" t="str">
            <v>18-14327</v>
          </cell>
          <cell r="H139" t="str">
            <v>13 BOULEVARD DES APPRENTIS</v>
          </cell>
          <cell r="I139" t="str">
            <v>44600</v>
          </cell>
          <cell r="J139" t="str">
            <v>SAINT-NAZAIRE</v>
          </cell>
          <cell r="K139"/>
          <cell r="L139" t="str">
            <v>G1</v>
          </cell>
          <cell r="M139" t="str">
            <v>Grue 1</v>
          </cell>
          <cell r="N139"/>
          <cell r="O139"/>
          <cell r="P139"/>
          <cell r="Q139"/>
          <cell r="R139" t="str">
            <v>LEGENDRE LOIRE</v>
          </cell>
        </row>
        <row r="140">
          <cell r="G140" t="str">
            <v>18-14326</v>
          </cell>
          <cell r="H140" t="str">
            <v>14 RUE ABBÉ LAROSE</v>
          </cell>
          <cell r="I140" t="str">
            <v>44190</v>
          </cell>
          <cell r="J140" t="str">
            <v>GORGES</v>
          </cell>
          <cell r="K140"/>
          <cell r="L140" t="str">
            <v>G1</v>
          </cell>
          <cell r="M140" t="str">
            <v>Grue 1</v>
          </cell>
          <cell r="N140"/>
          <cell r="O140"/>
          <cell r="P140"/>
          <cell r="Q140"/>
          <cell r="R140" t="str">
            <v>LEGENDRE LOIRE</v>
          </cell>
        </row>
        <row r="141">
          <cell r="G141" t="str">
            <v>18-14325</v>
          </cell>
          <cell r="H141" t="str">
            <v>0 RUE DES COTTERETS</v>
          </cell>
          <cell r="I141" t="str">
            <v>35300</v>
          </cell>
          <cell r="J141" t="str">
            <v>FOUGÈRES</v>
          </cell>
          <cell r="K141"/>
          <cell r="L141" t="str">
            <v>G1</v>
          </cell>
          <cell r="M141" t="str">
            <v>Grue 1</v>
          </cell>
          <cell r="N141"/>
          <cell r="O141"/>
          <cell r="P141"/>
          <cell r="Q141"/>
          <cell r="R141" t="str">
            <v>LEGENDRE OUEST - NOUVOITOU</v>
          </cell>
        </row>
        <row r="142">
          <cell r="G142" t="str">
            <v>18-14324</v>
          </cell>
          <cell r="H142" t="str">
            <v>0 RUE D'ANCENIS</v>
          </cell>
          <cell r="I142" t="str">
            <v>44110</v>
          </cell>
          <cell r="J142" t="str">
            <v>CHÂTEAUBRIANT</v>
          </cell>
          <cell r="K142"/>
          <cell r="L142" t="str">
            <v>G1</v>
          </cell>
          <cell r="M142" t="str">
            <v>Grue 1</v>
          </cell>
          <cell r="N142"/>
          <cell r="O142"/>
          <cell r="P142"/>
          <cell r="Q142"/>
          <cell r="R142" t="str">
            <v>LEGENDRE LOIRE</v>
          </cell>
        </row>
        <row r="143">
          <cell r="G143" t="str">
            <v>18-14323</v>
          </cell>
          <cell r="H143" t="str">
            <v>22 AVENUE SUZER</v>
          </cell>
          <cell r="I143" t="str">
            <v>44500</v>
          </cell>
          <cell r="J143" t="str">
            <v>LA BAULE</v>
          </cell>
          <cell r="K143"/>
          <cell r="L143" t="str">
            <v>G1</v>
          </cell>
          <cell r="M143" t="str">
            <v>Grue 1</v>
          </cell>
          <cell r="N143"/>
          <cell r="O143"/>
          <cell r="P143"/>
          <cell r="Q143"/>
          <cell r="R143" t="str">
            <v>LEGENDRE LOIRE</v>
          </cell>
        </row>
        <row r="144">
          <cell r="G144" t="str">
            <v>18-14322</v>
          </cell>
          <cell r="H144" t="str">
            <v>5 BOULEVARD AMPÈRE</v>
          </cell>
          <cell r="I144" t="str">
            <v>44470</v>
          </cell>
          <cell r="J144" t="str">
            <v>CARQUEFOU</v>
          </cell>
          <cell r="K144"/>
          <cell r="L144" t="str">
            <v>G1</v>
          </cell>
          <cell r="M144" t="str">
            <v>Grue 1</v>
          </cell>
          <cell r="N144"/>
          <cell r="O144"/>
          <cell r="P144"/>
          <cell r="Q144"/>
          <cell r="R144" t="str">
            <v>LEGENDRE LOIRE</v>
          </cell>
        </row>
        <row r="145">
          <cell r="G145" t="str">
            <v>18-14321</v>
          </cell>
          <cell r="H145" t="str">
            <v>8 RUE DE L'EMERY</v>
          </cell>
          <cell r="I145" t="str">
            <v>44000</v>
          </cell>
          <cell r="J145" t="str">
            <v>NANTES</v>
          </cell>
          <cell r="K145"/>
          <cell r="L145" t="str">
            <v>G1</v>
          </cell>
          <cell r="M145" t="str">
            <v>Grue 1</v>
          </cell>
          <cell r="N145"/>
          <cell r="O145"/>
          <cell r="P145"/>
          <cell r="Q145"/>
          <cell r="R145" t="str">
            <v>LEGENDRE LOIRE</v>
          </cell>
        </row>
        <row r="146">
          <cell r="G146" t="str">
            <v>18-14320</v>
          </cell>
          <cell r="H146" t="str">
            <v xml:space="preserve"> LA PETITE ROUILLONNAIS</v>
          </cell>
          <cell r="I146" t="str">
            <v>44360</v>
          </cell>
          <cell r="J146" t="str">
            <v>SAINT-ÉTIENNE-DE-MONTLUC</v>
          </cell>
          <cell r="K146"/>
          <cell r="L146" t="str">
            <v>G1</v>
          </cell>
          <cell r="M146" t="str">
            <v>Grue 1</v>
          </cell>
          <cell r="N146"/>
          <cell r="O146"/>
          <cell r="P146"/>
          <cell r="Q146"/>
          <cell r="R146" t="str">
            <v>LEGENDRE LOIRE</v>
          </cell>
        </row>
        <row r="147">
          <cell r="G147" t="str">
            <v>18-14319</v>
          </cell>
          <cell r="H147" t="str">
            <v>3 RUE DE LA FONTAINE LAURENT</v>
          </cell>
          <cell r="I147" t="str">
            <v>44860</v>
          </cell>
          <cell r="J147" t="str">
            <v>PONT-SAINT-MARTIN</v>
          </cell>
          <cell r="K147"/>
          <cell r="L147" t="str">
            <v>G1</v>
          </cell>
          <cell r="M147" t="str">
            <v>Grue 1</v>
          </cell>
          <cell r="N147"/>
          <cell r="O147"/>
          <cell r="P147"/>
          <cell r="Q147"/>
          <cell r="R147" t="str">
            <v>LEGENDRE LOIRE</v>
          </cell>
        </row>
        <row r="148">
          <cell r="G148" t="str">
            <v>18-14318</v>
          </cell>
          <cell r="H148" t="str">
            <v>14 RUE DU CLOS DU COTEAU</v>
          </cell>
          <cell r="I148" t="str">
            <v>44120</v>
          </cell>
          <cell r="J148" t="str">
            <v>VERTOU</v>
          </cell>
          <cell r="K148"/>
          <cell r="L148" t="str">
            <v>G1</v>
          </cell>
          <cell r="M148" t="str">
            <v>Grue 1</v>
          </cell>
          <cell r="N148"/>
          <cell r="O148"/>
          <cell r="P148"/>
          <cell r="Q148"/>
          <cell r="R148" t="str">
            <v>LEGENDRE LOIRE</v>
          </cell>
        </row>
        <row r="149">
          <cell r="G149" t="str">
            <v>18-14317</v>
          </cell>
          <cell r="H149" t="str">
            <v>11 RUE ARTHUR III</v>
          </cell>
          <cell r="I149" t="str">
            <v>44200</v>
          </cell>
          <cell r="J149" t="str">
            <v>NANTES</v>
          </cell>
          <cell r="K149"/>
          <cell r="L149" t="str">
            <v>G1</v>
          </cell>
          <cell r="M149" t="str">
            <v>Grue 1</v>
          </cell>
          <cell r="N149"/>
          <cell r="O149"/>
          <cell r="P149"/>
          <cell r="Q149"/>
          <cell r="R149" t="str">
            <v>LEGENDRE LOIRE</v>
          </cell>
        </row>
        <row r="150">
          <cell r="G150" t="str">
            <v>18-14316</v>
          </cell>
          <cell r="H150" t="str">
            <v>0 RUE HENRI GAUTIER</v>
          </cell>
          <cell r="I150" t="str">
            <v>44550</v>
          </cell>
          <cell r="J150" t="str">
            <v>MONTOIR-DE-BRETAGNE</v>
          </cell>
          <cell r="K150"/>
          <cell r="L150" t="str">
            <v>G1</v>
          </cell>
          <cell r="M150" t="str">
            <v>Grue 1</v>
          </cell>
          <cell r="N150"/>
          <cell r="O150"/>
          <cell r="P150"/>
          <cell r="Q150"/>
          <cell r="R150" t="str">
            <v>LEGENDRE LOIRE</v>
          </cell>
        </row>
        <row r="151">
          <cell r="G151" t="str">
            <v>18-14315</v>
          </cell>
          <cell r="H151" t="str">
            <v>5 RUE DES TROÈNES</v>
          </cell>
          <cell r="I151" t="str">
            <v>44600</v>
          </cell>
          <cell r="J151" t="str">
            <v>SAINT-NAZAIRE</v>
          </cell>
          <cell r="K151"/>
          <cell r="L151" t="str">
            <v>G1</v>
          </cell>
          <cell r="M151" t="str">
            <v>Grue 1</v>
          </cell>
          <cell r="N151"/>
          <cell r="O151"/>
          <cell r="P151"/>
          <cell r="Q151"/>
          <cell r="R151" t="str">
            <v>LEGENDRE LOIRE</v>
          </cell>
        </row>
        <row r="152">
          <cell r="G152" t="str">
            <v>18-14306</v>
          </cell>
          <cell r="H152" t="str">
            <v>7 ALLÉE DES ATLANTES</v>
          </cell>
          <cell r="I152" t="str">
            <v>28000</v>
          </cell>
          <cell r="J152" t="str">
            <v>CHARTRES</v>
          </cell>
          <cell r="K152"/>
          <cell r="L152" t="str">
            <v>G1</v>
          </cell>
          <cell r="M152" t="str">
            <v>Grue 1</v>
          </cell>
          <cell r="N152"/>
          <cell r="O152"/>
          <cell r="P152"/>
          <cell r="Q152"/>
          <cell r="R152" t="str">
            <v>LEGENDRE OUEST - CHARTRES</v>
          </cell>
        </row>
        <row r="153">
          <cell r="G153" t="str">
            <v>18-14305</v>
          </cell>
          <cell r="H153" t="str">
            <v>152 RUE GAMBETTA</v>
          </cell>
          <cell r="I153" t="str">
            <v>76140</v>
          </cell>
          <cell r="J153" t="str">
            <v>LE PETIT-QUEVILLY</v>
          </cell>
          <cell r="K153"/>
          <cell r="L153" t="str">
            <v>G1</v>
          </cell>
          <cell r="M153" t="str">
            <v>Grue 1</v>
          </cell>
          <cell r="N153"/>
          <cell r="O153"/>
          <cell r="P153"/>
          <cell r="Q153"/>
          <cell r="R153" t="str">
            <v>LEGENDRE OUEST - ROUEN</v>
          </cell>
        </row>
        <row r="154">
          <cell r="G154" t="str">
            <v>18-14301</v>
          </cell>
          <cell r="H154" t="str">
            <v>4 PLACE SAINT-GUÉNOLÉ</v>
          </cell>
          <cell r="I154" t="str">
            <v>35000</v>
          </cell>
          <cell r="J154" t="str">
            <v>RENNES</v>
          </cell>
          <cell r="K154"/>
          <cell r="L154" t="str">
            <v>G1</v>
          </cell>
          <cell r="M154" t="str">
            <v>Grue 1</v>
          </cell>
          <cell r="N154"/>
          <cell r="O154"/>
          <cell r="P154"/>
          <cell r="Q154"/>
          <cell r="R154" t="str">
            <v>LEGENDRE OUEST - PCI</v>
          </cell>
        </row>
        <row r="155">
          <cell r="G155" t="str">
            <v>18-14297</v>
          </cell>
          <cell r="H155" t="str">
            <v>CHT DES PERES</v>
          </cell>
          <cell r="I155" t="str">
            <v>35150</v>
          </cell>
          <cell r="J155" t="str">
            <v>PIRÉ-SUR-SEICHE</v>
          </cell>
          <cell r="K155"/>
          <cell r="L155" t="str">
            <v>G1</v>
          </cell>
          <cell r="M155" t="str">
            <v>Grue 1</v>
          </cell>
          <cell r="N155"/>
          <cell r="O155"/>
          <cell r="P155"/>
          <cell r="Q155"/>
          <cell r="R155" t="str">
            <v>LEGENDRE OUEST - NOUVOITOU</v>
          </cell>
        </row>
        <row r="156">
          <cell r="G156" t="str">
            <v>18-14294</v>
          </cell>
          <cell r="H156" t="str">
            <v>6 RUE DE LA POSTE</v>
          </cell>
          <cell r="I156" t="str">
            <v>56640</v>
          </cell>
          <cell r="J156" t="str">
            <v>ARZON</v>
          </cell>
          <cell r="K156" t="str">
            <v>COMMUNE DE ARZON</v>
          </cell>
          <cell r="L156" t="str">
            <v>G1</v>
          </cell>
          <cell r="M156" t="str">
            <v>Grue 1</v>
          </cell>
          <cell r="N156"/>
          <cell r="O156"/>
          <cell r="P156"/>
          <cell r="Q156"/>
          <cell r="R156" t="str">
            <v>LEGENDRE OUEST - VANNES</v>
          </cell>
        </row>
        <row r="157">
          <cell r="G157" t="str">
            <v>18-14293</v>
          </cell>
          <cell r="H157" t="str">
            <v xml:space="preserve"> Z.A. DE KERBOULARD</v>
          </cell>
          <cell r="I157" t="str">
            <v>56250</v>
          </cell>
          <cell r="J157" t="str">
            <v>SAINT-NOLFF</v>
          </cell>
          <cell r="K157" t="str">
            <v>GARAGE LE BOURBASQUET</v>
          </cell>
          <cell r="L157" t="str">
            <v>G1</v>
          </cell>
          <cell r="M157" t="str">
            <v>Grue 1</v>
          </cell>
          <cell r="N157" t="str">
            <v>Tuurateroroata Dan MAIRAU</v>
          </cell>
          <cell r="O157" t="str">
            <v>0619575229</v>
          </cell>
          <cell r="P157" t="str">
            <v>Thierry LANOES</v>
          </cell>
          <cell r="Q157"/>
          <cell r="R157" t="str">
            <v>LEGENDRE OUEST - VANNES</v>
          </cell>
        </row>
        <row r="158">
          <cell r="G158" t="str">
            <v>18-14293</v>
          </cell>
          <cell r="H158" t="str">
            <v xml:space="preserve"> Z.A. DE KERBOULARD</v>
          </cell>
          <cell r="I158" t="str">
            <v>56250</v>
          </cell>
          <cell r="J158" t="str">
            <v>SAINT-NOLFF</v>
          </cell>
          <cell r="K158" t="str">
            <v>GARAGE LE BOURBASQUET</v>
          </cell>
          <cell r="L158" t="str">
            <v>G4</v>
          </cell>
          <cell r="M158" t="str">
            <v>GRUE 4</v>
          </cell>
          <cell r="N158"/>
          <cell r="O158"/>
          <cell r="P158"/>
          <cell r="Q158"/>
          <cell r="R158" t="str">
            <v>LEGENDRE OUEST - VANNES</v>
          </cell>
        </row>
        <row r="159">
          <cell r="G159" t="str">
            <v>18-14293</v>
          </cell>
          <cell r="H159" t="str">
            <v xml:space="preserve"> Z.A. DE KERBOULARD</v>
          </cell>
          <cell r="I159" t="str">
            <v>56250</v>
          </cell>
          <cell r="J159" t="str">
            <v>SAINT-NOLFF</v>
          </cell>
          <cell r="K159" t="str">
            <v>GARAGE LE BOURBASQUET</v>
          </cell>
          <cell r="L159" t="str">
            <v>G1</v>
          </cell>
          <cell r="M159" t="str">
            <v>Grue 1</v>
          </cell>
          <cell r="N159"/>
          <cell r="O159"/>
          <cell r="P159"/>
          <cell r="Q159"/>
          <cell r="R159" t="str">
            <v>LEGENDRE OUEST - VANNES</v>
          </cell>
        </row>
        <row r="160">
          <cell r="G160" t="str">
            <v>18-14289</v>
          </cell>
          <cell r="H160" t="str">
            <v>0 PALAISEAU</v>
          </cell>
          <cell r="I160" t="str">
            <v>91120</v>
          </cell>
          <cell r="J160" t="str">
            <v>PALAISEAU</v>
          </cell>
          <cell r="K160"/>
          <cell r="L160" t="str">
            <v>G1</v>
          </cell>
          <cell r="M160" t="str">
            <v>Grue 1</v>
          </cell>
          <cell r="N160"/>
          <cell r="O160"/>
          <cell r="P160"/>
          <cell r="Q160"/>
          <cell r="R160" t="str">
            <v>LEGENDRE CONSTRUCTION</v>
          </cell>
        </row>
        <row r="161">
          <cell r="G161" t="str">
            <v>18-14276</v>
          </cell>
          <cell r="H161" t="str">
            <v>8 RUE FRANCOIS NEDELLEC</v>
          </cell>
          <cell r="I161" t="str">
            <v>56000</v>
          </cell>
          <cell r="J161" t="str">
            <v/>
          </cell>
          <cell r="K161"/>
          <cell r="L161" t="str">
            <v>G1</v>
          </cell>
          <cell r="M161" t="str">
            <v>Grue 1</v>
          </cell>
          <cell r="N161"/>
          <cell r="O161"/>
          <cell r="P161"/>
          <cell r="Q161"/>
          <cell r="R161" t="str">
            <v>LEGENDRE GENIE CIVIL</v>
          </cell>
        </row>
        <row r="162">
          <cell r="G162" t="str">
            <v>18-14275</v>
          </cell>
          <cell r="H162" t="str">
            <v xml:space="preserve">  BOULEVARD DE LA BOUTIÈRE</v>
          </cell>
          <cell r="I162" t="str">
            <v>35760</v>
          </cell>
          <cell r="J162" t="str">
            <v>SAINT-GRÉGOIRE</v>
          </cell>
          <cell r="K162" t="str">
            <v>SOTRAV</v>
          </cell>
          <cell r="L162" t="str">
            <v>G1</v>
          </cell>
          <cell r="M162" t="str">
            <v>Grue 1</v>
          </cell>
          <cell r="N162"/>
          <cell r="O162"/>
          <cell r="P162"/>
          <cell r="Q162"/>
          <cell r="R162" t="str">
            <v>LEGENDRE OUEST - NOUVOITOU</v>
          </cell>
        </row>
        <row r="163">
          <cell r="G163" t="str">
            <v>18-14274</v>
          </cell>
          <cell r="H163" t="str">
            <v>0 PLACE DE L'ÉGLISE</v>
          </cell>
          <cell r="I163" t="str">
            <v>35160</v>
          </cell>
          <cell r="J163" t="str">
            <v>BRETEIL</v>
          </cell>
          <cell r="K163"/>
          <cell r="L163" t="str">
            <v>G1</v>
          </cell>
          <cell r="M163" t="str">
            <v>Grue 1</v>
          </cell>
          <cell r="N163"/>
          <cell r="O163"/>
          <cell r="P163"/>
          <cell r="Q163"/>
          <cell r="R163" t="str">
            <v>LEGENDRE OUEST - NOUVOITOU</v>
          </cell>
        </row>
        <row r="164">
          <cell r="G164" t="str">
            <v>18-14273</v>
          </cell>
          <cell r="H164" t="str">
            <v>0 ROUTE DE LORIENT</v>
          </cell>
          <cell r="I164" t="str">
            <v>35000</v>
          </cell>
          <cell r="J164" t="str">
            <v>RENNES</v>
          </cell>
          <cell r="K164"/>
          <cell r="L164" t="str">
            <v>G1</v>
          </cell>
          <cell r="M164" t="str">
            <v>Grue 1</v>
          </cell>
          <cell r="N164"/>
          <cell r="O164"/>
          <cell r="P164"/>
          <cell r="Q164"/>
          <cell r="R164" t="str">
            <v>LEGENDRE OUEST - NOUVOITOU</v>
          </cell>
        </row>
        <row r="165">
          <cell r="G165" t="str">
            <v>18-14272</v>
          </cell>
          <cell r="H165" t="str">
            <v>CENTRE BOURG</v>
          </cell>
          <cell r="I165" t="str">
            <v>35230</v>
          </cell>
          <cell r="J165" t="str">
            <v>ORGERES</v>
          </cell>
          <cell r="K165"/>
          <cell r="L165" t="str">
            <v>G1</v>
          </cell>
          <cell r="M165" t="str">
            <v>Grue 1</v>
          </cell>
          <cell r="N165"/>
          <cell r="O165"/>
          <cell r="P165"/>
          <cell r="Q165"/>
          <cell r="R165" t="str">
            <v>LEGENDRE OUEST - NOUVOITOU</v>
          </cell>
        </row>
        <row r="166">
          <cell r="G166" t="str">
            <v>18-14271</v>
          </cell>
          <cell r="H166" t="str">
            <v>ZAC DE BEAUREGARD</v>
          </cell>
          <cell r="I166" t="str">
            <v>35000</v>
          </cell>
          <cell r="J166" t="str">
            <v>RENNES</v>
          </cell>
          <cell r="K166"/>
          <cell r="L166" t="str">
            <v>G1</v>
          </cell>
          <cell r="M166" t="str">
            <v>Grue 1</v>
          </cell>
          <cell r="N166"/>
          <cell r="O166"/>
          <cell r="P166"/>
          <cell r="Q166"/>
          <cell r="R166" t="str">
            <v>LEGENDRE OUEST - NOUVOITOU</v>
          </cell>
        </row>
        <row r="167">
          <cell r="G167" t="str">
            <v>18-14264</v>
          </cell>
          <cell r="H167" t="str">
            <v xml:space="preserve">  RUE VÉGA</v>
          </cell>
          <cell r="I167" t="str">
            <v>44470</v>
          </cell>
          <cell r="J167" t="str">
            <v>CARQUEFOU</v>
          </cell>
          <cell r="K167"/>
          <cell r="L167" t="str">
            <v>G1</v>
          </cell>
          <cell r="M167" t="str">
            <v>Grue 1</v>
          </cell>
          <cell r="N167"/>
          <cell r="O167"/>
          <cell r="P167"/>
          <cell r="Q167"/>
          <cell r="R167" t="str">
            <v>LEGENDRE GENIE CIVIL</v>
          </cell>
        </row>
        <row r="168">
          <cell r="G168" t="str">
            <v>18-14262</v>
          </cell>
          <cell r="H168" t="str">
            <v>LA PILTIERE</v>
          </cell>
          <cell r="I168" t="str">
            <v>35503</v>
          </cell>
          <cell r="J168" t="str">
            <v/>
          </cell>
          <cell r="K168"/>
          <cell r="L168" t="str">
            <v>G1</v>
          </cell>
          <cell r="M168" t="str">
            <v>Grue 1</v>
          </cell>
          <cell r="N168"/>
          <cell r="O168"/>
          <cell r="P168"/>
          <cell r="Q168"/>
          <cell r="R168" t="str">
            <v>LEGENDRE OUEST - VITRE</v>
          </cell>
        </row>
        <row r="169">
          <cell r="G169" t="str">
            <v>18-14261</v>
          </cell>
          <cell r="H169" t="str">
            <v xml:space="preserve">  ROUTE DE CARQUEFOU</v>
          </cell>
          <cell r="I169" t="str">
            <v>44300</v>
          </cell>
          <cell r="J169" t="str">
            <v>NANTES</v>
          </cell>
          <cell r="K169" t="str">
            <v>BATI NANTES</v>
          </cell>
          <cell r="L169" t="str">
            <v>G1</v>
          </cell>
          <cell r="M169" t="str">
            <v>Grue 1</v>
          </cell>
          <cell r="N169"/>
          <cell r="O169"/>
          <cell r="P169"/>
          <cell r="Q169"/>
          <cell r="R169" t="str">
            <v>OMS - RENNES</v>
          </cell>
        </row>
        <row r="170">
          <cell r="G170" t="str">
            <v>18-14259</v>
          </cell>
          <cell r="H170" t="str">
            <v>22 CÔTE SAINT-SÉBASTIEN</v>
          </cell>
          <cell r="I170" t="str">
            <v>44200</v>
          </cell>
          <cell r="J170" t="str">
            <v>NANTES</v>
          </cell>
          <cell r="K170" t="str">
            <v>GDF SUEZ ENERGIE SERVICES</v>
          </cell>
          <cell r="L170" t="str">
            <v>G1</v>
          </cell>
          <cell r="M170" t="str">
            <v>Grue 1</v>
          </cell>
          <cell r="N170"/>
          <cell r="O170"/>
          <cell r="P170"/>
          <cell r="Q170"/>
          <cell r="R170" t="str">
            <v>LEGENDRE GENIE CIVIL</v>
          </cell>
        </row>
        <row r="171">
          <cell r="G171" t="str">
            <v>18-14259</v>
          </cell>
          <cell r="H171" t="str">
            <v>22 CÔTE SAINT-SÉBASTIEN</v>
          </cell>
          <cell r="I171" t="str">
            <v>44200</v>
          </cell>
          <cell r="J171" t="str">
            <v>NANTES</v>
          </cell>
          <cell r="K171" t="str">
            <v>GDF SUEZ ENERGIE SERVICES</v>
          </cell>
          <cell r="L171" t="str">
            <v>G1</v>
          </cell>
          <cell r="M171" t="str">
            <v>Grue 1</v>
          </cell>
          <cell r="N171" t="str">
            <v>Martin BODET</v>
          </cell>
          <cell r="O171" t="str">
            <v>0616247199</v>
          </cell>
          <cell r="P171" t="str">
            <v>Rui MORAIS FARIA</v>
          </cell>
          <cell r="Q171" t="str">
            <v>0611721324</v>
          </cell>
          <cell r="R171" t="str">
            <v>LEGENDRE GENIE CIVIL</v>
          </cell>
        </row>
        <row r="172">
          <cell r="G172" t="str">
            <v>18-14258</v>
          </cell>
          <cell r="H172" t="str">
            <v>20 RUE DU BREIL</v>
          </cell>
          <cell r="I172" t="str">
            <v>35135</v>
          </cell>
          <cell r="J172" t="str">
            <v>CHANTEPIE</v>
          </cell>
          <cell r="K172"/>
          <cell r="L172" t="str">
            <v>G1</v>
          </cell>
          <cell r="M172" t="str">
            <v>Grue 1</v>
          </cell>
          <cell r="N172"/>
          <cell r="O172"/>
          <cell r="P172"/>
          <cell r="Q172"/>
          <cell r="R172" t="str">
            <v>LEGENDRE OUEST - VITRE</v>
          </cell>
        </row>
        <row r="173">
          <cell r="G173" t="str">
            <v>18-14252</v>
          </cell>
          <cell r="H173" t="str">
            <v>0 CESSON-SÉVIGNÉ</v>
          </cell>
          <cell r="I173" t="str">
            <v>35510</v>
          </cell>
          <cell r="J173" t="str">
            <v>CESSON-SÉVIGNÉ</v>
          </cell>
          <cell r="K173"/>
          <cell r="L173" t="str">
            <v>G1</v>
          </cell>
          <cell r="M173" t="str">
            <v>Grue 1</v>
          </cell>
          <cell r="N173"/>
          <cell r="O173"/>
          <cell r="P173"/>
          <cell r="Q173"/>
          <cell r="R173" t="str">
            <v>LEGENDRE CONSTRUCTION</v>
          </cell>
        </row>
        <row r="174">
          <cell r="G174" t="str">
            <v>18-14250</v>
          </cell>
          <cell r="H174" t="str">
            <v>0 PALAISEAU</v>
          </cell>
          <cell r="I174" t="str">
            <v>91120</v>
          </cell>
          <cell r="J174" t="str">
            <v>PALAISEAU</v>
          </cell>
          <cell r="K174"/>
          <cell r="L174" t="str">
            <v>G1</v>
          </cell>
          <cell r="M174" t="str">
            <v>Grue 1</v>
          </cell>
          <cell r="N174"/>
          <cell r="O174"/>
          <cell r="P174"/>
          <cell r="Q174"/>
          <cell r="R174" t="str">
            <v>LEGENDRE CONSTRUCTION</v>
          </cell>
        </row>
        <row r="175">
          <cell r="G175" t="str">
            <v>18-14248</v>
          </cell>
          <cell r="H175" t="str">
            <v>0 VERSAILLES</v>
          </cell>
          <cell r="I175" t="str">
            <v>78000</v>
          </cell>
          <cell r="J175" t="str">
            <v>VERSAILLES</v>
          </cell>
          <cell r="K175"/>
          <cell r="L175" t="str">
            <v>G1</v>
          </cell>
          <cell r="M175" t="str">
            <v>Grue 1</v>
          </cell>
          <cell r="N175"/>
          <cell r="O175"/>
          <cell r="P175"/>
          <cell r="Q175"/>
          <cell r="R175" t="str">
            <v>LEGENDRE CONSTRUCTION</v>
          </cell>
        </row>
        <row r="176">
          <cell r="G176" t="str">
            <v>18-14241</v>
          </cell>
          <cell r="H176" t="str">
            <v>0 PUTEAUX</v>
          </cell>
          <cell r="I176" t="str">
            <v>92800</v>
          </cell>
          <cell r="J176" t="str">
            <v>PUTEAUX</v>
          </cell>
          <cell r="K176"/>
          <cell r="L176" t="str">
            <v>G1</v>
          </cell>
          <cell r="M176" t="str">
            <v>Grue 1</v>
          </cell>
          <cell r="N176"/>
          <cell r="O176"/>
          <cell r="P176"/>
          <cell r="Q176"/>
          <cell r="R176" t="str">
            <v>LEGENDRE CONSTRUCTION</v>
          </cell>
        </row>
        <row r="177">
          <cell r="G177" t="str">
            <v>18-14240</v>
          </cell>
          <cell r="H177" t="str">
            <v>0 NANTERRE</v>
          </cell>
          <cell r="I177" t="str">
            <v>92000</v>
          </cell>
          <cell r="J177" t="str">
            <v>NANTERRE</v>
          </cell>
          <cell r="K177"/>
          <cell r="L177" t="str">
            <v>G1</v>
          </cell>
          <cell r="M177" t="str">
            <v>Grue 1</v>
          </cell>
          <cell r="N177"/>
          <cell r="O177"/>
          <cell r="P177"/>
          <cell r="Q177"/>
          <cell r="R177" t="str">
            <v>LEGENDRE CONSTRUCTION</v>
          </cell>
        </row>
        <row r="178">
          <cell r="G178" t="str">
            <v>18-14238</v>
          </cell>
          <cell r="H178" t="str">
            <v>3 RUE DU PRIEURÉ</v>
          </cell>
          <cell r="I178" t="str">
            <v>35410</v>
          </cell>
          <cell r="J178" t="str">
            <v>CHÂTEAUGIRON</v>
          </cell>
          <cell r="K178" t="str">
            <v>OGEC COLLEGE SAINT CROIX</v>
          </cell>
          <cell r="L178" t="str">
            <v>G1</v>
          </cell>
          <cell r="M178" t="str">
            <v>Grue 1</v>
          </cell>
          <cell r="N178" t="str">
            <v>Jean Pierre ROUSSIGNE</v>
          </cell>
          <cell r="O178" t="str">
            <v>0609652794</v>
          </cell>
          <cell r="P178" t="str">
            <v>Olivier PATTIER</v>
          </cell>
          <cell r="Q178" t="str">
            <v>0616246417</v>
          </cell>
          <cell r="R178" t="str">
            <v>LEGENDRE OUEST - VITRE</v>
          </cell>
        </row>
        <row r="179">
          <cell r="G179" t="str">
            <v>18-14237</v>
          </cell>
          <cell r="H179" t="str">
            <v>TERMINAL METHANIER</v>
          </cell>
          <cell r="I179" t="str">
            <v>44550</v>
          </cell>
          <cell r="J179" t="str">
            <v/>
          </cell>
          <cell r="K179"/>
          <cell r="L179" t="str">
            <v>G1</v>
          </cell>
          <cell r="M179" t="str">
            <v>Grue 1</v>
          </cell>
          <cell r="N179" t="str">
            <v>Christophe BONNEAU</v>
          </cell>
          <cell r="O179" t="str">
            <v>0616247199</v>
          </cell>
          <cell r="P179" t="str">
            <v>Rui MORAIS FARIA</v>
          </cell>
          <cell r="Q179" t="str">
            <v>0634674807</v>
          </cell>
          <cell r="R179" t="str">
            <v>LEGENDRE GENIE CIVIL</v>
          </cell>
        </row>
        <row r="180">
          <cell r="G180" t="str">
            <v>18-14236</v>
          </cell>
          <cell r="H180" t="str">
            <v>36 RUE LE POMELLEC</v>
          </cell>
          <cell r="I180" t="str">
            <v>35400</v>
          </cell>
          <cell r="J180" t="str">
            <v>SAINT-MALO</v>
          </cell>
          <cell r="K180"/>
          <cell r="L180" t="str">
            <v>G1</v>
          </cell>
          <cell r="M180" t="str">
            <v>Grue 1</v>
          </cell>
          <cell r="N180"/>
          <cell r="O180"/>
          <cell r="P180"/>
          <cell r="Q180"/>
          <cell r="R180" t="str">
            <v>LEGENDRE OUEST - VITRE</v>
          </cell>
        </row>
        <row r="181">
          <cell r="G181" t="str">
            <v>18-14234</v>
          </cell>
          <cell r="H181" t="str">
            <v>0 TALHOUET</v>
          </cell>
          <cell r="I181" t="str">
            <v>56330</v>
          </cell>
          <cell r="J181" t="str">
            <v>PLUVIGNER</v>
          </cell>
          <cell r="K181"/>
          <cell r="L181" t="str">
            <v>G1</v>
          </cell>
          <cell r="M181" t="str">
            <v>Grue 1</v>
          </cell>
          <cell r="N181"/>
          <cell r="O181"/>
          <cell r="P181"/>
          <cell r="Q181"/>
          <cell r="R181" t="str">
            <v>LEGENDRE GENIE CIVIL</v>
          </cell>
        </row>
        <row r="182">
          <cell r="G182" t="str">
            <v>18-14232</v>
          </cell>
          <cell r="H182" t="str">
            <v>RUE DE LA RÉVOLUTION DES OEILLETS (25 AVRIL 1974)</v>
          </cell>
          <cell r="I182" t="str">
            <v>94380</v>
          </cell>
          <cell r="J182" t="str">
            <v>BONNEUIL-SUR-MARNE</v>
          </cell>
          <cell r="K182" t="str">
            <v>ASSOCIATION FONCIERE DE LOGEMENT</v>
          </cell>
          <cell r="L182" t="str">
            <v>G1</v>
          </cell>
          <cell r="M182" t="str">
            <v>Grue 1</v>
          </cell>
          <cell r="N182" t="str">
            <v>Arthur DEVEAUTOUR</v>
          </cell>
          <cell r="O182" t="str">
            <v>0616245662</v>
          </cell>
          <cell r="P182" t="str">
            <v>Paulo DE SA CASEIRO</v>
          </cell>
          <cell r="Q182" t="str">
            <v>0771922433</v>
          </cell>
          <cell r="R182" t="str">
            <v>LEGENDRE IDF TCE</v>
          </cell>
        </row>
        <row r="183">
          <cell r="G183" t="str">
            <v>18-14232</v>
          </cell>
          <cell r="H183" t="str">
            <v>RUE DE LA RÉVOLUTION DES OEILLETS (25 AVRIL 1974)</v>
          </cell>
          <cell r="I183" t="str">
            <v>94380</v>
          </cell>
          <cell r="J183" t="str">
            <v>BONNEUIL-SUR-MARNE</v>
          </cell>
          <cell r="K183" t="str">
            <v>ASSOCIATION FONCIERE DE LOGEMENT</v>
          </cell>
          <cell r="L183" t="str">
            <v>G2</v>
          </cell>
          <cell r="M183" t="str">
            <v>G2</v>
          </cell>
          <cell r="N183" t="str">
            <v>Arthur DEVEAUTOUR</v>
          </cell>
          <cell r="O183" t="str">
            <v>0616245662</v>
          </cell>
          <cell r="P183" t="str">
            <v>Paulo DE SA CASEIRO</v>
          </cell>
          <cell r="Q183" t="str">
            <v>0771922433</v>
          </cell>
          <cell r="R183" t="str">
            <v>LEGENDRE IDF TCE</v>
          </cell>
        </row>
        <row r="184">
          <cell r="G184" t="str">
            <v>18-14231</v>
          </cell>
          <cell r="H184" t="str">
            <v xml:space="preserve">  RUE DU ROUSSILLON</v>
          </cell>
          <cell r="I184" t="str">
            <v>93330</v>
          </cell>
          <cell r="J184" t="str">
            <v>NEUILLY-SUR-MARNE</v>
          </cell>
          <cell r="K184" t="str">
            <v>ASSOCIATION FONCIERE DE LOGEMENT</v>
          </cell>
          <cell r="L184" t="str">
            <v>G1</v>
          </cell>
          <cell r="M184" t="str">
            <v>Grue 1</v>
          </cell>
          <cell r="N184" t="str">
            <v>Kevin DURLICQ</v>
          </cell>
          <cell r="O184" t="str">
            <v>0616246609</v>
          </cell>
          <cell r="P184" t="str">
            <v>Victor BARROSO PEREIRA DA FONSECA</v>
          </cell>
          <cell r="Q184" t="str">
            <v>0618324714</v>
          </cell>
          <cell r="R184" t="str">
            <v>LEGENDRE IDF TCE</v>
          </cell>
        </row>
        <row r="185">
          <cell r="G185" t="str">
            <v>18-14227</v>
          </cell>
          <cell r="H185" t="str">
            <v>3 RUE CHARLIE CHAPLIN</v>
          </cell>
          <cell r="I185" t="str">
            <v>93270</v>
          </cell>
          <cell r="J185" t="str">
            <v>SEVRAN</v>
          </cell>
          <cell r="K185" t="str">
            <v>LEGENDRE DEVELOPPEMENT</v>
          </cell>
          <cell r="L185" t="str">
            <v>G1</v>
          </cell>
          <cell r="M185" t="str">
            <v>Grue 1</v>
          </cell>
          <cell r="N185"/>
          <cell r="O185" t="str">
            <v>0603155541</v>
          </cell>
          <cell r="P185" t="str">
            <v>Jeronimo MATEUS</v>
          </cell>
          <cell r="Q185"/>
          <cell r="R185" t="str">
            <v>LEGENDRE IDF TCE</v>
          </cell>
        </row>
        <row r="186">
          <cell r="G186" t="str">
            <v>18-14227</v>
          </cell>
          <cell r="H186" t="str">
            <v>3 RUE CHARLIE CHAPLIN</v>
          </cell>
          <cell r="I186" t="str">
            <v>93270</v>
          </cell>
          <cell r="J186" t="str">
            <v>SEVRAN</v>
          </cell>
          <cell r="K186" t="str">
            <v>LEGENDRE DEVELOPPEMENT</v>
          </cell>
          <cell r="L186" t="str">
            <v>G1</v>
          </cell>
          <cell r="M186" t="str">
            <v>Grue 1</v>
          </cell>
          <cell r="N186" t="str">
            <v>Alexis GRUSON</v>
          </cell>
          <cell r="O186" t="str">
            <v>0603155541</v>
          </cell>
          <cell r="P186" t="str">
            <v>Jeronimo MATEUS</v>
          </cell>
          <cell r="Q186" t="str">
            <v>0776840057</v>
          </cell>
          <cell r="R186" t="str">
            <v>LEGENDRE IDF TCE</v>
          </cell>
        </row>
        <row r="187">
          <cell r="G187" t="str">
            <v>18-14222</v>
          </cell>
          <cell r="H187" t="str">
            <v>0 ROUTE DE TALHOUET</v>
          </cell>
          <cell r="I187" t="str">
            <v>56250</v>
          </cell>
          <cell r="J187" t="str">
            <v>SAINT-NOLFF</v>
          </cell>
          <cell r="K187"/>
          <cell r="L187" t="str">
            <v>G1</v>
          </cell>
          <cell r="M187" t="str">
            <v>Grue 1</v>
          </cell>
          <cell r="N187" t="str">
            <v>Tuurateroroata Dan MAIRAU</v>
          </cell>
          <cell r="O187" t="str">
            <v>0619575229</v>
          </cell>
          <cell r="P187" t="str">
            <v>Thierry LANOES</v>
          </cell>
          <cell r="Q187"/>
          <cell r="R187" t="str">
            <v>LEGENDRE OUEST - VANNES</v>
          </cell>
        </row>
        <row r="188">
          <cell r="G188" t="str">
            <v>18-14213</v>
          </cell>
          <cell r="H188" t="str">
            <v>1 RUE DU PLESSIS</v>
          </cell>
          <cell r="I188" t="str">
            <v>35770</v>
          </cell>
          <cell r="J188" t="str">
            <v>VERN-SUR-SEICHE</v>
          </cell>
          <cell r="K188"/>
          <cell r="L188" t="str">
            <v>G1</v>
          </cell>
          <cell r="M188" t="str">
            <v>Grue 1</v>
          </cell>
          <cell r="N188"/>
          <cell r="O188"/>
          <cell r="P188"/>
          <cell r="Q188"/>
          <cell r="R188" t="str">
            <v>LEGENDRE OUEST - PCI</v>
          </cell>
        </row>
        <row r="189">
          <cell r="G189" t="str">
            <v>18-14211</v>
          </cell>
          <cell r="H189" t="str">
            <v>113 BOULEVARD GEORGES CLEMENCEAU</v>
          </cell>
          <cell r="I189" t="str">
            <v>35000</v>
          </cell>
          <cell r="J189" t="str">
            <v>RENNES</v>
          </cell>
          <cell r="K189" t="str">
            <v>BATI ARMOR</v>
          </cell>
          <cell r="L189" t="str">
            <v>G1</v>
          </cell>
          <cell r="M189" t="str">
            <v>Grue 1</v>
          </cell>
          <cell r="N189"/>
          <cell r="O189"/>
          <cell r="P189"/>
          <cell r="Q189"/>
          <cell r="R189" t="str">
            <v>LEGENDRE OUEST - PCI</v>
          </cell>
        </row>
        <row r="190">
          <cell r="G190" t="str">
            <v>18-14210</v>
          </cell>
          <cell r="H190" t="str">
            <v xml:space="preserve"> RUE DES MARCHANDISES</v>
          </cell>
          <cell r="I190" t="str">
            <v>44200</v>
          </cell>
          <cell r="J190" t="str">
            <v>NANTES</v>
          </cell>
          <cell r="K190" t="str">
            <v>SA D HLM DES MARCHES DE L OUEST</v>
          </cell>
          <cell r="L190" t="str">
            <v>G3</v>
          </cell>
          <cell r="M190" t="str">
            <v>GRUE 4</v>
          </cell>
          <cell r="N190" t="str">
            <v>Nathan AGENEAU</v>
          </cell>
          <cell r="O190" t="str">
            <v>0616115424</v>
          </cell>
          <cell r="P190" t="str">
            <v>Victor DOMINGUES</v>
          </cell>
          <cell r="Q190" t="str">
            <v>0610096764</v>
          </cell>
          <cell r="R190" t="str">
            <v>LEGENDRE LOIRE</v>
          </cell>
        </row>
        <row r="191">
          <cell r="G191" t="str">
            <v>18-14210</v>
          </cell>
          <cell r="H191" t="str">
            <v xml:space="preserve"> RUE DES MARCHANDISES</v>
          </cell>
          <cell r="I191" t="str">
            <v>44200</v>
          </cell>
          <cell r="J191" t="str">
            <v>NANTES</v>
          </cell>
          <cell r="K191" t="str">
            <v>SA D HLM DES MARCHES DE L OUEST</v>
          </cell>
          <cell r="L191" t="str">
            <v>G2</v>
          </cell>
          <cell r="M191" t="str">
            <v>GRUE3</v>
          </cell>
          <cell r="N191" t="str">
            <v>Hermann CHAGNOLLEAU</v>
          </cell>
          <cell r="O191" t="str">
            <v>0601026331</v>
          </cell>
          <cell r="P191" t="str">
            <v>Sebastien RIO</v>
          </cell>
          <cell r="Q191" t="str">
            <v>0601111203</v>
          </cell>
          <cell r="R191" t="str">
            <v>LEGENDRE LOIRE</v>
          </cell>
        </row>
        <row r="192">
          <cell r="G192" t="str">
            <v>18-14206</v>
          </cell>
          <cell r="H192" t="str">
            <v>RUE DU GENERAL DE GAULLE</v>
          </cell>
          <cell r="I192" t="str">
            <v>35530</v>
          </cell>
          <cell r="J192" t="str">
            <v>SERVON SUR VILAINE</v>
          </cell>
          <cell r="K192"/>
          <cell r="L192" t="str">
            <v>G1</v>
          </cell>
          <cell r="M192" t="str">
            <v>Grue 1</v>
          </cell>
          <cell r="N192"/>
          <cell r="O192"/>
          <cell r="P192"/>
          <cell r="Q192"/>
          <cell r="R192" t="str">
            <v>LEGENDRE OUEST - VITRE</v>
          </cell>
        </row>
        <row r="193">
          <cell r="G193" t="str">
            <v>18-14196</v>
          </cell>
          <cell r="H193" t="str">
            <v xml:space="preserve"> ZONE ARTISANALE DU VALLON</v>
          </cell>
          <cell r="I193" t="str">
            <v>35230</v>
          </cell>
          <cell r="J193" t="str">
            <v>SAINT-ARMEL</v>
          </cell>
          <cell r="K193"/>
          <cell r="L193" t="str">
            <v>G1</v>
          </cell>
          <cell r="M193" t="str">
            <v>Grue 1</v>
          </cell>
          <cell r="N193"/>
          <cell r="O193"/>
          <cell r="P193"/>
          <cell r="Q193"/>
          <cell r="R193" t="str">
            <v>LEGENDRE OUEST - VITRE</v>
          </cell>
        </row>
        <row r="194">
          <cell r="G194" t="str">
            <v>18-14196</v>
          </cell>
          <cell r="H194" t="str">
            <v xml:space="preserve"> ZONE ARTISANALE DU VALLON</v>
          </cell>
          <cell r="I194" t="str">
            <v>35230</v>
          </cell>
          <cell r="J194" t="str">
            <v>SAINT-ARMEL</v>
          </cell>
          <cell r="K194"/>
          <cell r="L194" t="str">
            <v>G1</v>
          </cell>
          <cell r="M194" t="str">
            <v>Grue 1</v>
          </cell>
          <cell r="N194"/>
          <cell r="O194"/>
          <cell r="P194"/>
          <cell r="Q194"/>
          <cell r="R194" t="str">
            <v>LEGENDRE OUEST - VITRE</v>
          </cell>
        </row>
        <row r="195">
          <cell r="G195" t="str">
            <v>18-14193</v>
          </cell>
          <cell r="H195" t="str">
            <v>68 RUE MARCEAU</v>
          </cell>
          <cell r="I195" t="str">
            <v>76600</v>
          </cell>
          <cell r="J195" t="str">
            <v>LE HAVRE</v>
          </cell>
          <cell r="K195" t="str">
            <v>LEGENDRE IMMOBILIER</v>
          </cell>
          <cell r="L195" t="str">
            <v>G1</v>
          </cell>
          <cell r="M195" t="str">
            <v>Grue 1</v>
          </cell>
          <cell r="N195" t="str">
            <v>Jeremy MORILLE</v>
          </cell>
          <cell r="O195" t="str">
            <v>0625113586</v>
          </cell>
          <cell r="P195" t="str">
            <v>Arnaud MORACE</v>
          </cell>
          <cell r="Q195" t="str">
            <v>0609421620</v>
          </cell>
          <cell r="R195" t="str">
            <v>LEGENDRE OUEST - ROUEN</v>
          </cell>
        </row>
        <row r="196">
          <cell r="G196" t="str">
            <v>18-14190</v>
          </cell>
          <cell r="H196" t="str">
            <v/>
          </cell>
          <cell r="I196" t="str">
            <v>56100</v>
          </cell>
          <cell r="J196" t="str">
            <v>LORIENT</v>
          </cell>
          <cell r="K196" t="str">
            <v>ESID DE BREST</v>
          </cell>
          <cell r="L196" t="str">
            <v>G1</v>
          </cell>
          <cell r="M196" t="str">
            <v>Grue 1</v>
          </cell>
          <cell r="N196"/>
          <cell r="O196"/>
          <cell r="P196"/>
          <cell r="Q196"/>
          <cell r="R196" t="str">
            <v>LEGENDRE OUEST - VANNES</v>
          </cell>
        </row>
        <row r="197">
          <cell r="G197" t="str">
            <v>18-14188</v>
          </cell>
          <cell r="H197" t="str">
            <v>310 -312 RUE DE VAUGIRARD</v>
          </cell>
          <cell r="I197" t="str">
            <v>75015</v>
          </cell>
          <cell r="J197" t="str">
            <v>PARIS</v>
          </cell>
          <cell r="K197" t="str">
            <v>VINCI IMMOBILIER PROMOTION</v>
          </cell>
          <cell r="L197" t="str">
            <v>G1</v>
          </cell>
          <cell r="M197" t="str">
            <v>Grue 1</v>
          </cell>
          <cell r="N197" t="str">
            <v>Lucas PAPIN</v>
          </cell>
          <cell r="O197" t="str">
            <v>0623725206</v>
          </cell>
          <cell r="P197" t="str">
            <v>Manuel Joao LEMOS AZEVEDO</v>
          </cell>
          <cell r="Q197" t="str">
            <v>0627700939</v>
          </cell>
          <cell r="R197" t="str">
            <v>LEGENDRE IDF - GO</v>
          </cell>
        </row>
        <row r="198">
          <cell r="G198" t="str">
            <v>18-14184</v>
          </cell>
          <cell r="H198" t="str">
            <v>20 RUE DU GÉN DE GAULLE</v>
          </cell>
          <cell r="I198" t="str">
            <v>35530</v>
          </cell>
          <cell r="J198" t="str">
            <v>SERVON-SUR-VILAINE</v>
          </cell>
          <cell r="K198"/>
          <cell r="L198" t="str">
            <v>G1</v>
          </cell>
          <cell r="M198" t="str">
            <v>Grue 1</v>
          </cell>
          <cell r="N198"/>
          <cell r="O198"/>
          <cell r="P198"/>
          <cell r="Q198"/>
          <cell r="R198" t="str">
            <v>LEGENDRE GENIE CIVIL</v>
          </cell>
        </row>
        <row r="199">
          <cell r="G199" t="str">
            <v>18-14183</v>
          </cell>
          <cell r="H199" t="str">
            <v>6 BOULEVARD DE LA BOUTIÈRE</v>
          </cell>
          <cell r="I199" t="str">
            <v>35760</v>
          </cell>
          <cell r="J199" t="str">
            <v>SAINT-GRÉGOIRE</v>
          </cell>
          <cell r="K199"/>
          <cell r="L199" t="str">
            <v>G1</v>
          </cell>
          <cell r="M199" t="str">
            <v>Grue 1</v>
          </cell>
          <cell r="N199"/>
          <cell r="O199"/>
          <cell r="P199"/>
          <cell r="Q199"/>
          <cell r="R199" t="str">
            <v>LEGENDRE GENIE CIVIL</v>
          </cell>
        </row>
        <row r="200">
          <cell r="G200" t="str">
            <v>18-14174</v>
          </cell>
          <cell r="H200" t="str">
            <v>ZIS - ROUTE D'ALLONNES</v>
          </cell>
          <cell r="I200" t="str">
            <v>72100</v>
          </cell>
          <cell r="J200" t="str">
            <v/>
          </cell>
          <cell r="K200"/>
          <cell r="L200" t="str">
            <v>G1</v>
          </cell>
          <cell r="M200" t="str">
            <v>Grue 1</v>
          </cell>
          <cell r="N200"/>
          <cell r="O200"/>
          <cell r="P200"/>
          <cell r="Q200"/>
          <cell r="R200" t="str">
            <v>LEGENDRE GENIE CIVIL</v>
          </cell>
        </row>
        <row r="201">
          <cell r="G201" t="str">
            <v>18-14171</v>
          </cell>
          <cell r="H201" t="str">
            <v>LES GUICHARDIÈRES</v>
          </cell>
          <cell r="I201" t="str">
            <v>35500</v>
          </cell>
          <cell r="J201" t="str">
            <v/>
          </cell>
          <cell r="K201" t="str">
            <v>LACTALIS INVESTISSEMENTS</v>
          </cell>
          <cell r="L201" t="str">
            <v>G1</v>
          </cell>
          <cell r="M201" t="str">
            <v>Grue 1</v>
          </cell>
          <cell r="N201" t="str">
            <v>Jean Pierre ROUSSIGNE</v>
          </cell>
          <cell r="O201" t="str">
            <v>0614154938</v>
          </cell>
          <cell r="P201" t="str">
            <v>Ludovic BRASSIER</v>
          </cell>
          <cell r="Q201" t="str">
            <v>0616246417</v>
          </cell>
          <cell r="R201" t="str">
            <v>LEGENDRE OUEST - VITRE</v>
          </cell>
        </row>
        <row r="202">
          <cell r="G202" t="str">
            <v>18-14164</v>
          </cell>
          <cell r="H202" t="str">
            <v>0 ZA DU PLACIS</v>
          </cell>
          <cell r="I202" t="str">
            <v>35230</v>
          </cell>
          <cell r="J202" t="str">
            <v>BOURGBARRÉ</v>
          </cell>
          <cell r="K202"/>
          <cell r="L202" t="str">
            <v>G1</v>
          </cell>
          <cell r="M202" t="str">
            <v>Grue 1</v>
          </cell>
          <cell r="N202" t="str">
            <v>Jean Pierre ROUSSIGNE</v>
          </cell>
          <cell r="O202"/>
          <cell r="P202"/>
          <cell r="Q202" t="str">
            <v>0616246417</v>
          </cell>
          <cell r="R202" t="str">
            <v>LEGENDRE OUEST - VITRE</v>
          </cell>
        </row>
        <row r="203">
          <cell r="G203" t="str">
            <v>18-14163</v>
          </cell>
          <cell r="H203" t="str">
            <v>0 RENNES</v>
          </cell>
          <cell r="I203" t="str">
            <v>35000</v>
          </cell>
          <cell r="J203" t="str">
            <v>RENNES</v>
          </cell>
          <cell r="K203"/>
          <cell r="L203" t="str">
            <v>G1</v>
          </cell>
          <cell r="M203" t="str">
            <v>Grue 1</v>
          </cell>
          <cell r="N203"/>
          <cell r="O203"/>
          <cell r="P203"/>
          <cell r="Q203"/>
          <cell r="R203" t="str">
            <v>LEGENDRE OUEST - VITRE</v>
          </cell>
        </row>
        <row r="204">
          <cell r="G204" t="str">
            <v>17-14159</v>
          </cell>
          <cell r="H204" t="str">
            <v>0 LA HAIE ROBERT</v>
          </cell>
          <cell r="I204" t="str">
            <v>35500</v>
          </cell>
          <cell r="J204" t="str">
            <v>VITRÉ</v>
          </cell>
          <cell r="K204" t="str">
            <v>KERVALIS</v>
          </cell>
          <cell r="L204" t="str">
            <v>G1</v>
          </cell>
          <cell r="M204" t="str">
            <v>Grue 1</v>
          </cell>
          <cell r="N204"/>
          <cell r="O204"/>
          <cell r="P204"/>
          <cell r="Q204"/>
          <cell r="R204" t="str">
            <v>LEGENDRE OUEST - VITRE</v>
          </cell>
        </row>
        <row r="205">
          <cell r="G205" t="str">
            <v>17-14146</v>
          </cell>
          <cell r="H205" t="str">
            <v>ZI PENTAPARC</v>
          </cell>
          <cell r="I205" t="str">
            <v>56450</v>
          </cell>
          <cell r="J205" t="str">
            <v/>
          </cell>
          <cell r="K205" t="str">
            <v>LEONIDAS OPTIMA GMBH</v>
          </cell>
          <cell r="L205" t="str">
            <v>G1</v>
          </cell>
          <cell r="M205" t="str">
            <v>Grue 1</v>
          </cell>
          <cell r="N205"/>
          <cell r="O205"/>
          <cell r="P205"/>
          <cell r="Q205"/>
          <cell r="R205" t="str">
            <v>LEGENDRE OUEST - VANNES</v>
          </cell>
        </row>
        <row r="206">
          <cell r="G206" t="str">
            <v>17-14146</v>
          </cell>
          <cell r="H206" t="str">
            <v>ZI PENTAPARC</v>
          </cell>
          <cell r="I206" t="str">
            <v>56450</v>
          </cell>
          <cell r="J206" t="str">
            <v/>
          </cell>
          <cell r="K206" t="str">
            <v>LEONIDAS OPTIMA GMBH</v>
          </cell>
          <cell r="L206" t="str">
            <v>G1</v>
          </cell>
          <cell r="M206" t="str">
            <v>Grue 1</v>
          </cell>
          <cell r="N206"/>
          <cell r="O206"/>
          <cell r="P206"/>
          <cell r="Q206"/>
          <cell r="R206" t="str">
            <v>LEGENDRE OUEST - VANNES</v>
          </cell>
        </row>
        <row r="207">
          <cell r="G207" t="str">
            <v>17-14146</v>
          </cell>
          <cell r="H207" t="str">
            <v>ZI PENTAPARC</v>
          </cell>
          <cell r="I207" t="str">
            <v>56450</v>
          </cell>
          <cell r="J207" t="str">
            <v/>
          </cell>
          <cell r="K207" t="str">
            <v>LEONIDAS OPTIMA GMBH</v>
          </cell>
          <cell r="L207" t="str">
            <v>G1</v>
          </cell>
          <cell r="M207" t="str">
            <v>Grue 1</v>
          </cell>
          <cell r="N207" t="str">
            <v>Benjamin COURTEL</v>
          </cell>
          <cell r="O207" t="str">
            <v>0610015731</v>
          </cell>
          <cell r="P207" t="str">
            <v>Gilles ARCHEPEL</v>
          </cell>
          <cell r="Q207" t="str">
            <v>0777446274</v>
          </cell>
          <cell r="R207" t="str">
            <v>LEGENDRE OUEST - VANNES</v>
          </cell>
        </row>
        <row r="208">
          <cell r="G208" t="str">
            <v>17-14143</v>
          </cell>
          <cell r="H208" t="str">
            <v>0 GENNEVILLIERS</v>
          </cell>
          <cell r="I208" t="str">
            <v>92230</v>
          </cell>
          <cell r="J208" t="str">
            <v>GENNEVILLIERS</v>
          </cell>
          <cell r="K208"/>
          <cell r="L208" t="str">
            <v>G1</v>
          </cell>
          <cell r="M208" t="str">
            <v>Grue 1</v>
          </cell>
          <cell r="N208"/>
          <cell r="O208"/>
          <cell r="P208"/>
          <cell r="Q208"/>
          <cell r="R208" t="str">
            <v>LEGENDRE CONSTRUCTION</v>
          </cell>
        </row>
        <row r="209">
          <cell r="G209" t="str">
            <v>17-14142</v>
          </cell>
          <cell r="H209" t="str">
            <v>0 TOURS</v>
          </cell>
          <cell r="I209" t="str">
            <v>37000</v>
          </cell>
          <cell r="J209" t="str">
            <v>TOURS</v>
          </cell>
          <cell r="K209"/>
          <cell r="L209" t="str">
            <v>G1</v>
          </cell>
          <cell r="M209" t="str">
            <v>Grue 1</v>
          </cell>
          <cell r="N209"/>
          <cell r="O209"/>
          <cell r="P209"/>
          <cell r="Q209"/>
          <cell r="R209" t="str">
            <v>LEGENDRE CONSTRUCTION</v>
          </cell>
        </row>
        <row r="210">
          <cell r="G210" t="str">
            <v>17-14133</v>
          </cell>
          <cell r="H210" t="str">
            <v>31 RUE VEGA</v>
          </cell>
          <cell r="I210" t="str">
            <v>44470</v>
          </cell>
          <cell r="J210" t="str">
            <v>CARQUEFOU</v>
          </cell>
          <cell r="K210"/>
          <cell r="L210" t="str">
            <v>G1</v>
          </cell>
          <cell r="M210" t="str">
            <v>Grue 1</v>
          </cell>
          <cell r="N210"/>
          <cell r="O210"/>
          <cell r="P210"/>
          <cell r="Q210"/>
          <cell r="R210" t="str">
            <v>LEGENDRE GENIE CIVIL</v>
          </cell>
        </row>
        <row r="211">
          <cell r="G211" t="str">
            <v>17-14131</v>
          </cell>
          <cell r="H211" t="str">
            <v xml:space="preserve"> LA MORILLIÈRE</v>
          </cell>
          <cell r="I211" t="str">
            <v>44430</v>
          </cell>
          <cell r="J211" t="str">
            <v>LE LOROUX-BOTTEREAU</v>
          </cell>
          <cell r="K211"/>
          <cell r="L211" t="str">
            <v>G1</v>
          </cell>
          <cell r="M211" t="str">
            <v>Grue 1</v>
          </cell>
          <cell r="N211" t="str">
            <v>Killian LEGEAY</v>
          </cell>
          <cell r="O211" t="str">
            <v>0616247199</v>
          </cell>
          <cell r="P211" t="str">
            <v>Rui MORAIS FARIA</v>
          </cell>
          <cell r="Q211" t="str">
            <v>0621690354</v>
          </cell>
          <cell r="R211" t="str">
            <v>LEGENDRE GENIE CIVIL</v>
          </cell>
        </row>
        <row r="212">
          <cell r="G212" t="str">
            <v>17-14130</v>
          </cell>
          <cell r="H212" t="str">
            <v xml:space="preserve"> LES CLEONS</v>
          </cell>
          <cell r="I212" t="str">
            <v>44115</v>
          </cell>
          <cell r="J212" t="str">
            <v>HAUTE-GOULAINE</v>
          </cell>
          <cell r="K212" t="str">
            <v>ENERIA</v>
          </cell>
          <cell r="L212" t="str">
            <v>G1</v>
          </cell>
          <cell r="M212" t="str">
            <v>Grue 1</v>
          </cell>
          <cell r="N212"/>
          <cell r="O212"/>
          <cell r="P212"/>
          <cell r="Q212"/>
          <cell r="R212" t="str">
            <v>LEGENDRE GENIE CIVIL</v>
          </cell>
        </row>
        <row r="213">
          <cell r="G213" t="str">
            <v>17-14127</v>
          </cell>
          <cell r="H213" t="str">
            <v>7 RUE DE LA RÉPUBLIQUE</v>
          </cell>
          <cell r="I213" t="str">
            <v>35470</v>
          </cell>
          <cell r="J213" t="str">
            <v>LA NOÉ-BLANCHE</v>
          </cell>
          <cell r="K213"/>
          <cell r="L213" t="str">
            <v>G1</v>
          </cell>
          <cell r="M213" t="str">
            <v>Grue 1</v>
          </cell>
          <cell r="N213"/>
          <cell r="O213"/>
          <cell r="P213"/>
          <cell r="Q213"/>
          <cell r="R213" t="str">
            <v>LEGENDRE OUEST - PCI</v>
          </cell>
        </row>
        <row r="214">
          <cell r="G214" t="str">
            <v>17-14115</v>
          </cell>
          <cell r="H214" t="str">
            <v>0 LES GUICHARDIERES</v>
          </cell>
          <cell r="I214" t="str">
            <v>35500</v>
          </cell>
          <cell r="J214" t="str">
            <v>CORNILLÉ</v>
          </cell>
          <cell r="K214"/>
          <cell r="L214" t="str">
            <v>G1</v>
          </cell>
          <cell r="M214" t="str">
            <v>Grue 1</v>
          </cell>
          <cell r="N214"/>
          <cell r="O214"/>
          <cell r="P214"/>
          <cell r="Q214"/>
          <cell r="R214" t="str">
            <v>LEGENDRE OUEST - VITRE</v>
          </cell>
        </row>
        <row r="215">
          <cell r="G215" t="str">
            <v>17-14109</v>
          </cell>
          <cell r="H215" t="str">
            <v>0 LES GUICHARDIERES</v>
          </cell>
          <cell r="I215" t="str">
            <v>35500</v>
          </cell>
          <cell r="J215" t="str">
            <v>CORNILLÉ</v>
          </cell>
          <cell r="K215"/>
          <cell r="L215" t="str">
            <v>G1</v>
          </cell>
          <cell r="M215" t="str">
            <v>Grue 1</v>
          </cell>
          <cell r="N215"/>
          <cell r="O215"/>
          <cell r="P215"/>
          <cell r="Q215"/>
          <cell r="R215" t="str">
            <v>LEGENDRE OUEST - VITRE</v>
          </cell>
        </row>
        <row r="216">
          <cell r="G216" t="str">
            <v>17-14104</v>
          </cell>
          <cell r="H216" t="str">
            <v>13 RUE DE BELLE-ÎLE</v>
          </cell>
          <cell r="I216" t="str">
            <v>35310</v>
          </cell>
          <cell r="J216" t="str">
            <v>CHAVAGNE</v>
          </cell>
          <cell r="K216"/>
          <cell r="L216" t="str">
            <v>G1</v>
          </cell>
          <cell r="M216" t="str">
            <v>Grue 1</v>
          </cell>
          <cell r="N216"/>
          <cell r="O216"/>
          <cell r="P216"/>
          <cell r="Q216"/>
          <cell r="R216" t="str">
            <v>LEGENDRE OUEST - VITRE</v>
          </cell>
        </row>
        <row r="217">
          <cell r="G217" t="str">
            <v>17-14101</v>
          </cell>
          <cell r="H217" t="str">
            <v xml:space="preserve">  AVENUE DU GÉNÉRAL DE GAULLE</v>
          </cell>
          <cell r="I217" t="str">
            <v>92140</v>
          </cell>
          <cell r="J217" t="str">
            <v>CLAMART</v>
          </cell>
          <cell r="K217" t="str">
            <v>BNP PARIBAS IMMO RESID TRANSAC CONSEIL</v>
          </cell>
          <cell r="L217" t="str">
            <v>G1</v>
          </cell>
          <cell r="M217" t="str">
            <v>Grue 1</v>
          </cell>
          <cell r="N217" t="str">
            <v>Simon FOUQUE</v>
          </cell>
          <cell r="O217" t="str">
            <v>0629158299</v>
          </cell>
          <cell r="P217" t="str">
            <v>Manuel Joao ESTEVES MOREIRA</v>
          </cell>
          <cell r="Q217" t="str">
            <v>0614115094</v>
          </cell>
          <cell r="R217" t="str">
            <v>LEGENDRE IDF - GO</v>
          </cell>
        </row>
        <row r="218">
          <cell r="G218" t="str">
            <v>17-14101</v>
          </cell>
          <cell r="H218" t="str">
            <v xml:space="preserve">  AVENUE DU GÉNÉRAL DE GAULLE</v>
          </cell>
          <cell r="I218" t="str">
            <v>92140</v>
          </cell>
          <cell r="J218" t="str">
            <v>CLAMART</v>
          </cell>
          <cell r="K218" t="str">
            <v>BNP PARIBAS IMMO RESID TRANSAC CONSEIL</v>
          </cell>
          <cell r="L218" t="str">
            <v>G1</v>
          </cell>
          <cell r="M218" t="str">
            <v>Grue 1</v>
          </cell>
          <cell r="N218" t="str">
            <v>Simon FOUQUE</v>
          </cell>
          <cell r="O218" t="str">
            <v>0629158299</v>
          </cell>
          <cell r="P218" t="str">
            <v>Manuel Joao ESTEVES MOREIRA</v>
          </cell>
          <cell r="Q218" t="str">
            <v>0614115094</v>
          </cell>
          <cell r="R218" t="str">
            <v>LEGENDRE IDF - GO</v>
          </cell>
        </row>
        <row r="219">
          <cell r="G219" t="str">
            <v>17-14098</v>
          </cell>
          <cell r="H219" t="str">
            <v>0 LANDROT</v>
          </cell>
          <cell r="I219" t="str">
            <v>35250</v>
          </cell>
          <cell r="J219" t="str">
            <v>SAINT-SULPICE-LA-FORÊT</v>
          </cell>
          <cell r="K219"/>
          <cell r="L219" t="str">
            <v>G1</v>
          </cell>
          <cell r="M219" t="str">
            <v>Grue 1</v>
          </cell>
          <cell r="N219"/>
          <cell r="O219"/>
          <cell r="P219"/>
          <cell r="Q219"/>
          <cell r="R219" t="str">
            <v>LEGENDRE OUEST - VITRE</v>
          </cell>
        </row>
        <row r="220">
          <cell r="G220" t="str">
            <v>17-14085</v>
          </cell>
          <cell r="H220" t="str">
            <v>LA BASSE HAYE</v>
          </cell>
          <cell r="I220" t="str">
            <v>35220</v>
          </cell>
          <cell r="J220" t="str">
            <v>CHÂTEAUBOURG</v>
          </cell>
          <cell r="K220" t="str">
            <v>UNION FRANCAISE AGRICULTURE BIOLOGIQUE</v>
          </cell>
          <cell r="L220" t="str">
            <v>G1</v>
          </cell>
          <cell r="M220" t="str">
            <v>Grue 1</v>
          </cell>
          <cell r="N220" t="str">
            <v>Jean Pierre ROUSSIGNE</v>
          </cell>
          <cell r="O220" t="str">
            <v>0620266403</v>
          </cell>
          <cell r="P220" t="str">
            <v>Noel MESSE</v>
          </cell>
          <cell r="Q220" t="str">
            <v>0616246417</v>
          </cell>
          <cell r="R220" t="str">
            <v>LEGENDRE OUEST - VITRE</v>
          </cell>
        </row>
        <row r="221">
          <cell r="G221" t="str">
            <v>17-14070</v>
          </cell>
          <cell r="H221" t="str">
            <v xml:space="preserve"> CHEMIN DU BOIS DE LA JUSTICE</v>
          </cell>
          <cell r="I221" t="str">
            <v>35510</v>
          </cell>
          <cell r="J221" t="str">
            <v>CESSON-SÉVIGNÉ</v>
          </cell>
          <cell r="K221" t="str">
            <v>LEGENDRE CONSTRUCTION</v>
          </cell>
          <cell r="L221" t="str">
            <v>G1</v>
          </cell>
          <cell r="M221" t="str">
            <v>Grue 1</v>
          </cell>
          <cell r="N221"/>
          <cell r="O221"/>
          <cell r="P221"/>
          <cell r="Q221"/>
          <cell r="R221" t="str">
            <v>OMS - RENNES</v>
          </cell>
        </row>
        <row r="222">
          <cell r="G222" t="str">
            <v>17-14067</v>
          </cell>
          <cell r="H222" t="str">
            <v>11 AVENUE JEANNE GARNERIN</v>
          </cell>
          <cell r="I222" t="str">
            <v>91320</v>
          </cell>
          <cell r="J222" t="str">
            <v>WISSOUS</v>
          </cell>
          <cell r="K222"/>
          <cell r="L222" t="str">
            <v>G1</v>
          </cell>
          <cell r="M222" t="str">
            <v>Grue 1</v>
          </cell>
          <cell r="N222"/>
          <cell r="O222"/>
          <cell r="P222"/>
          <cell r="Q222"/>
          <cell r="R222" t="str">
            <v>LEGENDRE OUEST - VITRE</v>
          </cell>
        </row>
        <row r="223">
          <cell r="G223" t="str">
            <v>17-14060</v>
          </cell>
          <cell r="H223" t="str">
            <v xml:space="preserve">  BOULEVARD DES APPRENTIS</v>
          </cell>
          <cell r="I223" t="str">
            <v>44600</v>
          </cell>
          <cell r="J223" t="str">
            <v>SAINT-NAZAIRE</v>
          </cell>
          <cell r="K223"/>
          <cell r="L223" t="str">
            <v>G1</v>
          </cell>
          <cell r="M223" t="str">
            <v>Grue 1</v>
          </cell>
          <cell r="N223"/>
          <cell r="O223"/>
          <cell r="P223"/>
          <cell r="Q223"/>
          <cell r="R223" t="str">
            <v>LEGENDRE GENIE CIVIL</v>
          </cell>
        </row>
        <row r="224">
          <cell r="G224" t="str">
            <v>17-14059</v>
          </cell>
          <cell r="H224" t="str">
            <v xml:space="preserve"> LES GUICHARDIÈRES</v>
          </cell>
          <cell r="I224" t="str">
            <v>35500</v>
          </cell>
          <cell r="J224" t="str">
            <v>VITRÉ</v>
          </cell>
          <cell r="K224"/>
          <cell r="L224" t="str">
            <v>G1</v>
          </cell>
          <cell r="M224" t="str">
            <v>Grue 1</v>
          </cell>
          <cell r="N224"/>
          <cell r="O224"/>
          <cell r="P224"/>
          <cell r="Q224"/>
          <cell r="R224" t="str">
            <v>LEGENDRE OUEST - VITRE</v>
          </cell>
        </row>
        <row r="225">
          <cell r="G225" t="str">
            <v>17-14058</v>
          </cell>
          <cell r="H225" t="str">
            <v xml:space="preserve">  PLACE DE LA RÉPUBLIQUE</v>
          </cell>
          <cell r="I225" t="str">
            <v>35000</v>
          </cell>
          <cell r="J225" t="str">
            <v>RENNES</v>
          </cell>
          <cell r="K225"/>
          <cell r="L225" t="str">
            <v>G1</v>
          </cell>
          <cell r="M225" t="str">
            <v>Grue 1</v>
          </cell>
          <cell r="N225"/>
          <cell r="O225"/>
          <cell r="P225"/>
          <cell r="Q225"/>
          <cell r="R225" t="str">
            <v>LEGENDRE OUEST - REHAB</v>
          </cell>
        </row>
        <row r="226">
          <cell r="G226" t="str">
            <v>17-14055</v>
          </cell>
          <cell r="H226" t="str">
            <v xml:space="preserve">  QUAI DU MAROC</v>
          </cell>
          <cell r="I226" t="str">
            <v>33300</v>
          </cell>
          <cell r="J226" t="str">
            <v>BORDEAUX</v>
          </cell>
          <cell r="K226" t="str">
            <v>LEGENDRE IMMOBILIER</v>
          </cell>
          <cell r="L226" t="str">
            <v>G1</v>
          </cell>
          <cell r="M226" t="str">
            <v>Grue 1</v>
          </cell>
          <cell r="N226" t="str">
            <v>Fabien VERET</v>
          </cell>
          <cell r="O226" t="str">
            <v>0771922915</v>
          </cell>
          <cell r="P226" t="str">
            <v>Francois DA COSTA</v>
          </cell>
          <cell r="Q226" t="str">
            <v>0627583026</v>
          </cell>
          <cell r="R226" t="str">
            <v>LEGENDRE AQUITAINE</v>
          </cell>
        </row>
        <row r="227">
          <cell r="G227" t="str">
            <v>17-14055</v>
          </cell>
          <cell r="H227" t="str">
            <v xml:space="preserve">  QUAI DU MAROC</v>
          </cell>
          <cell r="I227" t="str">
            <v>33300</v>
          </cell>
          <cell r="J227" t="str">
            <v>BORDEAUX</v>
          </cell>
          <cell r="K227" t="str">
            <v>LEGENDRE IMMOBILIER</v>
          </cell>
          <cell r="L227" t="str">
            <v>G1</v>
          </cell>
          <cell r="M227" t="str">
            <v>GRUE G1</v>
          </cell>
          <cell r="N227" t="str">
            <v>Fabien VERET</v>
          </cell>
          <cell r="O227" t="str">
            <v>0771922872</v>
          </cell>
          <cell r="P227" t="str">
            <v>Carlos DOMINGUES</v>
          </cell>
          <cell r="Q227" t="str">
            <v>0627583026</v>
          </cell>
          <cell r="R227" t="str">
            <v>LEGENDRE AQUITAINE</v>
          </cell>
        </row>
        <row r="228">
          <cell r="G228" t="str">
            <v>17-14055</v>
          </cell>
          <cell r="H228" t="str">
            <v xml:space="preserve">  QUAI DU MAROC</v>
          </cell>
          <cell r="I228" t="str">
            <v>33300</v>
          </cell>
          <cell r="J228" t="str">
            <v>BORDEAUX</v>
          </cell>
          <cell r="K228" t="str">
            <v>LEGENDRE IMMOBILIER</v>
          </cell>
          <cell r="L228" t="str">
            <v>G2</v>
          </cell>
          <cell r="M228" t="str">
            <v>GRUE G2</v>
          </cell>
          <cell r="N228" t="str">
            <v>Fabien VERET</v>
          </cell>
          <cell r="O228" t="str">
            <v>0771922872</v>
          </cell>
          <cell r="P228" t="str">
            <v>Carlos DOMINGUES</v>
          </cell>
          <cell r="Q228" t="str">
            <v>0627583026</v>
          </cell>
          <cell r="R228" t="str">
            <v>LEGENDRE AQUITAINE</v>
          </cell>
        </row>
        <row r="229">
          <cell r="G229" t="str">
            <v>17-14055</v>
          </cell>
          <cell r="H229" t="str">
            <v xml:space="preserve">  QUAI DU MAROC</v>
          </cell>
          <cell r="I229" t="str">
            <v>33300</v>
          </cell>
          <cell r="J229" t="str">
            <v>BORDEAUX</v>
          </cell>
          <cell r="K229" t="str">
            <v>LEGENDRE IMMOBILIER</v>
          </cell>
          <cell r="L229" t="str">
            <v>G3</v>
          </cell>
          <cell r="M229" t="str">
            <v>GRUE G3</v>
          </cell>
          <cell r="N229" t="str">
            <v>Fabien VERET</v>
          </cell>
          <cell r="O229" t="str">
            <v>0771922872</v>
          </cell>
          <cell r="P229" t="str">
            <v>Carlos DOMINGUES</v>
          </cell>
          <cell r="Q229" t="str">
            <v>0627583026</v>
          </cell>
          <cell r="R229" t="str">
            <v>LEGENDRE AQUITAINE</v>
          </cell>
        </row>
        <row r="230">
          <cell r="G230" t="str">
            <v>17-14053</v>
          </cell>
          <cell r="H230" t="str">
            <v>3 RUE DE PUISAYE</v>
          </cell>
          <cell r="I230" t="str">
            <v>95880</v>
          </cell>
          <cell r="J230" t="str">
            <v>ENGHIEN-LES-BAINS</v>
          </cell>
          <cell r="K230" t="str">
            <v>EFIDIS SA HABITATION LOYER MODERE</v>
          </cell>
          <cell r="L230" t="str">
            <v>G1</v>
          </cell>
          <cell r="M230" t="str">
            <v>Grue 1</v>
          </cell>
          <cell r="N230"/>
          <cell r="O230"/>
          <cell r="P230"/>
          <cell r="Q230"/>
          <cell r="R230" t="str">
            <v>LEGENDRE IDF - REHAB</v>
          </cell>
        </row>
        <row r="231">
          <cell r="G231" t="str">
            <v>17-14051</v>
          </cell>
          <cell r="H231" t="str">
            <v>24 RUE DES JEUNEURS</v>
          </cell>
          <cell r="I231" t="str">
            <v>75002</v>
          </cell>
          <cell r="J231" t="str">
            <v>PARIS</v>
          </cell>
          <cell r="K231" t="str">
            <v>RAIFFEISEN</v>
          </cell>
          <cell r="L231" t="str">
            <v>G1</v>
          </cell>
          <cell r="M231" t="str">
            <v>Grue 1</v>
          </cell>
          <cell r="N231" t="str">
            <v>Samuel COURGEAU</v>
          </cell>
          <cell r="O231" t="str">
            <v>0624266977</v>
          </cell>
          <cell r="P231" t="str">
            <v>Filipe PEREIRA</v>
          </cell>
          <cell r="Q231" t="str">
            <v>0601073814</v>
          </cell>
          <cell r="R231" t="str">
            <v>LEGENDRE IDF - REHAB</v>
          </cell>
        </row>
        <row r="232">
          <cell r="G232" t="str">
            <v>17-14045</v>
          </cell>
          <cell r="H232" t="str">
            <v>RUE ÉMILE-ARON</v>
          </cell>
          <cell r="I232" t="str">
            <v>37200</v>
          </cell>
          <cell r="J232" t="str">
            <v>TOURS</v>
          </cell>
          <cell r="K232" t="str">
            <v>LEGENDRE IMMOBILIER</v>
          </cell>
          <cell r="L232" t="str">
            <v>G1</v>
          </cell>
          <cell r="M232" t="str">
            <v>Grue 1</v>
          </cell>
          <cell r="N232"/>
          <cell r="O232"/>
          <cell r="P232"/>
          <cell r="Q232"/>
          <cell r="R232" t="str">
            <v>LEGENDRE LOIRE - LE MANS</v>
          </cell>
        </row>
        <row r="233">
          <cell r="G233" t="str">
            <v>17-14045</v>
          </cell>
          <cell r="H233" t="str">
            <v>RUE ÉMILE-ARON</v>
          </cell>
          <cell r="I233" t="str">
            <v>37200</v>
          </cell>
          <cell r="J233" t="str">
            <v>TOURS</v>
          </cell>
          <cell r="K233" t="str">
            <v>LEGENDRE IMMOBILIER</v>
          </cell>
          <cell r="L233" t="str">
            <v>G1</v>
          </cell>
          <cell r="M233" t="str">
            <v>Grue 1</v>
          </cell>
          <cell r="N233" t="str">
            <v>Nicolas URVOY</v>
          </cell>
          <cell r="O233"/>
          <cell r="P233" t="str">
            <v>Ismail BADI</v>
          </cell>
          <cell r="Q233" t="str">
            <v>0622499507</v>
          </cell>
          <cell r="R233" t="str">
            <v>LEGENDRE LOIRE - LE MANS</v>
          </cell>
        </row>
        <row r="234">
          <cell r="G234" t="str">
            <v>17-14043</v>
          </cell>
          <cell r="H234" t="str">
            <v xml:space="preserve"> ZA DE GERARD</v>
          </cell>
          <cell r="I234" t="str">
            <v>35500</v>
          </cell>
          <cell r="J234" t="str">
            <v>MONTREUIL-SOUS-PÉROUSE</v>
          </cell>
          <cell r="K234"/>
          <cell r="L234" t="str">
            <v>G1</v>
          </cell>
          <cell r="M234" t="str">
            <v>Grue 1</v>
          </cell>
          <cell r="N234"/>
          <cell r="O234"/>
          <cell r="P234"/>
          <cell r="Q234"/>
          <cell r="R234" t="str">
            <v>LEGENDRE OUEST - VITRE</v>
          </cell>
        </row>
        <row r="235">
          <cell r="G235" t="str">
            <v>17-14040</v>
          </cell>
          <cell r="H235" t="str">
            <v>0 PLACE SÉVIGNÉ</v>
          </cell>
          <cell r="I235" t="str">
            <v>35510</v>
          </cell>
          <cell r="J235" t="str">
            <v>CESSON-SÉVIGNÉ</v>
          </cell>
          <cell r="K235"/>
          <cell r="L235" t="str">
            <v>G1</v>
          </cell>
          <cell r="M235" t="str">
            <v>Grue 1</v>
          </cell>
          <cell r="N235"/>
          <cell r="O235"/>
          <cell r="P235"/>
          <cell r="Q235"/>
          <cell r="R235" t="str">
            <v>LEGENDRE CONSTRUCTION</v>
          </cell>
        </row>
        <row r="236">
          <cell r="G236" t="str">
            <v>17-14030</v>
          </cell>
          <cell r="H236" t="str">
            <v>ZONE DE SEVAILLES</v>
          </cell>
          <cell r="I236" t="str">
            <v>35340</v>
          </cell>
          <cell r="J236" t="str">
            <v/>
          </cell>
          <cell r="K236"/>
          <cell r="L236"/>
          <cell r="M236" t="str">
            <v>Grue 1</v>
          </cell>
          <cell r="N236"/>
          <cell r="O236"/>
          <cell r="P236"/>
          <cell r="Q236"/>
          <cell r="R236" t="str">
            <v>LEGENDRE GENIE CIVIL</v>
          </cell>
        </row>
        <row r="237">
          <cell r="G237" t="str">
            <v>17-14028</v>
          </cell>
          <cell r="H237" t="str">
            <v>165 ROUTE DE LA CHAPELLE-HEULIN</v>
          </cell>
          <cell r="I237" t="str">
            <v>44115</v>
          </cell>
          <cell r="J237" t="str">
            <v>HAUTE-GOULAINE</v>
          </cell>
          <cell r="K237"/>
          <cell r="L237" t="str">
            <v>G1</v>
          </cell>
          <cell r="M237" t="str">
            <v>Grue 1</v>
          </cell>
          <cell r="N237"/>
          <cell r="O237"/>
          <cell r="P237"/>
          <cell r="Q237"/>
          <cell r="R237" t="str">
            <v>LEGENDRE GENIE CIVIL</v>
          </cell>
        </row>
        <row r="238">
          <cell r="G238" t="str">
            <v>17-14022</v>
          </cell>
          <cell r="H238" t="str">
            <v>0 PARIS</v>
          </cell>
          <cell r="I238" t="str">
            <v>75000</v>
          </cell>
          <cell r="J238" t="str">
            <v>PARIS</v>
          </cell>
          <cell r="K238"/>
          <cell r="L238" t="str">
            <v>G1</v>
          </cell>
          <cell r="M238" t="str">
            <v>Grue 1</v>
          </cell>
          <cell r="N238"/>
          <cell r="O238"/>
          <cell r="P238"/>
          <cell r="Q238"/>
          <cell r="R238" t="str">
            <v>LEGENDRE CONSTRUCTION</v>
          </cell>
        </row>
        <row r="239">
          <cell r="G239" t="str">
            <v>17-14021</v>
          </cell>
          <cell r="H239" t="str">
            <v>0 PLAISIR</v>
          </cell>
          <cell r="I239" t="str">
            <v>78370</v>
          </cell>
          <cell r="J239" t="str">
            <v>PLAISIR</v>
          </cell>
          <cell r="K239"/>
          <cell r="L239" t="str">
            <v>G1</v>
          </cell>
          <cell r="M239" t="str">
            <v>Grue 1</v>
          </cell>
          <cell r="N239"/>
          <cell r="O239"/>
          <cell r="P239"/>
          <cell r="Q239"/>
          <cell r="R239" t="str">
            <v>LEGENDRE CONSTRUCTION</v>
          </cell>
        </row>
        <row r="240">
          <cell r="G240" t="str">
            <v>17-14014</v>
          </cell>
          <cell r="H240" t="str">
            <v>0 HENNEBONT</v>
          </cell>
          <cell r="I240" t="str">
            <v>56700</v>
          </cell>
          <cell r="J240" t="str">
            <v>HENNEBONT</v>
          </cell>
          <cell r="K240"/>
          <cell r="L240" t="str">
            <v>G1</v>
          </cell>
          <cell r="M240" t="str">
            <v>Grue 1</v>
          </cell>
          <cell r="N240"/>
          <cell r="O240"/>
          <cell r="P240"/>
          <cell r="Q240"/>
          <cell r="R240" t="str">
            <v>LEGENDRE CONSTRUCTION</v>
          </cell>
        </row>
        <row r="241">
          <cell r="G241" t="str">
            <v>17-14010</v>
          </cell>
          <cell r="H241" t="str">
            <v>0 PLAISIR</v>
          </cell>
          <cell r="I241" t="str">
            <v>78370</v>
          </cell>
          <cell r="J241" t="str">
            <v>PLAISIR</v>
          </cell>
          <cell r="K241"/>
          <cell r="L241" t="str">
            <v>G1</v>
          </cell>
          <cell r="M241" t="str">
            <v>Grue 1</v>
          </cell>
          <cell r="N241"/>
          <cell r="O241"/>
          <cell r="P241"/>
          <cell r="Q241"/>
          <cell r="R241" t="str">
            <v>LEGENDRE CONSTRUCTION</v>
          </cell>
        </row>
        <row r="242">
          <cell r="G242" t="str">
            <v>17-14005</v>
          </cell>
          <cell r="H242" t="str">
            <v>1 BIS RUE DE PARIS</v>
          </cell>
          <cell r="I242" t="str">
            <v>77990</v>
          </cell>
          <cell r="J242" t="str">
            <v>LE MESNIL-AMELOT</v>
          </cell>
          <cell r="K242"/>
          <cell r="L242" t="str">
            <v>G1</v>
          </cell>
          <cell r="M242" t="str">
            <v>Grue 1</v>
          </cell>
          <cell r="N242" t="str">
            <v>Agnes PAYEN</v>
          </cell>
          <cell r="O242" t="str">
            <v>0624645125</v>
          </cell>
          <cell r="P242" t="str">
            <v>Silvino SILVA CALDAS</v>
          </cell>
          <cell r="Q242" t="str">
            <v>0771922854</v>
          </cell>
          <cell r="R242" t="str">
            <v>LEGENDRE IDF - REHAB</v>
          </cell>
        </row>
        <row r="243">
          <cell r="G243" t="str">
            <v>17-13987</v>
          </cell>
          <cell r="H243" t="str">
            <v>LE HAUT MONTIGNE</v>
          </cell>
          <cell r="I243" t="str">
            <v>35370</v>
          </cell>
          <cell r="J243" t="str">
            <v>TORCÉ</v>
          </cell>
          <cell r="K243"/>
          <cell r="L243" t="str">
            <v>G1</v>
          </cell>
          <cell r="M243" t="str">
            <v>Grue 1</v>
          </cell>
          <cell r="N243"/>
          <cell r="O243"/>
          <cell r="P243"/>
          <cell r="Q243"/>
          <cell r="R243" t="str">
            <v>LEGENDRE OUEST - VITRE</v>
          </cell>
        </row>
        <row r="244">
          <cell r="G244" t="str">
            <v>17-13977</v>
          </cell>
          <cell r="H244" t="str">
            <v>0 LES GUICHARDIERES</v>
          </cell>
          <cell r="I244" t="str">
            <v>35500</v>
          </cell>
          <cell r="J244" t="str">
            <v>CORNILLÉ</v>
          </cell>
          <cell r="K244"/>
          <cell r="L244" t="str">
            <v>G1</v>
          </cell>
          <cell r="M244" t="str">
            <v>Grue 1</v>
          </cell>
          <cell r="N244"/>
          <cell r="O244"/>
          <cell r="P244"/>
          <cell r="Q244"/>
          <cell r="R244" t="str">
            <v>LEGENDRE OUEST - VITRE</v>
          </cell>
        </row>
        <row r="245">
          <cell r="G245" t="str">
            <v>17-13974</v>
          </cell>
          <cell r="H245" t="str">
            <v>RUE DU MOULIN CASSÉ</v>
          </cell>
          <cell r="I245" t="str">
            <v>44340</v>
          </cell>
          <cell r="J245" t="str">
            <v>BOUGUENAIS</v>
          </cell>
          <cell r="K245" t="str">
            <v>LOIRETECH HOLDING</v>
          </cell>
          <cell r="L245" t="str">
            <v>G1</v>
          </cell>
          <cell r="M245" t="str">
            <v>Grue 1</v>
          </cell>
          <cell r="N245" t="str">
            <v>Thibaut MARTIN</v>
          </cell>
          <cell r="O245" t="str">
            <v>0627772593</v>
          </cell>
          <cell r="P245" t="str">
            <v>Manuel DA SILVA NEVES</v>
          </cell>
          <cell r="Q245" t="str">
            <v>0624775949</v>
          </cell>
          <cell r="R245" t="str">
            <v>LEGENDRE GENIE CIVIL</v>
          </cell>
        </row>
        <row r="246">
          <cell r="G246" t="str">
            <v>17-13974</v>
          </cell>
          <cell r="H246" t="str">
            <v>RUE DU MOULIN CASSÉ</v>
          </cell>
          <cell r="I246" t="str">
            <v>44340</v>
          </cell>
          <cell r="J246" t="str">
            <v>BOUGUENAIS</v>
          </cell>
          <cell r="K246" t="str">
            <v>LOIRETECH HOLDING</v>
          </cell>
          <cell r="L246" t="str">
            <v>G1</v>
          </cell>
          <cell r="M246" t="str">
            <v>Grue 1</v>
          </cell>
          <cell r="N246"/>
          <cell r="O246"/>
          <cell r="P246"/>
          <cell r="Q246"/>
          <cell r="R246" t="str">
            <v>LEGENDRE GENIE CIVIL</v>
          </cell>
        </row>
        <row r="247">
          <cell r="G247" t="str">
            <v>17-13974</v>
          </cell>
          <cell r="H247" t="str">
            <v>RUE DU MOULIN CASSÉ</v>
          </cell>
          <cell r="I247" t="str">
            <v>44340</v>
          </cell>
          <cell r="J247" t="str">
            <v>BOUGUENAIS</v>
          </cell>
          <cell r="K247" t="str">
            <v>LOIRETECH HOLDING</v>
          </cell>
          <cell r="L247" t="str">
            <v>G1</v>
          </cell>
          <cell r="M247" t="str">
            <v>Grue 1</v>
          </cell>
          <cell r="N247"/>
          <cell r="O247"/>
          <cell r="P247"/>
          <cell r="Q247"/>
          <cell r="R247" t="str">
            <v>LEGENDRE GENIE CIVIL</v>
          </cell>
        </row>
        <row r="248">
          <cell r="G248" t="str">
            <v>17-13971</v>
          </cell>
          <cell r="H248" t="str">
            <v>0 PLACE SÉVIGNÉ</v>
          </cell>
          <cell r="I248" t="str">
            <v>35510</v>
          </cell>
          <cell r="J248" t="str">
            <v>CESSON-SÉVIGNÉ</v>
          </cell>
          <cell r="K248"/>
          <cell r="L248" t="str">
            <v>G1</v>
          </cell>
          <cell r="M248" t="str">
            <v>Grue 1</v>
          </cell>
          <cell r="N248"/>
          <cell r="O248"/>
          <cell r="P248"/>
          <cell r="Q248"/>
          <cell r="R248" t="str">
            <v>LEGENDRE CONSTRUCTION</v>
          </cell>
        </row>
        <row r="249">
          <cell r="G249" t="str">
            <v>17-13968</v>
          </cell>
          <cell r="H249" t="str">
            <v xml:space="preserve"> </v>
          </cell>
          <cell r="I249" t="str">
            <v>78680</v>
          </cell>
          <cell r="J249" t="str">
            <v>ÉPÔNE</v>
          </cell>
          <cell r="K249"/>
          <cell r="L249" t="str">
            <v>G1</v>
          </cell>
          <cell r="M249" t="str">
            <v>Grue 1</v>
          </cell>
          <cell r="N249"/>
          <cell r="O249"/>
          <cell r="P249"/>
          <cell r="Q249"/>
          <cell r="R249" t="str">
            <v>LEGENDRE CONSTRUCTION</v>
          </cell>
        </row>
        <row r="250">
          <cell r="G250" t="str">
            <v>17-13967</v>
          </cell>
          <cell r="H250" t="str">
            <v>0 SAINT-DENIS</v>
          </cell>
          <cell r="I250" t="str">
            <v>97417</v>
          </cell>
          <cell r="J250" t="str">
            <v>SAINT-DENIS</v>
          </cell>
          <cell r="K250"/>
          <cell r="L250" t="str">
            <v>G1</v>
          </cell>
          <cell r="M250" t="str">
            <v>Grue 1</v>
          </cell>
          <cell r="N250"/>
          <cell r="O250"/>
          <cell r="P250"/>
          <cell r="Q250"/>
          <cell r="R250" t="str">
            <v>LEGENDRE CONSTRUCTION</v>
          </cell>
        </row>
        <row r="251">
          <cell r="G251" t="str">
            <v>17-13966</v>
          </cell>
          <cell r="H251" t="str">
            <v>1 À 22 SQUARE LOUISE MICHEL</v>
          </cell>
          <cell r="I251" t="str">
            <v>91390</v>
          </cell>
          <cell r="J251" t="str">
            <v/>
          </cell>
          <cell r="K251" t="str">
            <v>EFIDIS SA HABITATION LOYER MODERE</v>
          </cell>
          <cell r="L251" t="str">
            <v>G1</v>
          </cell>
          <cell r="M251" t="str">
            <v>Grue 1</v>
          </cell>
          <cell r="N251"/>
          <cell r="O251"/>
          <cell r="P251"/>
          <cell r="Q251"/>
          <cell r="R251" t="str">
            <v>LEGENDRE IDF - REHAB</v>
          </cell>
        </row>
        <row r="252">
          <cell r="G252" t="str">
            <v>17-13966</v>
          </cell>
          <cell r="H252" t="str">
            <v>1 À 22 SQUARE LOUISE MICHEL</v>
          </cell>
          <cell r="I252" t="str">
            <v>91390</v>
          </cell>
          <cell r="J252" t="str">
            <v/>
          </cell>
          <cell r="K252" t="str">
            <v>EFIDIS SA HABITATION LOYER MODERE</v>
          </cell>
          <cell r="L252" t="str">
            <v>G1</v>
          </cell>
          <cell r="M252" t="str">
            <v>Grue 1</v>
          </cell>
          <cell r="N252"/>
          <cell r="O252"/>
          <cell r="P252"/>
          <cell r="Q252"/>
          <cell r="R252" t="str">
            <v>LEGENDRE IDF - REHAB</v>
          </cell>
        </row>
        <row r="253">
          <cell r="G253" t="str">
            <v>17-13965</v>
          </cell>
          <cell r="H253" t="str">
            <v>RUE DES MARCHANDISES</v>
          </cell>
          <cell r="I253" t="str">
            <v>44200</v>
          </cell>
          <cell r="J253" t="str">
            <v>NANTES</v>
          </cell>
          <cell r="K253" t="str">
            <v>BATI NANTES</v>
          </cell>
          <cell r="L253" t="str">
            <v>G1</v>
          </cell>
          <cell r="M253" t="str">
            <v>Grue 1</v>
          </cell>
          <cell r="N253" t="str">
            <v>Julie BOURDON</v>
          </cell>
          <cell r="O253" t="str">
            <v>0621770284</v>
          </cell>
          <cell r="P253" t="str">
            <v>Sylvain RABU</v>
          </cell>
          <cell r="Q253" t="str">
            <v>0771922931</v>
          </cell>
          <cell r="R253" t="str">
            <v>LEGENDRE LOIRE</v>
          </cell>
        </row>
        <row r="254">
          <cell r="G254" t="str">
            <v>17-13965</v>
          </cell>
          <cell r="H254" t="str">
            <v>RUE DES MARCHANDISES</v>
          </cell>
          <cell r="I254" t="str">
            <v>44200</v>
          </cell>
          <cell r="J254" t="str">
            <v>NANTES</v>
          </cell>
          <cell r="K254" t="str">
            <v>BATI NANTES</v>
          </cell>
          <cell r="L254" t="str">
            <v>G2</v>
          </cell>
          <cell r="M254" t="str">
            <v>GRUE 2</v>
          </cell>
          <cell r="N254" t="str">
            <v>Julie BOURDON</v>
          </cell>
          <cell r="O254" t="str">
            <v>0621770246</v>
          </cell>
          <cell r="P254" t="str">
            <v>Laurent TOUCHE</v>
          </cell>
          <cell r="Q254" t="str">
            <v>0771922931</v>
          </cell>
          <cell r="R254" t="str">
            <v>LEGENDRE LOIRE</v>
          </cell>
        </row>
        <row r="255">
          <cell r="G255" t="str">
            <v>17-13964</v>
          </cell>
          <cell r="H255" t="str">
            <v>RUE ALAIN BARBE TORTE</v>
          </cell>
          <cell r="I255" t="str">
            <v>44000</v>
          </cell>
          <cell r="J255" t="str">
            <v>NANTES</v>
          </cell>
          <cell r="K255"/>
          <cell r="L255" t="str">
            <v>G1</v>
          </cell>
          <cell r="M255" t="str">
            <v>Grue 1</v>
          </cell>
          <cell r="N255"/>
          <cell r="O255"/>
          <cell r="P255"/>
          <cell r="Q255"/>
          <cell r="R255" t="str">
            <v>LEGENDRE LOIRE</v>
          </cell>
        </row>
        <row r="256">
          <cell r="G256" t="str">
            <v>17-13963</v>
          </cell>
          <cell r="H256" t="str">
            <v>14 RUE ABBÉ LAROSE</v>
          </cell>
          <cell r="I256" t="str">
            <v>44190</v>
          </cell>
          <cell r="J256" t="str">
            <v>GORGES</v>
          </cell>
          <cell r="K256"/>
          <cell r="L256" t="str">
            <v>G1</v>
          </cell>
          <cell r="M256" t="str">
            <v>Grue 1</v>
          </cell>
          <cell r="N256"/>
          <cell r="O256"/>
          <cell r="P256"/>
          <cell r="Q256"/>
          <cell r="R256" t="str">
            <v>LEGENDRE LOIRE</v>
          </cell>
        </row>
        <row r="257">
          <cell r="G257" t="str">
            <v>17-13961</v>
          </cell>
          <cell r="H257" t="str">
            <v xml:space="preserve"> RUE AUGUSTIN FRESNEL</v>
          </cell>
          <cell r="I257" t="str">
            <v>76230</v>
          </cell>
          <cell r="J257" t="str">
            <v>ISNEAUVILLE</v>
          </cell>
          <cell r="K257" t="str">
            <v>GREESTONE IMMOBILIER</v>
          </cell>
          <cell r="L257" t="str">
            <v>G1</v>
          </cell>
          <cell r="M257" t="str">
            <v>Grue 1</v>
          </cell>
          <cell r="N257" t="str">
            <v>Hugo GARCIA</v>
          </cell>
          <cell r="O257" t="str">
            <v>0622845262</v>
          </cell>
          <cell r="P257" t="str">
            <v>Pierre PETRY</v>
          </cell>
          <cell r="Q257" t="str">
            <v>0614853765</v>
          </cell>
          <cell r="R257" t="str">
            <v>LEGENDRE OUEST - ROUEN</v>
          </cell>
        </row>
        <row r="258">
          <cell r="G258" t="str">
            <v>17-13961</v>
          </cell>
          <cell r="H258" t="str">
            <v xml:space="preserve"> RUE AUGUSTIN FRESNEL</v>
          </cell>
          <cell r="I258" t="str">
            <v>76230</v>
          </cell>
          <cell r="J258" t="str">
            <v>ISNEAUVILLE</v>
          </cell>
          <cell r="K258" t="str">
            <v>LEGENDRE IMMOBILIER</v>
          </cell>
          <cell r="L258" t="str">
            <v>G1</v>
          </cell>
          <cell r="M258" t="str">
            <v>Grue 1</v>
          </cell>
          <cell r="N258" t="str">
            <v>Hugo GARCIA</v>
          </cell>
          <cell r="O258" t="str">
            <v>0622845262</v>
          </cell>
          <cell r="P258" t="str">
            <v>Pierre PETRY</v>
          </cell>
          <cell r="Q258" t="str">
            <v>0614853765</v>
          </cell>
          <cell r="R258" t="str">
            <v>LEGENDRE OUEST - ROUEN</v>
          </cell>
        </row>
        <row r="259">
          <cell r="G259" t="str">
            <v>17-13960</v>
          </cell>
          <cell r="H259" t="str">
            <v>0 VILLEJUIF</v>
          </cell>
          <cell r="I259" t="str">
            <v>94800</v>
          </cell>
          <cell r="J259" t="str">
            <v>VILLEJUIF</v>
          </cell>
          <cell r="K259"/>
          <cell r="L259" t="str">
            <v>G1</v>
          </cell>
          <cell r="M259" t="str">
            <v>Grue 1</v>
          </cell>
          <cell r="N259"/>
          <cell r="O259"/>
          <cell r="P259"/>
          <cell r="Q259"/>
          <cell r="R259" t="str">
            <v>LEGENDRE CONSTRUCTION</v>
          </cell>
        </row>
        <row r="260">
          <cell r="G260" t="str">
            <v>17-13959</v>
          </cell>
          <cell r="H260" t="str">
            <v>0 NEUILLY-SUR-MARNE</v>
          </cell>
          <cell r="I260" t="str">
            <v>93330</v>
          </cell>
          <cell r="J260" t="str">
            <v>NEUILLY-SUR-MARNE</v>
          </cell>
          <cell r="K260"/>
          <cell r="L260" t="str">
            <v>G1</v>
          </cell>
          <cell r="M260" t="str">
            <v>Grue 1</v>
          </cell>
          <cell r="N260"/>
          <cell r="O260"/>
          <cell r="P260"/>
          <cell r="Q260"/>
          <cell r="R260" t="str">
            <v>LEGENDRE CONSTRUCTION</v>
          </cell>
        </row>
        <row r="261">
          <cell r="G261" t="str">
            <v>17-13958</v>
          </cell>
          <cell r="H261" t="str">
            <v>0 PARIS</v>
          </cell>
          <cell r="I261" t="str">
            <v>75000</v>
          </cell>
          <cell r="J261" t="str">
            <v>PARIS</v>
          </cell>
          <cell r="K261"/>
          <cell r="L261" t="str">
            <v>G1</v>
          </cell>
          <cell r="M261" t="str">
            <v>Grue 1</v>
          </cell>
          <cell r="N261"/>
          <cell r="O261"/>
          <cell r="P261"/>
          <cell r="Q261"/>
          <cell r="R261" t="str">
            <v>LEGENDRE CONSTRUCTION</v>
          </cell>
        </row>
        <row r="262">
          <cell r="G262" t="str">
            <v>17-13953</v>
          </cell>
          <cell r="H262" t="str">
            <v>18 RUE GEORGES BIZET</v>
          </cell>
          <cell r="I262" t="str">
            <v>44400</v>
          </cell>
          <cell r="J262" t="str">
            <v>REZÉ</v>
          </cell>
          <cell r="K262"/>
          <cell r="L262" t="str">
            <v>G1</v>
          </cell>
          <cell r="M262" t="str">
            <v>Grue 1</v>
          </cell>
          <cell r="N262"/>
          <cell r="O262"/>
          <cell r="P262"/>
          <cell r="Q262"/>
          <cell r="R262" t="str">
            <v>LEGENDRE LOIRE</v>
          </cell>
        </row>
        <row r="263">
          <cell r="G263" t="str">
            <v>17-13952</v>
          </cell>
          <cell r="H263" t="str">
            <v>298 LE CHEMIN BLANC</v>
          </cell>
          <cell r="I263" t="str">
            <v>44750</v>
          </cell>
          <cell r="J263" t="str">
            <v>CAMPBON</v>
          </cell>
          <cell r="K263"/>
          <cell r="L263" t="str">
            <v>G1</v>
          </cell>
          <cell r="M263" t="str">
            <v>Grue 1</v>
          </cell>
          <cell r="N263"/>
          <cell r="O263"/>
          <cell r="P263"/>
          <cell r="Q263"/>
          <cell r="R263" t="str">
            <v>LEGENDRE LOIRE</v>
          </cell>
        </row>
        <row r="264">
          <cell r="G264" t="str">
            <v>17-13946</v>
          </cell>
          <cell r="H264" t="str">
            <v>7 RUE ROBERT DE LA NOÉ</v>
          </cell>
          <cell r="I264" t="str">
            <v>56250</v>
          </cell>
          <cell r="J264" t="str">
            <v>ELVEN</v>
          </cell>
          <cell r="K264" t="str">
            <v>ESPACE AMENAGEMENT DEVELOPP MORBIHAN</v>
          </cell>
          <cell r="L264" t="str">
            <v>G1</v>
          </cell>
          <cell r="M264" t="str">
            <v>Grue 1</v>
          </cell>
          <cell r="N264" t="str">
            <v>Benjamin COURTEL</v>
          </cell>
          <cell r="O264" t="str">
            <v>0610015731</v>
          </cell>
          <cell r="P264" t="str">
            <v>Gilles ARCHEPEL</v>
          </cell>
          <cell r="Q264" t="str">
            <v>0777446274</v>
          </cell>
          <cell r="R264" t="str">
            <v>LEGENDRE OUEST - VANNES</v>
          </cell>
        </row>
        <row r="265">
          <cell r="G265" t="str">
            <v>17-13932</v>
          </cell>
          <cell r="H265" t="str">
            <v>50 RUE LIANCOURT</v>
          </cell>
          <cell r="I265" t="str">
            <v>75014</v>
          </cell>
          <cell r="J265" t="str">
            <v>PARIS</v>
          </cell>
          <cell r="K265" t="str">
            <v>PARIS HABITAT OPH</v>
          </cell>
          <cell r="L265" t="str">
            <v>G1</v>
          </cell>
          <cell r="M265" t="str">
            <v>Grue 1</v>
          </cell>
          <cell r="N265"/>
          <cell r="O265"/>
          <cell r="P265"/>
          <cell r="Q265"/>
          <cell r="R265" t="str">
            <v>LEGENDRE IDF - REHAB</v>
          </cell>
        </row>
        <row r="266">
          <cell r="G266" t="str">
            <v>17-13932</v>
          </cell>
          <cell r="H266" t="str">
            <v>50 RUE LIANCOURT</v>
          </cell>
          <cell r="I266" t="str">
            <v>75014</v>
          </cell>
          <cell r="J266" t="str">
            <v>PARIS</v>
          </cell>
          <cell r="K266" t="str">
            <v>PARIS HABITAT OPH</v>
          </cell>
          <cell r="L266" t="str">
            <v>G1</v>
          </cell>
          <cell r="M266" t="str">
            <v>Grue 1</v>
          </cell>
          <cell r="N266" t="str">
            <v>Emmanuel LEBOIME</v>
          </cell>
          <cell r="O266"/>
          <cell r="P266"/>
          <cell r="Q266" t="str">
            <v>0618289001</v>
          </cell>
          <cell r="R266" t="str">
            <v>LEGENDRE IDF - REHAB</v>
          </cell>
        </row>
        <row r="267">
          <cell r="G267" t="str">
            <v>17-13931</v>
          </cell>
          <cell r="H267" t="str">
            <v>53 RUE HENRI GAUTIER</v>
          </cell>
          <cell r="I267" t="str">
            <v>44220</v>
          </cell>
          <cell r="J267" t="str">
            <v>COUËRON</v>
          </cell>
          <cell r="K267" t="str">
            <v>OGEC DE COUERON</v>
          </cell>
          <cell r="L267" t="str">
            <v>G1</v>
          </cell>
          <cell r="M267" t="str">
            <v>LIVRAISON COTE RUE HENRI GAUTIER</v>
          </cell>
          <cell r="N267" t="str">
            <v>Lucas GOISET</v>
          </cell>
          <cell r="O267"/>
          <cell r="P267"/>
          <cell r="Q267" t="str">
            <v>0619724760</v>
          </cell>
          <cell r="R267" t="str">
            <v>LEGENDRE GENIE CIVIL</v>
          </cell>
        </row>
        <row r="268">
          <cell r="G268" t="str">
            <v>17-13931</v>
          </cell>
          <cell r="H268" t="str">
            <v>53 RUE HENRI GAUTIER</v>
          </cell>
          <cell r="I268" t="str">
            <v>44220</v>
          </cell>
          <cell r="J268" t="str">
            <v>COUËRON</v>
          </cell>
          <cell r="K268" t="str">
            <v>OGEC DE COUERON</v>
          </cell>
          <cell r="L268" t="str">
            <v>G1</v>
          </cell>
          <cell r="M268" t="str">
            <v>LIVRAISON COTE RUE JEAN ROSTAND</v>
          </cell>
          <cell r="N268" t="str">
            <v>Lucas GOISET</v>
          </cell>
          <cell r="O268" t="str">
            <v>0609826573</v>
          </cell>
          <cell r="P268" t="str">
            <v>Antoine BLY</v>
          </cell>
          <cell r="Q268" t="str">
            <v>0619724760</v>
          </cell>
          <cell r="R268" t="str">
            <v>LEGENDRE GENIE CIVIL</v>
          </cell>
        </row>
        <row r="269">
          <cell r="G269" t="str">
            <v>17-13930</v>
          </cell>
          <cell r="H269" t="str">
            <v>12 RUE SAVARY</v>
          </cell>
          <cell r="I269" t="str">
            <v>35500</v>
          </cell>
          <cell r="J269" t="str">
            <v>VITRÉ</v>
          </cell>
          <cell r="K269"/>
          <cell r="L269" t="str">
            <v>G1</v>
          </cell>
          <cell r="M269" t="str">
            <v>Grue 1</v>
          </cell>
          <cell r="N269"/>
          <cell r="O269"/>
          <cell r="P269"/>
          <cell r="Q269"/>
          <cell r="R269" t="str">
            <v>LEGENDRE OUEST - VITRE</v>
          </cell>
        </row>
        <row r="270">
          <cell r="G270" t="str">
            <v>17-13929</v>
          </cell>
          <cell r="H270" t="str">
            <v>39 CHEMIN DU PAVILLON</v>
          </cell>
          <cell r="I270" t="str">
            <v>35500</v>
          </cell>
          <cell r="J270" t="str">
            <v>VITRÉ</v>
          </cell>
          <cell r="K270"/>
          <cell r="L270" t="str">
            <v>G1</v>
          </cell>
          <cell r="M270" t="str">
            <v>Grue 1</v>
          </cell>
          <cell r="N270"/>
          <cell r="O270"/>
          <cell r="P270"/>
          <cell r="Q270"/>
          <cell r="R270" t="str">
            <v>LEGENDRE OUEST - VITRE</v>
          </cell>
        </row>
        <row r="271">
          <cell r="G271" t="str">
            <v>17-13919</v>
          </cell>
          <cell r="H271" t="str">
            <v>24 RUE MARCEL SEMBAT</v>
          </cell>
          <cell r="I271" t="str">
            <v>35000</v>
          </cell>
          <cell r="J271" t="str">
            <v>RENNES</v>
          </cell>
          <cell r="K271" t="str">
            <v>OPH RENNES METROPOLE ARCHIPEL HABITAT</v>
          </cell>
          <cell r="L271" t="str">
            <v>G1</v>
          </cell>
          <cell r="M271" t="str">
            <v>Grue 1</v>
          </cell>
          <cell r="N271" t="str">
            <v>Florian FRENEL</v>
          </cell>
          <cell r="O271" t="str">
            <v>0616245697</v>
          </cell>
          <cell r="P271" t="str">
            <v>David LORAND</v>
          </cell>
          <cell r="Q271" t="str">
            <v>0776545090</v>
          </cell>
          <cell r="R271" t="str">
            <v>LEGENDRE OUEST - RENNES</v>
          </cell>
        </row>
        <row r="272">
          <cell r="G272" t="str">
            <v>17-13918</v>
          </cell>
          <cell r="H272" t="str">
            <v>23 RUE DE LA CONSTITUTION</v>
          </cell>
          <cell r="I272" t="str">
            <v>50300</v>
          </cell>
          <cell r="J272" t="str">
            <v>AVRANCHES</v>
          </cell>
          <cell r="K272"/>
          <cell r="L272" t="str">
            <v>G1</v>
          </cell>
          <cell r="M272" t="str">
            <v>Grue 1</v>
          </cell>
          <cell r="N272"/>
          <cell r="O272"/>
          <cell r="P272"/>
          <cell r="Q272"/>
          <cell r="R272" t="str">
            <v>LEGENDRE OUEST - PCI</v>
          </cell>
        </row>
        <row r="273">
          <cell r="G273" t="str">
            <v>17-13917</v>
          </cell>
          <cell r="H273" t="str">
            <v>5 RUE DE PLAGUÉ</v>
          </cell>
          <cell r="I273" t="str">
            <v>35500</v>
          </cell>
          <cell r="J273" t="str">
            <v>VITRÉ</v>
          </cell>
          <cell r="K273"/>
          <cell r="L273" t="str">
            <v>G1</v>
          </cell>
          <cell r="M273" t="str">
            <v>Grue 1</v>
          </cell>
          <cell r="N273"/>
          <cell r="O273"/>
          <cell r="P273"/>
          <cell r="Q273"/>
          <cell r="R273" t="str">
            <v>LEGENDRE OUEST - VITRE</v>
          </cell>
        </row>
        <row r="274">
          <cell r="G274" t="str">
            <v>17-13906</v>
          </cell>
          <cell r="H274" t="str">
            <v>7 RUE BERGÈRE</v>
          </cell>
          <cell r="I274" t="str">
            <v>75009</v>
          </cell>
          <cell r="J274" t="str">
            <v>PARIS</v>
          </cell>
          <cell r="K274" t="str">
            <v>PITCH PROMOTION SA</v>
          </cell>
          <cell r="L274" t="str">
            <v>G1</v>
          </cell>
          <cell r="M274" t="str">
            <v>Grue 1</v>
          </cell>
          <cell r="N274" t="str">
            <v>Marie MOLENAT</v>
          </cell>
          <cell r="O274" t="str">
            <v>0778681439</v>
          </cell>
          <cell r="P274" t="str">
            <v>Mustapha ALHYANE</v>
          </cell>
          <cell r="Q274" t="str">
            <v>0635570553</v>
          </cell>
          <cell r="R274" t="str">
            <v>LEGENDRE IDF - REHAB</v>
          </cell>
        </row>
        <row r="275">
          <cell r="G275" t="str">
            <v>17-13906</v>
          </cell>
          <cell r="H275" t="str">
            <v>7 RUE BERGÈRE</v>
          </cell>
          <cell r="I275" t="str">
            <v>75009</v>
          </cell>
          <cell r="J275" t="str">
            <v>PARIS</v>
          </cell>
          <cell r="K275" t="str">
            <v>PITCH PROMOTION SA</v>
          </cell>
          <cell r="L275" t="str">
            <v>G1</v>
          </cell>
          <cell r="M275" t="str">
            <v>Grue 1</v>
          </cell>
          <cell r="N275" t="str">
            <v>Marie MOLENAT</v>
          </cell>
          <cell r="O275" t="str">
            <v>0778681439</v>
          </cell>
          <cell r="P275" t="str">
            <v>Mustapha ALHYANE</v>
          </cell>
          <cell r="Q275" t="str">
            <v>0635570553</v>
          </cell>
          <cell r="R275" t="str">
            <v>LEGENDRE IDF - REHAB</v>
          </cell>
        </row>
        <row r="276">
          <cell r="G276" t="str">
            <v>17-13906</v>
          </cell>
          <cell r="H276" t="str">
            <v>7 RUE BERGÈRE</v>
          </cell>
          <cell r="I276" t="str">
            <v>75009</v>
          </cell>
          <cell r="J276" t="str">
            <v>PARIS</v>
          </cell>
          <cell r="K276" t="str">
            <v>PITCH PROMOTION SA</v>
          </cell>
          <cell r="L276" t="str">
            <v>G1</v>
          </cell>
          <cell r="M276" t="str">
            <v>Grue 1</v>
          </cell>
          <cell r="N276" t="str">
            <v>Marie MOLENAT</v>
          </cell>
          <cell r="O276" t="str">
            <v>0778681439</v>
          </cell>
          <cell r="P276" t="str">
            <v>Mustapha ALHYANE</v>
          </cell>
          <cell r="Q276" t="str">
            <v>0635570553</v>
          </cell>
          <cell r="R276" t="str">
            <v>LEGENDRE IDF - REHAB</v>
          </cell>
        </row>
        <row r="277">
          <cell r="G277" t="str">
            <v>17-13904</v>
          </cell>
          <cell r="H277" t="str">
            <v>20 RUE DU BREIL</v>
          </cell>
          <cell r="I277" t="str">
            <v>35135</v>
          </cell>
          <cell r="J277" t="str">
            <v>CHANTEPIE</v>
          </cell>
          <cell r="K277"/>
          <cell r="L277" t="str">
            <v>G1</v>
          </cell>
          <cell r="M277" t="str">
            <v>Grue 1</v>
          </cell>
          <cell r="N277"/>
          <cell r="O277"/>
          <cell r="P277"/>
          <cell r="Q277"/>
          <cell r="R277" t="str">
            <v>LEGENDRE OUEST - VITRE</v>
          </cell>
        </row>
        <row r="278">
          <cell r="G278" t="str">
            <v>17-13901</v>
          </cell>
          <cell r="H278" t="str">
            <v>0 PLAISIR</v>
          </cell>
          <cell r="I278" t="str">
            <v>78370</v>
          </cell>
          <cell r="J278" t="str">
            <v>PLAISIR</v>
          </cell>
          <cell r="K278"/>
          <cell r="L278" t="str">
            <v>G1</v>
          </cell>
          <cell r="M278" t="str">
            <v>Grue 1</v>
          </cell>
          <cell r="N278"/>
          <cell r="O278"/>
          <cell r="P278"/>
          <cell r="Q278"/>
          <cell r="R278" t="str">
            <v>LEGENDRE CONSTRUCTION</v>
          </cell>
        </row>
        <row r="279">
          <cell r="G279" t="str">
            <v>17-13900</v>
          </cell>
          <cell r="H279" t="str">
            <v>0 ALFORTVILLE</v>
          </cell>
          <cell r="I279" t="str">
            <v>94140</v>
          </cell>
          <cell r="J279" t="str">
            <v>ALFORTVILLE</v>
          </cell>
          <cell r="K279"/>
          <cell r="L279" t="str">
            <v>G1</v>
          </cell>
          <cell r="M279" t="str">
            <v>Grue 1</v>
          </cell>
          <cell r="N279"/>
          <cell r="O279"/>
          <cell r="P279"/>
          <cell r="Q279"/>
          <cell r="R279" t="str">
            <v>LEGENDRE CONSTRUCTION</v>
          </cell>
        </row>
        <row r="280">
          <cell r="G280" t="str">
            <v>17-13898</v>
          </cell>
          <cell r="H280" t="str">
            <v xml:space="preserve">  ROUTE DU CHÂTEAU DE BEAUREGARD</v>
          </cell>
          <cell r="I280" t="str">
            <v>44600</v>
          </cell>
          <cell r="J280" t="str">
            <v>SAINT-NAZAIRE</v>
          </cell>
          <cell r="K280" t="str">
            <v>SCI RESTO</v>
          </cell>
          <cell r="L280" t="str">
            <v>G1</v>
          </cell>
          <cell r="M280" t="str">
            <v>Grue 1</v>
          </cell>
          <cell r="N280" t="str">
            <v>Tuurateroroata Dan MAIRAU</v>
          </cell>
          <cell r="O280" t="str">
            <v>0629304771</v>
          </cell>
          <cell r="P280" t="str">
            <v>Daniel DREAN</v>
          </cell>
          <cell r="Q280"/>
          <cell r="R280" t="str">
            <v>LEGENDRE OUEST - VANNES</v>
          </cell>
        </row>
        <row r="281">
          <cell r="G281" t="str">
            <v>17-13897</v>
          </cell>
          <cell r="H281" t="str">
            <v>35 RUE DE LA BOUGEOIRE</v>
          </cell>
          <cell r="I281" t="str">
            <v>35130</v>
          </cell>
          <cell r="J281" t="str">
            <v>LA GUERCHE-DE-BRETAGNE</v>
          </cell>
          <cell r="K281"/>
          <cell r="L281" t="str">
            <v>G1</v>
          </cell>
          <cell r="M281" t="str">
            <v>Grue 1</v>
          </cell>
          <cell r="N281"/>
          <cell r="O281"/>
          <cell r="P281"/>
          <cell r="Q281"/>
          <cell r="R281" t="str">
            <v>LEGENDRE OUEST - VITRE</v>
          </cell>
        </row>
        <row r="282">
          <cell r="G282" t="str">
            <v>17-13896</v>
          </cell>
          <cell r="H282" t="str">
            <v>0 LES GUICHARDIERES</v>
          </cell>
          <cell r="I282" t="str">
            <v>35500</v>
          </cell>
          <cell r="J282" t="str">
            <v>CORNILLÉ</v>
          </cell>
          <cell r="K282"/>
          <cell r="L282" t="str">
            <v>G1</v>
          </cell>
          <cell r="M282" t="str">
            <v>Grue 1</v>
          </cell>
          <cell r="N282"/>
          <cell r="O282"/>
          <cell r="P282"/>
          <cell r="Q282"/>
          <cell r="R282" t="str">
            <v>LEGENDRE OUEST - VITRE</v>
          </cell>
        </row>
        <row r="283">
          <cell r="G283" t="str">
            <v>17-13894</v>
          </cell>
          <cell r="H283" t="str">
            <v>0 LES GUICHARDIERES</v>
          </cell>
          <cell r="I283" t="str">
            <v>35500</v>
          </cell>
          <cell r="J283" t="str">
            <v>CORNILLÉ</v>
          </cell>
          <cell r="K283"/>
          <cell r="L283" t="str">
            <v>G1</v>
          </cell>
          <cell r="M283" t="str">
            <v>Grue 1</v>
          </cell>
          <cell r="N283"/>
          <cell r="O283"/>
          <cell r="P283"/>
          <cell r="Q283"/>
          <cell r="R283" t="str">
            <v>LEGENDRE OUEST - VITRE</v>
          </cell>
        </row>
        <row r="284">
          <cell r="G284" t="str">
            <v>17-13889</v>
          </cell>
          <cell r="H284" t="str">
            <v>5 CHEMIN DE GRAVEREL</v>
          </cell>
          <cell r="I284" t="str">
            <v>35360</v>
          </cell>
          <cell r="J284" t="str">
            <v>SAINT-M'HERVON</v>
          </cell>
          <cell r="K284"/>
          <cell r="L284" t="str">
            <v>G1</v>
          </cell>
          <cell r="M284" t="str">
            <v>Grue 1</v>
          </cell>
          <cell r="N284"/>
          <cell r="O284"/>
          <cell r="P284"/>
          <cell r="Q284"/>
          <cell r="R284" t="str">
            <v>LEGENDRE OUEST - VITRE</v>
          </cell>
        </row>
        <row r="285">
          <cell r="G285" t="str">
            <v>17-13888</v>
          </cell>
          <cell r="H285" t="str">
            <v>39 BOULEVARD PIERRE LANDAIS</v>
          </cell>
          <cell r="I285" t="str">
            <v>35500</v>
          </cell>
          <cell r="J285" t="str">
            <v>VITRÉ</v>
          </cell>
          <cell r="K285" t="str">
            <v>VIN CLAIR</v>
          </cell>
          <cell r="L285" t="str">
            <v>G1</v>
          </cell>
          <cell r="M285" t="str">
            <v>Grue 1</v>
          </cell>
          <cell r="N285"/>
          <cell r="O285"/>
          <cell r="P285"/>
          <cell r="Q285"/>
          <cell r="R285" t="str">
            <v>LEGENDRE OUEST - VITRE</v>
          </cell>
        </row>
        <row r="286">
          <cell r="G286" t="str">
            <v>17-13885</v>
          </cell>
          <cell r="H286" t="str">
            <v>88 AVE DU GAL DE GAULLE</v>
          </cell>
          <cell r="I286" t="str">
            <v>94550</v>
          </cell>
          <cell r="J286" t="str">
            <v>CHEVILLY-LARUE</v>
          </cell>
          <cell r="K286"/>
          <cell r="L286" t="str">
            <v>G1</v>
          </cell>
          <cell r="M286" t="str">
            <v>Grue 1</v>
          </cell>
          <cell r="N286"/>
          <cell r="O286"/>
          <cell r="P286"/>
          <cell r="Q286"/>
          <cell r="R286" t="str">
            <v>LEGENDRE CONSTRUCTION</v>
          </cell>
        </row>
        <row r="287">
          <cell r="G287" t="str">
            <v>17-13884</v>
          </cell>
          <cell r="H287" t="str">
            <v>0 ARCUEIL</v>
          </cell>
          <cell r="I287" t="str">
            <v>94110</v>
          </cell>
          <cell r="J287" t="str">
            <v>ARCUEIL</v>
          </cell>
          <cell r="K287"/>
          <cell r="L287" t="str">
            <v>G1</v>
          </cell>
          <cell r="M287" t="str">
            <v>Grue 1</v>
          </cell>
          <cell r="N287" t="str">
            <v>Damien MEYRENX-BRUNET</v>
          </cell>
          <cell r="O287"/>
          <cell r="P287"/>
          <cell r="Q287" t="str">
            <v>0646085261</v>
          </cell>
          <cell r="R287" t="str">
            <v>LEGENDRE CONSTRUCTION</v>
          </cell>
        </row>
        <row r="288">
          <cell r="G288" t="str">
            <v>17-13883</v>
          </cell>
          <cell r="H288" t="str">
            <v>0 BORDEAUX</v>
          </cell>
          <cell r="I288" t="str">
            <v>33200</v>
          </cell>
          <cell r="J288" t="str">
            <v>BORDEAUX</v>
          </cell>
          <cell r="K288"/>
          <cell r="L288" t="str">
            <v>G1</v>
          </cell>
          <cell r="M288" t="str">
            <v>Grue 1</v>
          </cell>
          <cell r="N288"/>
          <cell r="O288"/>
          <cell r="P288"/>
          <cell r="Q288"/>
          <cell r="R288" t="str">
            <v>LEGENDRE CONSTRUCTION</v>
          </cell>
        </row>
        <row r="289">
          <cell r="G289" t="str">
            <v>17-13882</v>
          </cell>
          <cell r="H289" t="str">
            <v xml:space="preserve">  PLACE DE LA DÉFENSE</v>
          </cell>
          <cell r="I289" t="str">
            <v>92800</v>
          </cell>
          <cell r="J289" t="str">
            <v>PUTEAUX</v>
          </cell>
          <cell r="K289" t="str">
            <v>ALTAREA</v>
          </cell>
          <cell r="L289" t="str">
            <v>G1</v>
          </cell>
          <cell r="M289" t="str">
            <v>Grue 1</v>
          </cell>
          <cell r="N289"/>
          <cell r="O289"/>
          <cell r="P289"/>
          <cell r="Q289"/>
          <cell r="R289" t="str">
            <v>LEGENDRE IDF - REHAB</v>
          </cell>
        </row>
        <row r="290">
          <cell r="G290" t="str">
            <v>17-13882</v>
          </cell>
          <cell r="H290" t="str">
            <v xml:space="preserve">  PLACE DE LA DÉFENSE</v>
          </cell>
          <cell r="I290" t="str">
            <v>92800</v>
          </cell>
          <cell r="J290" t="str">
            <v>PUTEAUX</v>
          </cell>
          <cell r="K290" t="str">
            <v>ALTAREA</v>
          </cell>
          <cell r="L290" t="str">
            <v>G1</v>
          </cell>
          <cell r="M290" t="str">
            <v>Grue 1</v>
          </cell>
          <cell r="N290" t="str">
            <v>Remi GAULUPEAU</v>
          </cell>
          <cell r="O290"/>
          <cell r="P290" t="str">
            <v>Daniel PICARRA</v>
          </cell>
          <cell r="Q290" t="str">
            <v>0611670641</v>
          </cell>
          <cell r="R290" t="str">
            <v>LEGENDRE IDF - REHAB</v>
          </cell>
        </row>
        <row r="291">
          <cell r="G291" t="str">
            <v>17-13882</v>
          </cell>
          <cell r="H291" t="str">
            <v xml:space="preserve">  PLACE DE LA DÉFENSE</v>
          </cell>
          <cell r="I291" t="str">
            <v>92800</v>
          </cell>
          <cell r="J291" t="str">
            <v>PUTEAUX</v>
          </cell>
          <cell r="K291" t="str">
            <v>ALTAREA</v>
          </cell>
          <cell r="L291" t="str">
            <v>G1</v>
          </cell>
          <cell r="M291" t="str">
            <v>1</v>
          </cell>
          <cell r="N291"/>
          <cell r="O291"/>
          <cell r="P291"/>
          <cell r="Q291"/>
          <cell r="R291" t="str">
            <v>LEGENDRE IDF - REHAB</v>
          </cell>
        </row>
        <row r="292">
          <cell r="G292" t="str">
            <v>17-13875</v>
          </cell>
          <cell r="H292" t="str">
            <v>LIEU DIT BELORME</v>
          </cell>
          <cell r="I292" t="str">
            <v>33350</v>
          </cell>
          <cell r="J292" t="str">
            <v/>
          </cell>
          <cell r="K292" t="str">
            <v>SAS BELORME ENERGIE</v>
          </cell>
          <cell r="L292" t="str">
            <v>G1</v>
          </cell>
          <cell r="M292" t="str">
            <v>Grue 1</v>
          </cell>
          <cell r="N292"/>
          <cell r="O292"/>
          <cell r="P292"/>
          <cell r="Q292"/>
          <cell r="R292" t="str">
            <v>ARMORGREEN CENTRE OUEST - RENNES</v>
          </cell>
        </row>
        <row r="293">
          <cell r="G293" t="str">
            <v>17-13874</v>
          </cell>
          <cell r="H293" t="str">
            <v>0 RUE DU COMMANDANT L'HERMINIER</v>
          </cell>
          <cell r="I293" t="str">
            <v>56100</v>
          </cell>
          <cell r="J293" t="str">
            <v>LORIENT</v>
          </cell>
          <cell r="K293" t="str">
            <v>LANERGIE2</v>
          </cell>
          <cell r="L293" t="str">
            <v>G1</v>
          </cell>
          <cell r="M293" t="str">
            <v>Grue 1</v>
          </cell>
          <cell r="N293"/>
          <cell r="O293"/>
          <cell r="P293"/>
          <cell r="Q293"/>
          <cell r="R293" t="str">
            <v>ARMORGREEN CENTRE OUEST - RENNES</v>
          </cell>
        </row>
        <row r="294">
          <cell r="G294" t="str">
            <v>17-13873</v>
          </cell>
          <cell r="H294" t="str">
            <v>44-46-50 RUE PLEYEL</v>
          </cell>
          <cell r="I294" t="str">
            <v>93200</v>
          </cell>
          <cell r="J294" t="str">
            <v/>
          </cell>
          <cell r="K294" t="str">
            <v>UBS REAL ESTATE GMBH</v>
          </cell>
          <cell r="L294" t="str">
            <v>G1</v>
          </cell>
          <cell r="M294" t="str">
            <v>Grue 1</v>
          </cell>
          <cell r="N294"/>
          <cell r="O294"/>
          <cell r="P294"/>
          <cell r="Q294"/>
          <cell r="R294" t="str">
            <v>LEGENDRE IDF - GO</v>
          </cell>
        </row>
        <row r="295">
          <cell r="G295" t="str">
            <v>17-13873</v>
          </cell>
          <cell r="H295" t="str">
            <v>44-46-50 RUE PLEYEL</v>
          </cell>
          <cell r="I295" t="str">
            <v>93200</v>
          </cell>
          <cell r="J295" t="str">
            <v/>
          </cell>
          <cell r="K295" t="str">
            <v>UBS REAL ESTATE GMBH</v>
          </cell>
          <cell r="L295" t="str">
            <v>G1</v>
          </cell>
          <cell r="M295" t="str">
            <v>Grue 1</v>
          </cell>
          <cell r="N295"/>
          <cell r="O295"/>
          <cell r="P295"/>
          <cell r="Q295"/>
          <cell r="R295" t="str">
            <v>LEGENDRE IDF - GO</v>
          </cell>
        </row>
        <row r="296">
          <cell r="G296" t="str">
            <v>17-13873</v>
          </cell>
          <cell r="H296" t="str">
            <v>44-46-50 RUE PLEYEL</v>
          </cell>
          <cell r="I296" t="str">
            <v>93200</v>
          </cell>
          <cell r="J296" t="str">
            <v/>
          </cell>
          <cell r="K296" t="str">
            <v>UBS REAL ESTATE GMBH</v>
          </cell>
          <cell r="L296" t="str">
            <v>G1</v>
          </cell>
          <cell r="M296" t="str">
            <v>Grue 1</v>
          </cell>
          <cell r="N296" t="str">
            <v>Aurelien BETTE</v>
          </cell>
          <cell r="O296" t="str">
            <v>0634650195</v>
          </cell>
          <cell r="P296" t="str">
            <v>Dylan RODRIGUES</v>
          </cell>
          <cell r="Q296" t="str">
            <v>0777917379</v>
          </cell>
          <cell r="R296" t="str">
            <v>LEGENDRE IDF - GO</v>
          </cell>
        </row>
        <row r="297">
          <cell r="G297" t="str">
            <v>17-13869</v>
          </cell>
          <cell r="H297" t="str">
            <v>5 BOULEVARD AMPÈRE</v>
          </cell>
          <cell r="I297" t="str">
            <v>44470</v>
          </cell>
          <cell r="J297" t="str">
            <v>CARQUEFOU</v>
          </cell>
          <cell r="K297" t="str">
            <v>LEGENDRE IMMOBILIER</v>
          </cell>
          <cell r="L297" t="str">
            <v>G1</v>
          </cell>
          <cell r="M297" t="str">
            <v>Grue 1</v>
          </cell>
          <cell r="N297"/>
          <cell r="O297"/>
          <cell r="P297"/>
          <cell r="Q297"/>
          <cell r="R297" t="str">
            <v>LEGENDRE LOIRE</v>
          </cell>
        </row>
        <row r="298">
          <cell r="G298" t="str">
            <v>17-13869</v>
          </cell>
          <cell r="H298" t="str">
            <v>5 BOULEVARD AMPÈRE</v>
          </cell>
          <cell r="I298" t="str">
            <v>44470</v>
          </cell>
          <cell r="J298" t="str">
            <v>CARQUEFOU</v>
          </cell>
          <cell r="K298" t="str">
            <v>LEGENDRE IMMOBILIER</v>
          </cell>
          <cell r="L298" t="str">
            <v>G1</v>
          </cell>
          <cell r="M298" t="str">
            <v>Grue 1</v>
          </cell>
          <cell r="N298"/>
          <cell r="O298"/>
          <cell r="P298"/>
          <cell r="Q298"/>
          <cell r="R298" t="str">
            <v>LEGENDRE LOIRE</v>
          </cell>
        </row>
        <row r="299">
          <cell r="G299" t="str">
            <v>17-13869</v>
          </cell>
          <cell r="H299" t="str">
            <v>5 BOULEVARD AMPÈRE</v>
          </cell>
          <cell r="I299" t="str">
            <v>44470</v>
          </cell>
          <cell r="J299" t="str">
            <v>CARQUEFOU</v>
          </cell>
          <cell r="K299" t="str">
            <v>LEGENDRE IMMOBILIER</v>
          </cell>
          <cell r="L299" t="str">
            <v>G1</v>
          </cell>
          <cell r="M299" t="str">
            <v>Grue 1</v>
          </cell>
          <cell r="N299"/>
          <cell r="O299"/>
          <cell r="P299"/>
          <cell r="Q299"/>
          <cell r="R299" t="str">
            <v>LEGENDRE LOIRE</v>
          </cell>
        </row>
        <row r="300">
          <cell r="G300" t="str">
            <v>17-13864</v>
          </cell>
          <cell r="H300" t="str">
            <v xml:space="preserve"> </v>
          </cell>
          <cell r="I300" t="str">
            <v>35000</v>
          </cell>
          <cell r="J300" t="str">
            <v>RENNES</v>
          </cell>
          <cell r="K300"/>
          <cell r="L300" t="str">
            <v>G1</v>
          </cell>
          <cell r="M300" t="str">
            <v>Grue 1</v>
          </cell>
          <cell r="N300"/>
          <cell r="O300"/>
          <cell r="P300"/>
          <cell r="Q300"/>
          <cell r="R300" t="str">
            <v>LEGENDRE OUEST - NOUVOITOU</v>
          </cell>
        </row>
        <row r="301">
          <cell r="G301" t="str">
            <v>17-13863</v>
          </cell>
          <cell r="H301" t="str">
            <v xml:space="preserve">  ALLÉE COYSEVOX</v>
          </cell>
          <cell r="I301" t="str">
            <v>35000</v>
          </cell>
          <cell r="J301" t="str">
            <v>RENNES</v>
          </cell>
          <cell r="K301"/>
          <cell r="L301" t="str">
            <v>G1</v>
          </cell>
          <cell r="M301" t="str">
            <v>Grue 1</v>
          </cell>
          <cell r="N301"/>
          <cell r="O301"/>
          <cell r="P301"/>
          <cell r="Q301"/>
          <cell r="R301" t="str">
            <v>LEGENDRE OUEST - NOUVOITOU</v>
          </cell>
        </row>
        <row r="302">
          <cell r="G302" t="str">
            <v>17-13862</v>
          </cell>
          <cell r="H302" t="str">
            <v xml:space="preserve">  BOULEVARD D'EINDHOVEN</v>
          </cell>
          <cell r="I302" t="str">
            <v>14400</v>
          </cell>
          <cell r="J302" t="str">
            <v>BAYEUX</v>
          </cell>
          <cell r="K302" t="str">
            <v>LEGENDRE CONSTRUCTION</v>
          </cell>
          <cell r="L302" t="str">
            <v>G1</v>
          </cell>
          <cell r="M302" t="str">
            <v>Grue 1</v>
          </cell>
          <cell r="N302"/>
          <cell r="O302"/>
          <cell r="P302"/>
          <cell r="Q302"/>
          <cell r="R302" t="str">
            <v>OMS - RENNES</v>
          </cell>
        </row>
        <row r="303">
          <cell r="G303" t="str">
            <v>17-13858</v>
          </cell>
          <cell r="H303" t="str">
            <v>QUAI ARMAND LALANDE</v>
          </cell>
          <cell r="I303" t="str">
            <v>33000</v>
          </cell>
          <cell r="J303" t="str">
            <v/>
          </cell>
          <cell r="K303" t="str">
            <v>ALTAREA COGEDIM AQUITAINE PAYS BASQUE</v>
          </cell>
          <cell r="L303" t="str">
            <v>G1</v>
          </cell>
          <cell r="M303" t="str">
            <v>Grue 1</v>
          </cell>
          <cell r="N303" t="str">
            <v>Etienne HERVE</v>
          </cell>
          <cell r="O303" t="str">
            <v>0613253008</v>
          </cell>
          <cell r="P303" t="str">
            <v>Jose Antonio PEDREIRA AFONSO</v>
          </cell>
          <cell r="Q303" t="str">
            <v>0627810070</v>
          </cell>
          <cell r="R303" t="str">
            <v>LEGENDRE AQUITAINE</v>
          </cell>
        </row>
        <row r="304">
          <cell r="G304" t="str">
            <v>17-13858</v>
          </cell>
          <cell r="H304" t="str">
            <v>QUAI ARMAND LALANDE</v>
          </cell>
          <cell r="I304" t="str">
            <v>33000</v>
          </cell>
          <cell r="J304" t="str">
            <v/>
          </cell>
          <cell r="K304" t="str">
            <v>ALTAREA COGEDIM AQUITAINE PAYS BASQUE</v>
          </cell>
          <cell r="L304" t="str">
            <v>G2</v>
          </cell>
          <cell r="M304" t="str">
            <v>GRUE 2</v>
          </cell>
          <cell r="N304" t="str">
            <v>Etienne HERVE</v>
          </cell>
          <cell r="O304" t="str">
            <v>0613253008</v>
          </cell>
          <cell r="P304" t="str">
            <v>Jose Antonio PEDREIRA AFONSO</v>
          </cell>
          <cell r="Q304" t="str">
            <v>0627810070</v>
          </cell>
          <cell r="R304" t="str">
            <v>LEGENDRE AQUITAINE</v>
          </cell>
        </row>
        <row r="305">
          <cell r="G305" t="str">
            <v>17-13858</v>
          </cell>
          <cell r="H305" t="str">
            <v>QUAI ARMAND LALANDE</v>
          </cell>
          <cell r="I305" t="str">
            <v>33000</v>
          </cell>
          <cell r="J305" t="str">
            <v/>
          </cell>
          <cell r="K305" t="str">
            <v>ALTAREA COGEDIM AQUITAINE PAYS BASQUE</v>
          </cell>
          <cell r="L305" t="str">
            <v>G3</v>
          </cell>
          <cell r="M305" t="str">
            <v>GRUE 3</v>
          </cell>
          <cell r="N305" t="str">
            <v>Etienne HERVE</v>
          </cell>
          <cell r="O305" t="str">
            <v>0613253008</v>
          </cell>
          <cell r="P305" t="str">
            <v>Jose Antonio PEDREIRA AFONSO</v>
          </cell>
          <cell r="Q305" t="str">
            <v>0627810070</v>
          </cell>
          <cell r="R305" t="str">
            <v>LEGENDRE AQUITAINE</v>
          </cell>
        </row>
        <row r="306">
          <cell r="G306" t="str">
            <v>17-13856</v>
          </cell>
          <cell r="H306" t="str">
            <v>0 KER LANN</v>
          </cell>
          <cell r="I306" t="str">
            <v>35170</v>
          </cell>
          <cell r="J306" t="str">
            <v>BRUZ</v>
          </cell>
          <cell r="K306"/>
          <cell r="L306" t="str">
            <v>G1</v>
          </cell>
          <cell r="M306" t="str">
            <v>Grue 1</v>
          </cell>
          <cell r="N306"/>
          <cell r="O306"/>
          <cell r="P306"/>
          <cell r="Q306"/>
          <cell r="R306" t="str">
            <v>LEGENDRE OUEST - PCI</v>
          </cell>
        </row>
        <row r="307">
          <cell r="G307" t="str">
            <v>17-13855</v>
          </cell>
          <cell r="H307" t="str">
            <v>0 LES GUICHARDIERES</v>
          </cell>
          <cell r="I307" t="str">
            <v>35500</v>
          </cell>
          <cell r="J307" t="str">
            <v>CORNILLÉ</v>
          </cell>
          <cell r="K307"/>
          <cell r="L307" t="str">
            <v>G1</v>
          </cell>
          <cell r="M307" t="str">
            <v>Grue 1</v>
          </cell>
          <cell r="N307"/>
          <cell r="O307"/>
          <cell r="P307"/>
          <cell r="Q307"/>
          <cell r="R307" t="str">
            <v>LEGENDRE OUEST - VITRE</v>
          </cell>
        </row>
        <row r="308">
          <cell r="G308" t="str">
            <v>17-13851</v>
          </cell>
          <cell r="H308" t="str">
            <v xml:space="preserve">  HAMEAU DE MOIMONT</v>
          </cell>
          <cell r="I308" t="str">
            <v>95670</v>
          </cell>
          <cell r="J308" t="str">
            <v>MARLY-LA-VILLE</v>
          </cell>
          <cell r="K308"/>
          <cell r="L308" t="str">
            <v>G1</v>
          </cell>
          <cell r="M308" t="str">
            <v>Grue 1</v>
          </cell>
          <cell r="N308"/>
          <cell r="O308"/>
          <cell r="P308"/>
          <cell r="Q308"/>
          <cell r="R308" t="str">
            <v>LEGENDRE DEVELOPPEMENT</v>
          </cell>
        </row>
        <row r="309">
          <cell r="G309" t="str">
            <v>17-13843</v>
          </cell>
          <cell r="H309" t="str">
            <v xml:space="preserve">  ROUTE DES EAUX</v>
          </cell>
          <cell r="I309" t="str">
            <v>35500</v>
          </cell>
          <cell r="J309" t="str">
            <v>VITRÉ</v>
          </cell>
          <cell r="K309"/>
          <cell r="L309" t="str">
            <v>G1</v>
          </cell>
          <cell r="M309" t="str">
            <v>Grue 1</v>
          </cell>
          <cell r="N309"/>
          <cell r="O309"/>
          <cell r="P309"/>
          <cell r="Q309"/>
          <cell r="R309" t="str">
            <v>LEGENDRE OUEST - VITRE</v>
          </cell>
        </row>
        <row r="310">
          <cell r="G310" t="str">
            <v>17-13841</v>
          </cell>
          <cell r="H310" t="str">
            <v>ZAC DU VERT BUISSON</v>
          </cell>
          <cell r="I310" t="str">
            <v>35170</v>
          </cell>
          <cell r="J310" t="str">
            <v/>
          </cell>
          <cell r="K310"/>
          <cell r="L310" t="str">
            <v>G1</v>
          </cell>
          <cell r="M310" t="str">
            <v>Grue 1</v>
          </cell>
          <cell r="N310"/>
          <cell r="O310"/>
          <cell r="P310"/>
          <cell r="Q310"/>
          <cell r="R310" t="str">
            <v>LEGENDRE OUEST - VITRE</v>
          </cell>
        </row>
        <row r="311">
          <cell r="G311" t="str">
            <v>17-13839</v>
          </cell>
          <cell r="H311" t="str">
            <v>35 RUE DE LA BOUGEOIRE</v>
          </cell>
          <cell r="I311" t="str">
            <v>35130</v>
          </cell>
          <cell r="J311" t="str">
            <v>LA GUERCHE-DE-BRETAGNE</v>
          </cell>
          <cell r="K311"/>
          <cell r="L311" t="str">
            <v>G1</v>
          </cell>
          <cell r="M311" t="str">
            <v>Grue 1</v>
          </cell>
          <cell r="N311"/>
          <cell r="O311"/>
          <cell r="P311"/>
          <cell r="Q311"/>
          <cell r="R311" t="str">
            <v>LEGENDRE OUEST - VITRE</v>
          </cell>
        </row>
        <row r="312">
          <cell r="G312" t="str">
            <v>17-13838</v>
          </cell>
          <cell r="H312" t="str">
            <v>35 RUE DE LA BOUGEOIRE</v>
          </cell>
          <cell r="I312" t="str">
            <v>35130</v>
          </cell>
          <cell r="J312" t="str">
            <v>LA GUERCHE-DE-BRETAGNE</v>
          </cell>
          <cell r="K312"/>
          <cell r="L312" t="str">
            <v>G1</v>
          </cell>
          <cell r="M312" t="str">
            <v>Grue 1</v>
          </cell>
          <cell r="N312"/>
          <cell r="O312"/>
          <cell r="P312"/>
          <cell r="Q312"/>
          <cell r="R312" t="str">
            <v>LEGENDRE OUEST - VITRE</v>
          </cell>
        </row>
        <row r="313">
          <cell r="G313" t="str">
            <v>17-13830</v>
          </cell>
          <cell r="H313" t="str">
            <v>12 RUE DE LONDRES</v>
          </cell>
          <cell r="I313" t="str">
            <v>75009</v>
          </cell>
          <cell r="J313" t="str">
            <v>PARIS</v>
          </cell>
          <cell r="K313" t="str">
            <v xml:space="preserve"> LEGENDRE ILE DE FRANCE</v>
          </cell>
          <cell r="L313" t="str">
            <v>G1</v>
          </cell>
          <cell r="M313" t="str">
            <v>Grue 1</v>
          </cell>
          <cell r="N313"/>
          <cell r="O313"/>
          <cell r="P313"/>
          <cell r="Q313"/>
          <cell r="R313" t="str">
            <v>ARMORGREEN CENTRE OUEST - RENNES</v>
          </cell>
        </row>
        <row r="314">
          <cell r="G314" t="str">
            <v>17-13826</v>
          </cell>
          <cell r="H314" t="str">
            <v>0 ROUTE D'ÉVREUX</v>
          </cell>
          <cell r="I314" t="str">
            <v>27000</v>
          </cell>
          <cell r="J314" t="str">
            <v>ÉVREUX</v>
          </cell>
          <cell r="K314"/>
          <cell r="L314" t="str">
            <v>G1</v>
          </cell>
          <cell r="M314" t="str">
            <v>Grue 1</v>
          </cell>
          <cell r="N314"/>
          <cell r="O314"/>
          <cell r="P314"/>
          <cell r="Q314"/>
          <cell r="R314" t="str">
            <v>LEGENDRE CONSTRUCTION</v>
          </cell>
        </row>
        <row r="315">
          <cell r="G315" t="str">
            <v>17-13825</v>
          </cell>
          <cell r="H315" t="str">
            <v>5 RUE DE PLAGUÉ</v>
          </cell>
          <cell r="I315" t="str">
            <v>35500</v>
          </cell>
          <cell r="J315" t="str">
            <v>VITRÉ</v>
          </cell>
          <cell r="K315"/>
          <cell r="L315" t="str">
            <v>G1</v>
          </cell>
          <cell r="M315" t="str">
            <v>Grue 1</v>
          </cell>
          <cell r="N315"/>
          <cell r="O315"/>
          <cell r="P315"/>
          <cell r="Q315"/>
          <cell r="R315" t="str">
            <v>LEGENDRE OUEST - VITRE</v>
          </cell>
        </row>
        <row r="316">
          <cell r="G316" t="str">
            <v>17-13824</v>
          </cell>
          <cell r="H316" t="str">
            <v>5 RUE DE PLAGUÉ</v>
          </cell>
          <cell r="I316" t="str">
            <v>35500</v>
          </cell>
          <cell r="J316" t="str">
            <v>VITRÉ</v>
          </cell>
          <cell r="K316"/>
          <cell r="L316" t="str">
            <v>G1</v>
          </cell>
          <cell r="M316" t="str">
            <v>Grue 1</v>
          </cell>
          <cell r="N316"/>
          <cell r="O316"/>
          <cell r="P316"/>
          <cell r="Q316"/>
          <cell r="R316" t="str">
            <v>LEGENDRE OUEST - VITRE</v>
          </cell>
        </row>
        <row r="317">
          <cell r="G317" t="str">
            <v>17-13822</v>
          </cell>
          <cell r="H317" t="str">
            <v>0 ROUTE DE CARQUEFOU</v>
          </cell>
          <cell r="I317" t="str">
            <v>44470</v>
          </cell>
          <cell r="J317" t="str">
            <v>CARQUEFOU</v>
          </cell>
          <cell r="K317"/>
          <cell r="L317" t="str">
            <v>G1</v>
          </cell>
          <cell r="M317" t="str">
            <v>Grue 1</v>
          </cell>
          <cell r="N317"/>
          <cell r="O317"/>
          <cell r="P317"/>
          <cell r="Q317"/>
          <cell r="R317" t="str">
            <v>LEGENDRE CONSTRUCTION</v>
          </cell>
        </row>
        <row r="318">
          <cell r="G318" t="str">
            <v>17-13821</v>
          </cell>
          <cell r="H318" t="str">
            <v>0 PACÉ</v>
          </cell>
          <cell r="I318" t="str">
            <v>35740</v>
          </cell>
          <cell r="J318" t="str">
            <v>PACÉ</v>
          </cell>
          <cell r="K318"/>
          <cell r="L318" t="str">
            <v>G1</v>
          </cell>
          <cell r="M318" t="str">
            <v>Grue 1</v>
          </cell>
          <cell r="N318"/>
          <cell r="O318"/>
          <cell r="P318"/>
          <cell r="Q318"/>
          <cell r="R318" t="str">
            <v>LEGENDRE CONSTRUCTION</v>
          </cell>
        </row>
        <row r="319">
          <cell r="G319" t="str">
            <v>17-13820</v>
          </cell>
          <cell r="H319" t="str">
            <v>0 QUAI DE CLICHY</v>
          </cell>
          <cell r="I319" t="str">
            <v>92110</v>
          </cell>
          <cell r="J319" t="str">
            <v>CLICHY</v>
          </cell>
          <cell r="K319"/>
          <cell r="L319" t="str">
            <v>G1</v>
          </cell>
          <cell r="M319" t="str">
            <v>Grue 1</v>
          </cell>
          <cell r="N319"/>
          <cell r="O319"/>
          <cell r="P319"/>
          <cell r="Q319"/>
          <cell r="R319" t="str">
            <v>LEGENDRE CONSTRUCTION</v>
          </cell>
        </row>
        <row r="320">
          <cell r="G320" t="str">
            <v>17-13816</v>
          </cell>
          <cell r="H320" t="str">
            <v>0 LE HAVRE</v>
          </cell>
          <cell r="I320" t="str">
            <v>76600</v>
          </cell>
          <cell r="J320" t="str">
            <v>LE HAVRE</v>
          </cell>
          <cell r="K320"/>
          <cell r="L320" t="str">
            <v>G1</v>
          </cell>
          <cell r="M320" t="str">
            <v>Grue 1</v>
          </cell>
          <cell r="N320"/>
          <cell r="O320"/>
          <cell r="P320"/>
          <cell r="Q320"/>
          <cell r="R320" t="str">
            <v>LEGENDRE CONSTRUCTION</v>
          </cell>
        </row>
        <row r="321">
          <cell r="G321" t="str">
            <v>17-13815</v>
          </cell>
          <cell r="H321" t="str">
            <v xml:space="preserve"> </v>
          </cell>
          <cell r="I321" t="str">
            <v>35000</v>
          </cell>
          <cell r="J321" t="str">
            <v>RENNES</v>
          </cell>
          <cell r="K321"/>
          <cell r="L321" t="str">
            <v>G1</v>
          </cell>
          <cell r="M321" t="str">
            <v>Grue 1</v>
          </cell>
          <cell r="N321"/>
          <cell r="O321"/>
          <cell r="P321"/>
          <cell r="Q321"/>
          <cell r="R321" t="str">
            <v>LEGENDRE CONSTRUCTION</v>
          </cell>
        </row>
        <row r="322">
          <cell r="G322" t="str">
            <v>17-13813</v>
          </cell>
          <cell r="H322" t="str">
            <v>0 RUE DE L'AVIATION</v>
          </cell>
          <cell r="I322" t="str">
            <v>44340</v>
          </cell>
          <cell r="J322" t="str">
            <v>BOUGUENAIS</v>
          </cell>
          <cell r="K322"/>
          <cell r="L322" t="str">
            <v>G1</v>
          </cell>
          <cell r="M322" t="str">
            <v>Grue 1</v>
          </cell>
          <cell r="N322"/>
          <cell r="O322"/>
          <cell r="P322"/>
          <cell r="Q322"/>
          <cell r="R322" t="str">
            <v>LEGENDRE LOIRE</v>
          </cell>
        </row>
        <row r="323">
          <cell r="G323" t="str">
            <v>17-13812</v>
          </cell>
          <cell r="H323" t="str">
            <v xml:space="preserve">  BOULEVARD DES APPRENTIS</v>
          </cell>
          <cell r="I323" t="str">
            <v>44600</v>
          </cell>
          <cell r="J323" t="str">
            <v>SAINT-NAZAIRE</v>
          </cell>
          <cell r="K323"/>
          <cell r="L323" t="str">
            <v>G1</v>
          </cell>
          <cell r="M323" t="str">
            <v>Grue 1</v>
          </cell>
          <cell r="N323"/>
          <cell r="O323"/>
          <cell r="P323"/>
          <cell r="Q323"/>
          <cell r="R323" t="str">
            <v>LEGENDRE LOIRE</v>
          </cell>
        </row>
        <row r="324">
          <cell r="G324" t="str">
            <v>17-13810</v>
          </cell>
          <cell r="H324" t="str">
            <v>397 ROUTE DE CLISSON</v>
          </cell>
          <cell r="I324" t="str">
            <v>44230</v>
          </cell>
          <cell r="J324" t="str">
            <v>SAINT-SÉBASTIEN-SUR-LOIRE</v>
          </cell>
          <cell r="K324"/>
          <cell r="L324" t="str">
            <v>G1</v>
          </cell>
          <cell r="M324" t="str">
            <v>Grue 1</v>
          </cell>
          <cell r="N324"/>
          <cell r="O324"/>
          <cell r="P324"/>
          <cell r="Q324"/>
          <cell r="R324" t="str">
            <v>LEGENDRE LOIRE</v>
          </cell>
        </row>
        <row r="325">
          <cell r="G325" t="str">
            <v>17-13806</v>
          </cell>
          <cell r="H325" t="str">
            <v>10 RUE JEAN DISCALCEAT</v>
          </cell>
          <cell r="I325" t="str">
            <v>35760</v>
          </cell>
          <cell r="J325" t="str">
            <v>SAINT-GRÉGOIRE</v>
          </cell>
          <cell r="K325" t="str">
            <v>COMMUNE DE SAINT GREGOIRE</v>
          </cell>
          <cell r="L325" t="str">
            <v>G1</v>
          </cell>
          <cell r="M325" t="str">
            <v>Grue 1</v>
          </cell>
          <cell r="N325"/>
          <cell r="O325"/>
          <cell r="P325"/>
          <cell r="Q325"/>
          <cell r="R325" t="str">
            <v>LEGENDRE OUEST - PCI</v>
          </cell>
        </row>
        <row r="326">
          <cell r="G326" t="str">
            <v>17-13805</v>
          </cell>
          <cell r="H326" t="str">
            <v xml:space="preserve"> </v>
          </cell>
          <cell r="I326" t="str">
            <v>44000</v>
          </cell>
          <cell r="J326" t="str">
            <v>NANTES</v>
          </cell>
          <cell r="K326"/>
          <cell r="L326" t="str">
            <v>G1</v>
          </cell>
          <cell r="M326" t="str">
            <v>Grue 1</v>
          </cell>
          <cell r="N326"/>
          <cell r="O326"/>
          <cell r="P326"/>
          <cell r="Q326"/>
          <cell r="R326" t="str">
            <v>LEGENDRE CONSTRUCTION</v>
          </cell>
        </row>
        <row r="327">
          <cell r="G327" t="str">
            <v>17-13804</v>
          </cell>
          <cell r="H327" t="str">
            <v>0 CHT DE CHESSY</v>
          </cell>
          <cell r="I327" t="str">
            <v>77700</v>
          </cell>
          <cell r="J327" t="str">
            <v>CHESSY</v>
          </cell>
          <cell r="K327"/>
          <cell r="L327" t="str">
            <v>G1</v>
          </cell>
          <cell r="M327" t="str">
            <v>Grue 1</v>
          </cell>
          <cell r="N327"/>
          <cell r="O327"/>
          <cell r="P327"/>
          <cell r="Q327"/>
          <cell r="R327" t="str">
            <v>LEGENDRE CONSTRUCTION</v>
          </cell>
        </row>
        <row r="328">
          <cell r="G328" t="str">
            <v>17-13803</v>
          </cell>
          <cell r="H328" t="str">
            <v>XXX</v>
          </cell>
          <cell r="I328" t="str">
            <v>00000</v>
          </cell>
          <cell r="J328" t="str">
            <v>JERSEY</v>
          </cell>
          <cell r="K328"/>
          <cell r="L328" t="str">
            <v>G1</v>
          </cell>
          <cell r="M328" t="str">
            <v>Grue 1</v>
          </cell>
          <cell r="N328"/>
          <cell r="O328"/>
          <cell r="P328"/>
          <cell r="Q328"/>
          <cell r="R328" t="str">
            <v>LEGENDRE CONSTRUCTION</v>
          </cell>
        </row>
        <row r="329">
          <cell r="G329" t="str">
            <v>17-13802</v>
          </cell>
          <cell r="H329" t="str">
            <v>0 RENNES</v>
          </cell>
          <cell r="I329" t="str">
            <v>35200</v>
          </cell>
          <cell r="J329" t="str">
            <v>RENNES</v>
          </cell>
          <cell r="K329"/>
          <cell r="L329" t="str">
            <v>G1</v>
          </cell>
          <cell r="M329" t="str">
            <v>Grue 1</v>
          </cell>
          <cell r="N329"/>
          <cell r="O329"/>
          <cell r="P329"/>
          <cell r="Q329"/>
          <cell r="R329" t="str">
            <v>LEGENDRE OUEST - RENNES</v>
          </cell>
        </row>
        <row r="330">
          <cell r="G330" t="str">
            <v>17-13799</v>
          </cell>
          <cell r="H330" t="str">
            <v>0 PARIS</v>
          </cell>
          <cell r="I330" t="str">
            <v>75000</v>
          </cell>
          <cell r="J330" t="str">
            <v>PARIS</v>
          </cell>
          <cell r="K330"/>
          <cell r="L330" t="str">
            <v>G1</v>
          </cell>
          <cell r="M330" t="str">
            <v>Grue 1</v>
          </cell>
          <cell r="N330"/>
          <cell r="O330"/>
          <cell r="P330"/>
          <cell r="Q330"/>
          <cell r="R330" t="str">
            <v>LEGENDRE CONSTRUCTION</v>
          </cell>
        </row>
        <row r="331">
          <cell r="G331" t="str">
            <v>17-13795</v>
          </cell>
          <cell r="H331" t="str">
            <v xml:space="preserve">  PLACE SÉVIGNÉ</v>
          </cell>
          <cell r="I331" t="str">
            <v>35510</v>
          </cell>
          <cell r="J331" t="str">
            <v>CESSON-SÉVIGNÉ</v>
          </cell>
          <cell r="K331"/>
          <cell r="L331" t="str">
            <v>G1</v>
          </cell>
          <cell r="M331" t="str">
            <v>Grue 1</v>
          </cell>
          <cell r="N331"/>
          <cell r="O331"/>
          <cell r="P331"/>
          <cell r="Q331"/>
          <cell r="R331" t="str">
            <v>LEGENDRE CONSTRUCTION</v>
          </cell>
        </row>
        <row r="332">
          <cell r="G332" t="str">
            <v>17-13791</v>
          </cell>
          <cell r="H332" t="str">
            <v>14 RUE EDOUARD HERVÉ</v>
          </cell>
          <cell r="I332" t="str">
            <v>44230</v>
          </cell>
          <cell r="J332" t="str">
            <v>SAINT-SÉBASTIEN-SUR-LOIRE</v>
          </cell>
          <cell r="K332"/>
          <cell r="L332" t="str">
            <v>G1</v>
          </cell>
          <cell r="M332" t="str">
            <v>Grue 1</v>
          </cell>
          <cell r="N332"/>
          <cell r="O332"/>
          <cell r="P332"/>
          <cell r="Q332"/>
          <cell r="R332" t="str">
            <v>LEGENDRE LOIRE</v>
          </cell>
        </row>
        <row r="333">
          <cell r="G333" t="str">
            <v>17-13790</v>
          </cell>
          <cell r="H333" t="str">
            <v>19 RUE FÉLIX MENETRIER</v>
          </cell>
          <cell r="I333" t="str">
            <v>44300</v>
          </cell>
          <cell r="J333" t="str">
            <v>NANTES</v>
          </cell>
          <cell r="K333"/>
          <cell r="L333" t="str">
            <v>G1</v>
          </cell>
          <cell r="M333" t="str">
            <v>Grue 1</v>
          </cell>
          <cell r="N333"/>
          <cell r="O333"/>
          <cell r="P333"/>
          <cell r="Q333"/>
          <cell r="R333" t="str">
            <v>LEGENDRE LOIRE</v>
          </cell>
        </row>
        <row r="334">
          <cell r="G334" t="str">
            <v>17-13789</v>
          </cell>
          <cell r="H334" t="str">
            <v>63 BOULEVARD PIERRE DE COUBERTIN</v>
          </cell>
          <cell r="I334" t="str">
            <v>44100</v>
          </cell>
          <cell r="J334" t="str">
            <v>NANTES</v>
          </cell>
          <cell r="K334"/>
          <cell r="L334" t="str">
            <v>G1</v>
          </cell>
          <cell r="M334" t="str">
            <v>Grue 1</v>
          </cell>
          <cell r="N334"/>
          <cell r="O334"/>
          <cell r="P334"/>
          <cell r="Q334"/>
          <cell r="R334" t="str">
            <v>LEGENDRE LOIRE</v>
          </cell>
        </row>
        <row r="335">
          <cell r="G335" t="str">
            <v>17-13788</v>
          </cell>
          <cell r="H335" t="str">
            <v>5 PLACE DE L'ÉGLISE</v>
          </cell>
          <cell r="I335" t="str">
            <v>44230</v>
          </cell>
          <cell r="J335" t="str">
            <v>SAINT-SÉBASTIEN-SUR-LOIRE</v>
          </cell>
          <cell r="K335"/>
          <cell r="L335" t="str">
            <v>G1</v>
          </cell>
          <cell r="M335" t="str">
            <v>Grue 1</v>
          </cell>
          <cell r="N335"/>
          <cell r="O335"/>
          <cell r="P335"/>
          <cell r="Q335"/>
          <cell r="R335" t="str">
            <v>LEGENDRE LOIRE</v>
          </cell>
        </row>
        <row r="336">
          <cell r="G336" t="str">
            <v>17-13787</v>
          </cell>
          <cell r="H336" t="str">
            <v>0 ROUTE DE VEZIN</v>
          </cell>
          <cell r="I336" t="str">
            <v>35000</v>
          </cell>
          <cell r="J336" t="str">
            <v>RENNES</v>
          </cell>
          <cell r="K336"/>
          <cell r="L336" t="str">
            <v>G1</v>
          </cell>
          <cell r="M336" t="str">
            <v>Grue 1</v>
          </cell>
          <cell r="N336"/>
          <cell r="O336"/>
          <cell r="P336"/>
          <cell r="Q336"/>
          <cell r="R336" t="str">
            <v>LEGENDRE OUEST - PCI</v>
          </cell>
        </row>
        <row r="337">
          <cell r="G337" t="str">
            <v>17-13786</v>
          </cell>
          <cell r="H337" t="str">
            <v>39 AU PONT ES CHATS</v>
          </cell>
          <cell r="I337" t="str">
            <v>35850</v>
          </cell>
          <cell r="J337" t="str">
            <v>LANGAN</v>
          </cell>
          <cell r="K337"/>
          <cell r="L337" t="str">
            <v>G1</v>
          </cell>
          <cell r="M337" t="str">
            <v>Grue 1</v>
          </cell>
          <cell r="N337"/>
          <cell r="O337"/>
          <cell r="P337"/>
          <cell r="Q337"/>
          <cell r="R337" t="str">
            <v>LEGENDRE OUEST - PCI</v>
          </cell>
        </row>
        <row r="338">
          <cell r="G338" t="str">
            <v>17-13784</v>
          </cell>
          <cell r="H338" t="str">
            <v>2 PLACE DU GENERAL GIRAUD</v>
          </cell>
          <cell r="I338" t="str">
            <v>35012</v>
          </cell>
          <cell r="J338" t="str">
            <v/>
          </cell>
          <cell r="K338" t="str">
            <v>OMNIUM CONSTRUCTIONS DEVELOP LOCATIONS</v>
          </cell>
          <cell r="L338" t="str">
            <v>G1</v>
          </cell>
          <cell r="M338" t="str">
            <v>Grue 1</v>
          </cell>
          <cell r="N338"/>
          <cell r="O338"/>
          <cell r="P338"/>
          <cell r="Q338"/>
          <cell r="R338" t="str">
            <v>OMS - RENNES</v>
          </cell>
        </row>
        <row r="339">
          <cell r="G339" t="str">
            <v>17-13781</v>
          </cell>
          <cell r="H339" t="str">
            <v>0 BOULEVARD DU ZÉNITH</v>
          </cell>
          <cell r="I339" t="str">
            <v>44800</v>
          </cell>
          <cell r="J339" t="str">
            <v>SAINT-HERBLAIN</v>
          </cell>
          <cell r="K339" t="str">
            <v>KER TOENN 3</v>
          </cell>
          <cell r="L339" t="str">
            <v>G1</v>
          </cell>
          <cell r="M339" t="str">
            <v>Grue 1</v>
          </cell>
          <cell r="N339"/>
          <cell r="O339"/>
          <cell r="P339"/>
          <cell r="Q339"/>
          <cell r="R339" t="str">
            <v>ARMORGREEN CENTRE OUEST - RENNES</v>
          </cell>
        </row>
        <row r="340">
          <cell r="G340" t="str">
            <v>17-13780</v>
          </cell>
          <cell r="H340" t="str">
            <v>0 AVENUE DU PRIEURÉ</v>
          </cell>
          <cell r="I340" t="str">
            <v>35530</v>
          </cell>
          <cell r="J340" t="str">
            <v>NOYAL-SUR-VILAINE</v>
          </cell>
          <cell r="K340"/>
          <cell r="L340" t="str">
            <v>G1</v>
          </cell>
          <cell r="M340" t="str">
            <v>Grue 1</v>
          </cell>
          <cell r="N340"/>
          <cell r="O340"/>
          <cell r="P340"/>
          <cell r="Q340"/>
          <cell r="R340" t="str">
            <v>LEGENDRE OUEST - VITRE</v>
          </cell>
        </row>
        <row r="341">
          <cell r="G341" t="str">
            <v>17-13776</v>
          </cell>
          <cell r="H341" t="str">
            <v>XXXX</v>
          </cell>
          <cell r="I341" t="str">
            <v>00000</v>
          </cell>
          <cell r="J341" t="str">
            <v>LONDRES</v>
          </cell>
          <cell r="K341"/>
          <cell r="L341" t="str">
            <v>G1</v>
          </cell>
          <cell r="M341" t="str">
            <v>Grue 1</v>
          </cell>
          <cell r="N341"/>
          <cell r="O341"/>
          <cell r="P341"/>
          <cell r="Q341"/>
          <cell r="R341" t="str">
            <v>LEGENDRE CONSTRUCTION</v>
          </cell>
        </row>
        <row r="342">
          <cell r="G342" t="str">
            <v>17-13773</v>
          </cell>
          <cell r="H342" t="str">
            <v>0 RUE HYACINTHE ROINSON</v>
          </cell>
          <cell r="I342" t="str">
            <v>35113</v>
          </cell>
          <cell r="J342" t="str">
            <v>DOMAGNÉ</v>
          </cell>
          <cell r="K342"/>
          <cell r="L342" t="str">
            <v>G1</v>
          </cell>
          <cell r="M342" t="str">
            <v>Grue 1</v>
          </cell>
          <cell r="N342"/>
          <cell r="O342"/>
          <cell r="P342"/>
          <cell r="Q342"/>
          <cell r="R342" t="str">
            <v>LEGENDRE OUEST - PCI</v>
          </cell>
        </row>
        <row r="343">
          <cell r="G343" t="str">
            <v>17-13772</v>
          </cell>
          <cell r="H343" t="str">
            <v>0 BORDEAUX</v>
          </cell>
          <cell r="I343" t="str">
            <v>33000</v>
          </cell>
          <cell r="J343" t="str">
            <v>BORDEAUX</v>
          </cell>
          <cell r="K343"/>
          <cell r="L343" t="str">
            <v>G1</v>
          </cell>
          <cell r="M343" t="str">
            <v>Grue 1</v>
          </cell>
          <cell r="N343"/>
          <cell r="O343"/>
          <cell r="P343"/>
          <cell r="Q343"/>
          <cell r="R343" t="str">
            <v>LEGENDRE CONSTRUCTION</v>
          </cell>
        </row>
        <row r="344">
          <cell r="G344" t="str">
            <v>17-13771</v>
          </cell>
          <cell r="H344" t="str">
            <v>0 AVENUE DES CONFÉRENCES DE SURESNES</v>
          </cell>
          <cell r="I344" t="str">
            <v>92150</v>
          </cell>
          <cell r="J344" t="str">
            <v>SURESNES</v>
          </cell>
          <cell r="K344"/>
          <cell r="L344" t="str">
            <v>G1</v>
          </cell>
          <cell r="M344" t="str">
            <v>Grue 1</v>
          </cell>
          <cell r="N344"/>
          <cell r="O344"/>
          <cell r="P344"/>
          <cell r="Q344"/>
          <cell r="R344" t="str">
            <v>LEGENDRE CONSTRUCTION</v>
          </cell>
        </row>
        <row r="345">
          <cell r="G345" t="str">
            <v>17-13770</v>
          </cell>
          <cell r="H345" t="str">
            <v xml:space="preserve"> </v>
          </cell>
          <cell r="I345" t="str">
            <v>35000</v>
          </cell>
          <cell r="J345" t="str">
            <v>RENNES</v>
          </cell>
          <cell r="K345"/>
          <cell r="L345" t="str">
            <v>G1</v>
          </cell>
          <cell r="M345" t="str">
            <v>Grue 1</v>
          </cell>
          <cell r="N345"/>
          <cell r="O345"/>
          <cell r="P345"/>
          <cell r="Q345"/>
          <cell r="R345" t="str">
            <v>LEGENDRE OUEST - PCI</v>
          </cell>
        </row>
        <row r="346">
          <cell r="G346" t="str">
            <v>17-13766</v>
          </cell>
          <cell r="H346" t="str">
            <v>21 BOULEVARD RÉAUMUR</v>
          </cell>
          <cell r="I346" t="str">
            <v>85000</v>
          </cell>
          <cell r="J346" t="str">
            <v>LA ROCHE-SUR-YON</v>
          </cell>
          <cell r="K346"/>
          <cell r="L346" t="str">
            <v>G1</v>
          </cell>
          <cell r="M346" t="str">
            <v>Grue 1</v>
          </cell>
          <cell r="N346"/>
          <cell r="O346"/>
          <cell r="P346"/>
          <cell r="Q346"/>
          <cell r="R346" t="str">
            <v>ARMORGREEN CENTRE OUEST - RENNES</v>
          </cell>
        </row>
        <row r="347">
          <cell r="G347" t="str">
            <v>17-13765</v>
          </cell>
          <cell r="H347" t="str">
            <v>0 LA VIEILLE VILLE</v>
          </cell>
          <cell r="I347" t="str">
            <v>35380</v>
          </cell>
          <cell r="J347" t="str">
            <v>PLÉLAN-LE-GRAND</v>
          </cell>
          <cell r="K347"/>
          <cell r="L347" t="str">
            <v>G1</v>
          </cell>
          <cell r="M347" t="str">
            <v>Grue 1</v>
          </cell>
          <cell r="N347"/>
          <cell r="O347"/>
          <cell r="P347"/>
          <cell r="Q347"/>
          <cell r="R347" t="str">
            <v>ARMORGREEN CENTRE OUEST - RENNES</v>
          </cell>
        </row>
        <row r="348">
          <cell r="G348" t="str">
            <v>17-13764</v>
          </cell>
          <cell r="H348" t="str">
            <v xml:space="preserve"> </v>
          </cell>
          <cell r="I348" t="str">
            <v>35000</v>
          </cell>
          <cell r="J348" t="str">
            <v>RENNES</v>
          </cell>
          <cell r="K348" t="str">
            <v>CLINIQUE LA SAGESSE</v>
          </cell>
          <cell r="L348" t="str">
            <v>G1</v>
          </cell>
          <cell r="M348" t="str">
            <v>Grue 1</v>
          </cell>
          <cell r="N348"/>
          <cell r="O348"/>
          <cell r="P348"/>
          <cell r="Q348"/>
          <cell r="R348" t="str">
            <v>LEGENDRE OUEST - PCI</v>
          </cell>
        </row>
        <row r="349">
          <cell r="G349" t="str">
            <v>17-13763</v>
          </cell>
          <cell r="H349" t="str">
            <v xml:space="preserve">  BACHELLERIE</v>
          </cell>
          <cell r="I349" t="str">
            <v>87510</v>
          </cell>
          <cell r="J349" t="str">
            <v>SAINT-JOUVENT</v>
          </cell>
          <cell r="K349"/>
          <cell r="L349" t="str">
            <v>G1</v>
          </cell>
          <cell r="M349" t="str">
            <v>Grue 1</v>
          </cell>
          <cell r="N349"/>
          <cell r="O349"/>
          <cell r="P349"/>
          <cell r="Q349"/>
          <cell r="R349" t="str">
            <v>ARMORGREEN CENTRE OUEST - RENNES</v>
          </cell>
        </row>
        <row r="350">
          <cell r="G350" t="str">
            <v>17-13762</v>
          </cell>
          <cell r="H350" t="str">
            <v>39B RUE DES ORMES</v>
          </cell>
          <cell r="I350" t="str">
            <v>17470</v>
          </cell>
          <cell r="J350" t="str">
            <v>PAILLE</v>
          </cell>
          <cell r="K350"/>
          <cell r="L350" t="str">
            <v>G1</v>
          </cell>
          <cell r="M350" t="str">
            <v>Grue 1</v>
          </cell>
          <cell r="N350"/>
          <cell r="O350"/>
          <cell r="P350"/>
          <cell r="Q350"/>
          <cell r="R350" t="str">
            <v>ARMORGREEN CENTRE OUEST - RENNES</v>
          </cell>
        </row>
        <row r="351">
          <cell r="G351" t="str">
            <v>17-13761</v>
          </cell>
          <cell r="H351" t="str">
            <v>149 RUE DE BERCY</v>
          </cell>
          <cell r="I351" t="str">
            <v>75012</v>
          </cell>
          <cell r="J351" t="str">
            <v>PARIS</v>
          </cell>
          <cell r="K351"/>
          <cell r="L351" t="str">
            <v>G1</v>
          </cell>
          <cell r="M351" t="str">
            <v>Grue 1</v>
          </cell>
          <cell r="N351"/>
          <cell r="O351"/>
          <cell r="P351"/>
          <cell r="Q351"/>
          <cell r="R351" t="str">
            <v>ARMORGREEN CENTRE OUEST - RENNES</v>
          </cell>
        </row>
        <row r="352">
          <cell r="G352" t="str">
            <v>17-13760</v>
          </cell>
          <cell r="H352" t="str">
            <v>0 LAMBALLE</v>
          </cell>
          <cell r="I352" t="str">
            <v>22400</v>
          </cell>
          <cell r="J352" t="str">
            <v>LAMBALLE</v>
          </cell>
          <cell r="K352" t="str">
            <v>LEGENDRE GENIE CIVIL</v>
          </cell>
          <cell r="L352" t="str">
            <v>G1</v>
          </cell>
          <cell r="M352" t="str">
            <v>Grue 1</v>
          </cell>
          <cell r="N352"/>
          <cell r="O352"/>
          <cell r="P352"/>
          <cell r="Q352"/>
          <cell r="R352" t="str">
            <v>LEGENDRE OUEST - PCI</v>
          </cell>
        </row>
        <row r="353">
          <cell r="G353" t="str">
            <v>17-13759</v>
          </cell>
          <cell r="H353" t="str">
            <v>3 RUE DE L'HUILERIE</v>
          </cell>
          <cell r="I353" t="str">
            <v>85240</v>
          </cell>
          <cell r="J353" t="str">
            <v>NIEUL-SUR-L'AUTISE</v>
          </cell>
          <cell r="K353"/>
          <cell r="L353" t="str">
            <v>G1</v>
          </cell>
          <cell r="M353" t="str">
            <v>Grue 1</v>
          </cell>
          <cell r="N353"/>
          <cell r="O353"/>
          <cell r="P353"/>
          <cell r="Q353"/>
          <cell r="R353" t="str">
            <v>ARMORGREEN CENTRE OUEST - RENNES</v>
          </cell>
        </row>
        <row r="354">
          <cell r="G354" t="str">
            <v>17-13758</v>
          </cell>
          <cell r="H354" t="str">
            <v>0 LE RHEU</v>
          </cell>
          <cell r="I354" t="str">
            <v>35650</v>
          </cell>
          <cell r="J354" t="str">
            <v>LE RHEU</v>
          </cell>
          <cell r="K354" t="str">
            <v>LEGENDRE GENIE CIVIL</v>
          </cell>
          <cell r="L354" t="str">
            <v>G1</v>
          </cell>
          <cell r="M354" t="str">
            <v>Grue 1</v>
          </cell>
          <cell r="N354"/>
          <cell r="O354"/>
          <cell r="P354"/>
          <cell r="Q354"/>
          <cell r="R354" t="str">
            <v>LEGENDRE OUEST - PCI</v>
          </cell>
        </row>
        <row r="355">
          <cell r="G355" t="str">
            <v>17-13756</v>
          </cell>
          <cell r="H355" t="str">
            <v/>
          </cell>
          <cell r="I355" t="str">
            <v>35000</v>
          </cell>
          <cell r="J355" t="str">
            <v/>
          </cell>
          <cell r="K355" t="str">
            <v>CAISSE REGIONALE CREDIT AGRICOLE MUTUE</v>
          </cell>
          <cell r="L355" t="str">
            <v>G1</v>
          </cell>
          <cell r="M355" t="str">
            <v>Grue 1</v>
          </cell>
          <cell r="N355"/>
          <cell r="O355"/>
          <cell r="P355"/>
          <cell r="Q355"/>
          <cell r="R355" t="str">
            <v>LEGENDRE OUEST - PCI</v>
          </cell>
        </row>
        <row r="356">
          <cell r="G356" t="str">
            <v>17-13754</v>
          </cell>
          <cell r="H356" t="str">
            <v>40 BOULEVARD VOLTAIRE</v>
          </cell>
          <cell r="I356" t="str">
            <v>35000</v>
          </cell>
          <cell r="J356" t="str">
            <v>RENNES</v>
          </cell>
          <cell r="K356"/>
          <cell r="L356" t="str">
            <v>G1</v>
          </cell>
          <cell r="M356" t="str">
            <v>Grue 1</v>
          </cell>
          <cell r="N356"/>
          <cell r="O356"/>
          <cell r="P356"/>
          <cell r="Q356"/>
          <cell r="R356" t="str">
            <v>LEGENDRE OUEST - VITRE</v>
          </cell>
        </row>
        <row r="357">
          <cell r="G357" t="str">
            <v>17-13753</v>
          </cell>
          <cell r="H357" t="str">
            <v>PA DU PLACIS</v>
          </cell>
          <cell r="I357" t="str">
            <v>35230</v>
          </cell>
          <cell r="J357" t="str">
            <v/>
          </cell>
          <cell r="K357" t="str">
            <v xml:space="preserve"> LEGENDRE MATERIEL</v>
          </cell>
          <cell r="L357" t="str">
            <v>G1</v>
          </cell>
          <cell r="M357" t="str">
            <v>Grue 1</v>
          </cell>
          <cell r="N357"/>
          <cell r="O357"/>
          <cell r="P357"/>
          <cell r="Q357"/>
          <cell r="R357" t="str">
            <v>OMS - RENNES</v>
          </cell>
        </row>
        <row r="358">
          <cell r="G358" t="str">
            <v>17-13750</v>
          </cell>
          <cell r="H358" t="str">
            <v xml:space="preserve"> LE PÂTIS CAHOT</v>
          </cell>
          <cell r="I358" t="str">
            <v>35170</v>
          </cell>
          <cell r="J358" t="str">
            <v>BRUZ</v>
          </cell>
          <cell r="K358"/>
          <cell r="L358" t="str">
            <v>G1</v>
          </cell>
          <cell r="M358" t="str">
            <v>Grue 1</v>
          </cell>
          <cell r="N358"/>
          <cell r="O358"/>
          <cell r="P358"/>
          <cell r="Q358"/>
          <cell r="R358" t="str">
            <v>LEGENDRE OUEST - PCI</v>
          </cell>
        </row>
        <row r="359">
          <cell r="G359" t="str">
            <v>17-13745</v>
          </cell>
          <cell r="H359" t="str">
            <v>2 - 14 ALLÉE DU PIGEON BLANC</v>
          </cell>
          <cell r="I359" t="str">
            <v>35000</v>
          </cell>
          <cell r="J359" t="str">
            <v>RENNES</v>
          </cell>
          <cell r="K359"/>
          <cell r="L359" t="str">
            <v>G1</v>
          </cell>
          <cell r="M359" t="str">
            <v>Grue 1</v>
          </cell>
          <cell r="N359"/>
          <cell r="O359"/>
          <cell r="P359"/>
          <cell r="Q359"/>
          <cell r="R359" t="str">
            <v>LEGENDRE OUEST - VITRE</v>
          </cell>
        </row>
        <row r="360">
          <cell r="G360" t="str">
            <v>17-13743</v>
          </cell>
          <cell r="H360" t="str">
            <v>5 BOULEVARD AMPÈRE</v>
          </cell>
          <cell r="I360" t="str">
            <v>44470</v>
          </cell>
          <cell r="J360" t="str">
            <v>CARQUEFOU</v>
          </cell>
          <cell r="K360"/>
          <cell r="L360" t="str">
            <v>G1</v>
          </cell>
          <cell r="M360" t="str">
            <v>Grue 1</v>
          </cell>
          <cell r="N360"/>
          <cell r="O360"/>
          <cell r="P360"/>
          <cell r="Q360"/>
          <cell r="R360" t="str">
            <v>LEGENDRE IMMOBILIER NANTES</v>
          </cell>
        </row>
        <row r="361">
          <cell r="G361" t="str">
            <v>17-13742</v>
          </cell>
          <cell r="H361" t="str">
            <v>6 RUE DU STADE</v>
          </cell>
          <cell r="I361" t="str">
            <v>35140</v>
          </cell>
          <cell r="J361" t="str">
            <v>GOSNE</v>
          </cell>
          <cell r="K361"/>
          <cell r="L361" t="str">
            <v>G1</v>
          </cell>
          <cell r="M361" t="str">
            <v>Grue 1</v>
          </cell>
          <cell r="N361"/>
          <cell r="O361"/>
          <cell r="P361"/>
          <cell r="Q361"/>
          <cell r="R361" t="str">
            <v>LEGENDRE OUEST - VITRE</v>
          </cell>
        </row>
        <row r="362">
          <cell r="G362" t="str">
            <v>17-13740</v>
          </cell>
          <cell r="H362" t="str">
            <v>ANGLE RUE HADDOCK / RUE DU PRE VERSON</v>
          </cell>
          <cell r="I362" t="str">
            <v>77700</v>
          </cell>
          <cell r="J362" t="str">
            <v>CHESSY</v>
          </cell>
          <cell r="K362"/>
          <cell r="L362" t="str">
            <v>G1</v>
          </cell>
          <cell r="M362" t="str">
            <v>Grue 1</v>
          </cell>
          <cell r="N362"/>
          <cell r="O362"/>
          <cell r="P362"/>
          <cell r="Q362"/>
          <cell r="R362" t="str">
            <v>LEGENDRE IMMOBILIER IDF</v>
          </cell>
        </row>
        <row r="363">
          <cell r="G363" t="str">
            <v>17-13739</v>
          </cell>
          <cell r="H363" t="str">
            <v xml:space="preserve">  BOULEVARD DU GRAND FOSSÉ</v>
          </cell>
          <cell r="I363" t="str">
            <v>77700</v>
          </cell>
          <cell r="J363" t="str">
            <v>CHESSY</v>
          </cell>
          <cell r="K363"/>
          <cell r="L363" t="str">
            <v>G1</v>
          </cell>
          <cell r="M363" t="str">
            <v>Grue 1</v>
          </cell>
          <cell r="N363"/>
          <cell r="O363"/>
          <cell r="P363"/>
          <cell r="Q363"/>
          <cell r="R363" t="str">
            <v>LEGENDRE IMMOBILIER IDF</v>
          </cell>
        </row>
        <row r="364">
          <cell r="G364" t="str">
            <v>17-13735</v>
          </cell>
          <cell r="H364" t="str">
            <v>0 LA HAIE ROBERT</v>
          </cell>
          <cell r="I364" t="str">
            <v>35500</v>
          </cell>
          <cell r="J364" t="str">
            <v>VITRÉ</v>
          </cell>
          <cell r="K364"/>
          <cell r="L364" t="str">
            <v>G1</v>
          </cell>
          <cell r="M364" t="str">
            <v>Grue 1</v>
          </cell>
          <cell r="N364"/>
          <cell r="O364"/>
          <cell r="P364"/>
          <cell r="Q364"/>
          <cell r="R364" t="str">
            <v>LEGENDRE OUEST - VITRE</v>
          </cell>
        </row>
        <row r="365">
          <cell r="G365" t="str">
            <v>17-13734</v>
          </cell>
          <cell r="H365" t="str">
            <v xml:space="preserve">  AVENUE DES PAYS DE MONTS</v>
          </cell>
          <cell r="I365" t="str">
            <v>85160</v>
          </cell>
          <cell r="J365" t="str">
            <v>SAINT-JEAN-DE-MONTS</v>
          </cell>
          <cell r="K365"/>
          <cell r="L365" t="str">
            <v>G1</v>
          </cell>
          <cell r="M365" t="str">
            <v>Grue 1</v>
          </cell>
          <cell r="N365"/>
          <cell r="O365"/>
          <cell r="P365"/>
          <cell r="Q365"/>
          <cell r="R365" t="str">
            <v>LEGENDRE IMMOBILIER NANTES</v>
          </cell>
        </row>
        <row r="366">
          <cell r="G366" t="str">
            <v>17-13729</v>
          </cell>
          <cell r="H366" t="str">
            <v>0 LA CHARTREUSE</v>
          </cell>
          <cell r="I366" t="str">
            <v>56400</v>
          </cell>
          <cell r="J366" t="str">
            <v>BRECH</v>
          </cell>
          <cell r="K366" t="str">
            <v>COMMUNAUTE DE LA SAGESSE</v>
          </cell>
          <cell r="L366" t="str">
            <v>G1</v>
          </cell>
          <cell r="M366" t="str">
            <v>Grue 1</v>
          </cell>
          <cell r="N366" t="str">
            <v>Tuurateroroata Dan MAIRAU</v>
          </cell>
          <cell r="O366" t="str">
            <v>0619575229</v>
          </cell>
          <cell r="P366" t="str">
            <v>Thierry LANOES</v>
          </cell>
          <cell r="Q366"/>
          <cell r="R366" t="str">
            <v>LEGENDRE OUEST - VANNES</v>
          </cell>
        </row>
        <row r="367">
          <cell r="G367" t="str">
            <v>17-13726</v>
          </cell>
          <cell r="H367" t="str">
            <v>26 RUE D'AGUESSEAU</v>
          </cell>
          <cell r="I367" t="str">
            <v>14360</v>
          </cell>
          <cell r="J367" t="str">
            <v>TROUVILLE-SUR-MER</v>
          </cell>
          <cell r="K367" t="str">
            <v>INTERCONSTRUCTION</v>
          </cell>
          <cell r="L367" t="str">
            <v>G1</v>
          </cell>
          <cell r="M367" t="str">
            <v>Grue 1</v>
          </cell>
          <cell r="N367" t="str">
            <v>Vincent TRIGER</v>
          </cell>
          <cell r="O367" t="str">
            <v>0616246623</v>
          </cell>
          <cell r="P367" t="str">
            <v>Bruno LIARD</v>
          </cell>
          <cell r="Q367" t="str">
            <v>0622845256</v>
          </cell>
          <cell r="R367" t="str">
            <v>LEGENDRE OUEST - ROUEN</v>
          </cell>
        </row>
        <row r="368">
          <cell r="G368" t="str">
            <v>17-13725</v>
          </cell>
          <cell r="H368" t="str">
            <v>ZAC DU PLESSIS</v>
          </cell>
          <cell r="I368" t="str">
            <v>44430</v>
          </cell>
          <cell r="J368" t="str">
            <v>LE LOROUX-BOTTEREAU</v>
          </cell>
          <cell r="K368" t="str">
            <v>LEGENDRE DEVELOPPEMENT</v>
          </cell>
          <cell r="L368" t="str">
            <v>G1</v>
          </cell>
          <cell r="M368" t="str">
            <v>ACCES CHANTIER</v>
          </cell>
          <cell r="N368" t="str">
            <v>Jean Manuel BROSSEAU</v>
          </cell>
          <cell r="O368"/>
          <cell r="P368"/>
          <cell r="Q368" t="str">
            <v>0650237896</v>
          </cell>
          <cell r="R368" t="str">
            <v>LEGENDRE GENIE CIVIL</v>
          </cell>
        </row>
        <row r="369">
          <cell r="G369" t="str">
            <v>17-13724</v>
          </cell>
          <cell r="H369" t="str">
            <v>0 VAL-D'IZÉ</v>
          </cell>
          <cell r="I369" t="str">
            <v>35450</v>
          </cell>
          <cell r="J369" t="str">
            <v>VAL-D'IZÉ</v>
          </cell>
          <cell r="K369"/>
          <cell r="L369" t="str">
            <v>G1</v>
          </cell>
          <cell r="M369" t="str">
            <v>Grue 1</v>
          </cell>
          <cell r="N369"/>
          <cell r="O369"/>
          <cell r="P369"/>
          <cell r="Q369"/>
          <cell r="R369" t="str">
            <v>LEGENDRE OUEST - VITRE</v>
          </cell>
        </row>
        <row r="370">
          <cell r="G370" t="str">
            <v>17-13721</v>
          </cell>
          <cell r="H370" t="str">
            <v/>
          </cell>
          <cell r="I370" t="str">
            <v>35410</v>
          </cell>
          <cell r="J370" t="str">
            <v/>
          </cell>
          <cell r="K370" t="str">
            <v>LEGENDRE OUEST</v>
          </cell>
          <cell r="L370" t="str">
            <v>G1</v>
          </cell>
          <cell r="M370" t="str">
            <v>Grue 1</v>
          </cell>
          <cell r="N370"/>
          <cell r="O370"/>
          <cell r="P370"/>
          <cell r="Q370"/>
          <cell r="R370" t="str">
            <v>LEGENDRE OUEST - NOUVOITOU</v>
          </cell>
        </row>
        <row r="371">
          <cell r="G371" t="str">
            <v>17-13720</v>
          </cell>
          <cell r="H371" t="str">
            <v xml:space="preserve">  PLACE MARCEL PAGNOL</v>
          </cell>
          <cell r="I371" t="str">
            <v>35170</v>
          </cell>
          <cell r="J371" t="str">
            <v>BRUZ</v>
          </cell>
          <cell r="K371" t="str">
            <v>SOTRAV</v>
          </cell>
          <cell r="L371" t="str">
            <v>G1</v>
          </cell>
          <cell r="M371" t="str">
            <v>Grue 1</v>
          </cell>
          <cell r="N371"/>
          <cell r="O371"/>
          <cell r="P371"/>
          <cell r="Q371"/>
          <cell r="R371" t="str">
            <v>LEGENDRE OUEST - NOUVOITOU</v>
          </cell>
        </row>
        <row r="372">
          <cell r="G372" t="str">
            <v>17-13718</v>
          </cell>
          <cell r="H372" t="str">
            <v xml:space="preserve">  RUE DES LOGES</v>
          </cell>
          <cell r="I372" t="str">
            <v>35410</v>
          </cell>
          <cell r="J372" t="str">
            <v>NOUVOITOU</v>
          </cell>
          <cell r="K372"/>
          <cell r="L372" t="str">
            <v>G1</v>
          </cell>
          <cell r="M372" t="str">
            <v>Grue 1</v>
          </cell>
          <cell r="N372"/>
          <cell r="O372"/>
          <cell r="P372"/>
          <cell r="Q372"/>
          <cell r="R372" t="str">
            <v>LEGENDRE OUEST - NOUVOITOU</v>
          </cell>
        </row>
        <row r="373">
          <cell r="G373" t="str">
            <v>17-13717</v>
          </cell>
          <cell r="H373" t="str">
            <v>GARE SNCF RENNES</v>
          </cell>
          <cell r="I373" t="str">
            <v>35000</v>
          </cell>
          <cell r="J373" t="str">
            <v/>
          </cell>
          <cell r="K373"/>
          <cell r="L373" t="str">
            <v>G1</v>
          </cell>
          <cell r="M373" t="str">
            <v>Grue 1</v>
          </cell>
          <cell r="N373"/>
          <cell r="O373"/>
          <cell r="P373"/>
          <cell r="Q373"/>
          <cell r="R373" t="str">
            <v>LEGENDRE OUEST - REHAB</v>
          </cell>
        </row>
        <row r="374">
          <cell r="G374" t="str">
            <v>17-13712</v>
          </cell>
          <cell r="H374" t="str">
            <v xml:space="preserve">  RUE CHICOGNÉ</v>
          </cell>
          <cell r="I374" t="str">
            <v>35000</v>
          </cell>
          <cell r="J374" t="str">
            <v>RENNES</v>
          </cell>
          <cell r="K374" t="str">
            <v>OPH RENNES METROPOLE ARCHIPEL HABITAT</v>
          </cell>
          <cell r="L374" t="str">
            <v>G1</v>
          </cell>
          <cell r="M374" t="str">
            <v>Grue 1</v>
          </cell>
          <cell r="N374" t="str">
            <v>Tristan VERDES</v>
          </cell>
          <cell r="O374" t="str">
            <v>0646223684</v>
          </cell>
          <cell r="P374" t="str">
            <v>Jean Michel BREDELOUX</v>
          </cell>
          <cell r="Q374" t="str">
            <v>0776545093</v>
          </cell>
          <cell r="R374" t="str">
            <v>LEGENDRE OUEST - RENNES</v>
          </cell>
        </row>
        <row r="375">
          <cell r="G375" t="str">
            <v>17-13712</v>
          </cell>
          <cell r="H375" t="str">
            <v xml:space="preserve">  RUE CHICOGNÉ</v>
          </cell>
          <cell r="I375" t="str">
            <v>35000</v>
          </cell>
          <cell r="J375" t="str">
            <v>RENNES</v>
          </cell>
          <cell r="K375" t="str">
            <v>OPH RENNES METROPOLE ARCHIPEL HABITAT</v>
          </cell>
          <cell r="L375" t="str">
            <v>G2</v>
          </cell>
          <cell r="M375" t="str">
            <v>GRUE 2</v>
          </cell>
          <cell r="N375" t="str">
            <v>Tristan VERDES</v>
          </cell>
          <cell r="O375" t="str">
            <v>0646223684</v>
          </cell>
          <cell r="P375" t="str">
            <v>Jean Michel BREDELOUX</v>
          </cell>
          <cell r="Q375" t="str">
            <v>0776545093</v>
          </cell>
          <cell r="R375" t="str">
            <v>LEGENDRE OUEST - RENNES</v>
          </cell>
        </row>
        <row r="376">
          <cell r="G376" t="str">
            <v>17-13711</v>
          </cell>
          <cell r="H376" t="str">
            <v>29 RUE MARCEL PAUL</v>
          </cell>
          <cell r="I376" t="str">
            <v>29000</v>
          </cell>
          <cell r="J376" t="str">
            <v>QUIMPER</v>
          </cell>
          <cell r="K376"/>
          <cell r="L376" t="str">
            <v>G1</v>
          </cell>
          <cell r="M376" t="str">
            <v>Grue 1</v>
          </cell>
          <cell r="N376"/>
          <cell r="O376"/>
          <cell r="P376"/>
          <cell r="Q376"/>
          <cell r="R376" t="str">
            <v>LEGENDRE GENIE CIVIL</v>
          </cell>
        </row>
        <row r="377">
          <cell r="G377" t="str">
            <v>17-13710</v>
          </cell>
          <cell r="H377" t="str">
            <v xml:space="preserve">  ROUTE DE LA CORNICHE</v>
          </cell>
          <cell r="I377" t="str">
            <v>29200</v>
          </cell>
          <cell r="J377" t="str">
            <v>BREST</v>
          </cell>
          <cell r="K377"/>
          <cell r="L377" t="str">
            <v>G1</v>
          </cell>
          <cell r="M377" t="str">
            <v>Grue 1</v>
          </cell>
          <cell r="N377"/>
          <cell r="O377"/>
          <cell r="P377"/>
          <cell r="Q377"/>
          <cell r="R377" t="str">
            <v>LEGENDRE GENIE CIVIL</v>
          </cell>
        </row>
        <row r="378">
          <cell r="G378" t="str">
            <v>17-13709</v>
          </cell>
          <cell r="H378" t="str">
            <v xml:space="preserve">  ROUTE DE LA CORNICHE</v>
          </cell>
          <cell r="I378" t="str">
            <v>29200</v>
          </cell>
          <cell r="J378" t="str">
            <v>BREST</v>
          </cell>
          <cell r="K378"/>
          <cell r="L378" t="str">
            <v>G1</v>
          </cell>
          <cell r="M378" t="str">
            <v>Grue 1</v>
          </cell>
          <cell r="N378"/>
          <cell r="O378"/>
          <cell r="P378"/>
          <cell r="Q378"/>
          <cell r="R378" t="str">
            <v>LEGENDRE GENIE CIVIL</v>
          </cell>
        </row>
        <row r="379">
          <cell r="G379" t="str">
            <v>17-13705</v>
          </cell>
          <cell r="H379" t="str">
            <v>2 RUE DU PARC</v>
          </cell>
          <cell r="I379" t="str">
            <v>35590</v>
          </cell>
          <cell r="J379" t="str">
            <v>SAINT-GILLES</v>
          </cell>
          <cell r="K379"/>
          <cell r="L379" t="str">
            <v>G1</v>
          </cell>
          <cell r="M379" t="str">
            <v>Grue 1</v>
          </cell>
          <cell r="N379"/>
          <cell r="O379"/>
          <cell r="P379"/>
          <cell r="Q379"/>
          <cell r="R379" t="str">
            <v>LEGENDRE OUEST - PCI</v>
          </cell>
        </row>
        <row r="380">
          <cell r="G380" t="str">
            <v>17-13697</v>
          </cell>
          <cell r="H380" t="str">
            <v xml:space="preserve">  RUE VICTOR BALTARD</v>
          </cell>
          <cell r="I380" t="str">
            <v>35500</v>
          </cell>
          <cell r="J380" t="str">
            <v>VITRÉ</v>
          </cell>
          <cell r="K380"/>
          <cell r="L380" t="str">
            <v>G1</v>
          </cell>
          <cell r="M380" t="str">
            <v>Grue 1</v>
          </cell>
          <cell r="N380"/>
          <cell r="O380"/>
          <cell r="P380"/>
          <cell r="Q380"/>
          <cell r="R380" t="str">
            <v>LEGENDRE OUEST - VITRE</v>
          </cell>
        </row>
        <row r="381">
          <cell r="G381" t="str">
            <v>17-13695</v>
          </cell>
          <cell r="H381" t="str">
            <v xml:space="preserve">  CHEMIN DES PERRINES</v>
          </cell>
          <cell r="I381" t="str">
            <v>35500</v>
          </cell>
          <cell r="J381" t="str">
            <v>VITRÉ</v>
          </cell>
          <cell r="K381"/>
          <cell r="L381" t="str">
            <v>G1</v>
          </cell>
          <cell r="M381" t="str">
            <v>Grue 1</v>
          </cell>
          <cell r="N381"/>
          <cell r="O381"/>
          <cell r="P381"/>
          <cell r="Q381"/>
          <cell r="R381" t="str">
            <v>LEGENDRE OUEST - VITRE</v>
          </cell>
        </row>
        <row r="382">
          <cell r="G382" t="str">
            <v>17-13694</v>
          </cell>
          <cell r="H382" t="str">
            <v xml:space="preserve">  RUE DES TAMARIS</v>
          </cell>
          <cell r="I382" t="str">
            <v>91480</v>
          </cell>
          <cell r="J382" t="str">
            <v>QUINCY-SOUS-SÉNART</v>
          </cell>
          <cell r="K382" t="str">
            <v>INTERPROMOTION</v>
          </cell>
          <cell r="L382" t="str">
            <v>G1</v>
          </cell>
          <cell r="M382" t="str">
            <v>Grue 1</v>
          </cell>
          <cell r="N382" t="str">
            <v>Nicolas URVOY</v>
          </cell>
          <cell r="O382" t="str">
            <v>0625403206</v>
          </cell>
          <cell r="P382" t="str">
            <v>Stephane LEPETIT</v>
          </cell>
          <cell r="Q382" t="str">
            <v>0622499507</v>
          </cell>
          <cell r="R382" t="str">
            <v>LEGENDRE OUEST - CHARTRES</v>
          </cell>
        </row>
        <row r="383">
          <cell r="G383" t="str">
            <v>17-13693</v>
          </cell>
          <cell r="H383" t="str">
            <v>0 RUE DE LA PLANCHE</v>
          </cell>
          <cell r="I383" t="str">
            <v>35135</v>
          </cell>
          <cell r="J383" t="str">
            <v>CHANTEPIE</v>
          </cell>
          <cell r="K383"/>
          <cell r="L383" t="str">
            <v>G1</v>
          </cell>
          <cell r="M383" t="str">
            <v>Grue 1</v>
          </cell>
          <cell r="N383"/>
          <cell r="O383"/>
          <cell r="P383"/>
          <cell r="Q383"/>
          <cell r="R383" t="str">
            <v>LEGENDRE OUEST - VITRE</v>
          </cell>
        </row>
        <row r="384">
          <cell r="G384" t="str">
            <v>17-13690</v>
          </cell>
          <cell r="H384" t="str">
            <v xml:space="preserve">  RUE JULES LALLEMAND</v>
          </cell>
          <cell r="I384" t="str">
            <v>35000</v>
          </cell>
          <cell r="J384" t="str">
            <v>RENNES</v>
          </cell>
          <cell r="K384" t="str">
            <v>NEOTOA</v>
          </cell>
          <cell r="L384" t="str">
            <v>G1</v>
          </cell>
          <cell r="M384" t="str">
            <v>Grue 1</v>
          </cell>
          <cell r="N384" t="str">
            <v>Maxime LABBE</v>
          </cell>
          <cell r="O384" t="str">
            <v>0629364767</v>
          </cell>
          <cell r="P384" t="str">
            <v>Guy LOISIL</v>
          </cell>
          <cell r="Q384" t="str">
            <v>0612714202</v>
          </cell>
          <cell r="R384" t="str">
            <v>LEGENDRE OUEST - RENNES</v>
          </cell>
        </row>
        <row r="385">
          <cell r="G385" t="str">
            <v>17-13688</v>
          </cell>
          <cell r="H385" t="str">
            <v>0 LA BRASSARDIÈRE</v>
          </cell>
          <cell r="I385" t="str">
            <v>35310</v>
          </cell>
          <cell r="J385" t="str">
            <v>MORDELLES</v>
          </cell>
          <cell r="K385"/>
          <cell r="L385" t="str">
            <v>G1</v>
          </cell>
          <cell r="M385" t="str">
            <v>Grue 1</v>
          </cell>
          <cell r="N385"/>
          <cell r="O385"/>
          <cell r="P385"/>
          <cell r="Q385"/>
          <cell r="R385" t="str">
            <v>LEGENDRE OUEST - VITRE</v>
          </cell>
        </row>
        <row r="386">
          <cell r="G386" t="str">
            <v>17-13684</v>
          </cell>
          <cell r="H386" t="str">
            <v>2 RUE DE RIEUX</v>
          </cell>
          <cell r="I386" t="str">
            <v>44108</v>
          </cell>
          <cell r="J386" t="str">
            <v/>
          </cell>
          <cell r="K386"/>
          <cell r="L386" t="str">
            <v>G1</v>
          </cell>
          <cell r="M386" t="str">
            <v>Grue 1</v>
          </cell>
          <cell r="N386"/>
          <cell r="O386"/>
          <cell r="P386"/>
          <cell r="Q386"/>
          <cell r="R386" t="str">
            <v>OMS - RENNES</v>
          </cell>
        </row>
        <row r="387">
          <cell r="G387" t="str">
            <v>17-13682</v>
          </cell>
          <cell r="H387" t="str">
            <v xml:space="preserve">  RUE DE LA MABILAIS</v>
          </cell>
          <cell r="I387" t="str">
            <v>35000</v>
          </cell>
          <cell r="J387" t="str">
            <v>RENNES</v>
          </cell>
          <cell r="K387"/>
          <cell r="L387" t="str">
            <v>G1</v>
          </cell>
          <cell r="M387" t="str">
            <v>Grue 1</v>
          </cell>
          <cell r="N387"/>
          <cell r="O387"/>
          <cell r="P387"/>
          <cell r="Q387"/>
          <cell r="R387" t="str">
            <v>LEGENDRE OUEST - PCI</v>
          </cell>
        </row>
        <row r="388">
          <cell r="G388" t="str">
            <v>17-13680</v>
          </cell>
          <cell r="H388" t="str">
            <v xml:space="preserve">  RUE DE LA MABILAIS</v>
          </cell>
          <cell r="I388" t="str">
            <v>35000</v>
          </cell>
          <cell r="J388" t="str">
            <v>RENNES</v>
          </cell>
          <cell r="K388" t="str">
            <v>FIDAL RENNES LA MABILLAIS</v>
          </cell>
          <cell r="L388" t="str">
            <v>G1</v>
          </cell>
          <cell r="M388" t="str">
            <v>Grue 1</v>
          </cell>
          <cell r="N388"/>
          <cell r="O388"/>
          <cell r="P388"/>
          <cell r="Q388"/>
          <cell r="R388" t="str">
            <v>LEGENDRE OUEST - PCI</v>
          </cell>
        </row>
        <row r="389">
          <cell r="G389" t="str">
            <v>17-13678</v>
          </cell>
          <cell r="H389" t="str">
            <v xml:space="preserve">  BOULEVARD DE LAVAL</v>
          </cell>
          <cell r="I389" t="str">
            <v>35500</v>
          </cell>
          <cell r="J389" t="str">
            <v>VITRÉ</v>
          </cell>
          <cell r="K389"/>
          <cell r="L389" t="str">
            <v>G1</v>
          </cell>
          <cell r="M389" t="str">
            <v>Grue 1</v>
          </cell>
          <cell r="N389"/>
          <cell r="O389"/>
          <cell r="P389"/>
          <cell r="Q389"/>
          <cell r="R389" t="str">
            <v>LEGENDRE OUEST - VITRE</v>
          </cell>
        </row>
        <row r="390">
          <cell r="G390" t="str">
            <v>17-13675</v>
          </cell>
          <cell r="H390" t="str">
            <v xml:space="preserve">  ROUTE DES EAUX</v>
          </cell>
          <cell r="I390" t="str">
            <v>35500</v>
          </cell>
          <cell r="J390" t="str">
            <v>VITRÉ</v>
          </cell>
          <cell r="K390"/>
          <cell r="L390" t="str">
            <v>G1</v>
          </cell>
          <cell r="M390" t="str">
            <v>Grue 1</v>
          </cell>
          <cell r="N390"/>
          <cell r="O390"/>
          <cell r="P390"/>
          <cell r="Q390"/>
          <cell r="R390" t="str">
            <v>LEGENDRE OUEST - VITRE</v>
          </cell>
        </row>
        <row r="391">
          <cell r="G391" t="str">
            <v>17-13671</v>
          </cell>
          <cell r="H391" t="str">
            <v xml:space="preserve"> </v>
          </cell>
          <cell r="I391" t="str">
            <v>35000</v>
          </cell>
          <cell r="J391" t="str">
            <v>RENNES</v>
          </cell>
          <cell r="K391"/>
          <cell r="L391" t="str">
            <v>G1</v>
          </cell>
          <cell r="M391" t="str">
            <v>Grue 1</v>
          </cell>
          <cell r="N391"/>
          <cell r="O391"/>
          <cell r="P391"/>
          <cell r="Q391"/>
          <cell r="R391" t="str">
            <v>LEGENDRE OUEST - PCI</v>
          </cell>
        </row>
        <row r="392">
          <cell r="G392" t="str">
            <v>17-13669</v>
          </cell>
          <cell r="H392" t="str">
            <v>0 SAINT-GRÉGOIRE</v>
          </cell>
          <cell r="I392" t="str">
            <v>35760</v>
          </cell>
          <cell r="J392" t="str">
            <v>SAINT-GRÉGOIRE</v>
          </cell>
          <cell r="K392"/>
          <cell r="L392" t="str">
            <v>G1</v>
          </cell>
          <cell r="M392" t="str">
            <v>Grue 1</v>
          </cell>
          <cell r="N392"/>
          <cell r="O392"/>
          <cell r="P392"/>
          <cell r="Q392"/>
          <cell r="R392" t="str">
            <v>LEGENDRE OUEST - PCI</v>
          </cell>
        </row>
        <row r="393">
          <cell r="G393" t="str">
            <v>17-13667</v>
          </cell>
          <cell r="H393" t="str">
            <v xml:space="preserve"> </v>
          </cell>
          <cell r="I393" t="str">
            <v>35000</v>
          </cell>
          <cell r="J393" t="str">
            <v>RENNES</v>
          </cell>
          <cell r="K393"/>
          <cell r="L393" t="str">
            <v>G1</v>
          </cell>
          <cell r="M393" t="str">
            <v>Grue 1</v>
          </cell>
          <cell r="N393"/>
          <cell r="O393"/>
          <cell r="P393"/>
          <cell r="Q393"/>
          <cell r="R393" t="str">
            <v>LEGENDRE OUEST - PCI</v>
          </cell>
        </row>
        <row r="394">
          <cell r="G394" t="str">
            <v>17-13662</v>
          </cell>
          <cell r="H394" t="str">
            <v xml:space="preserve">  RUE CHARLIE CHAPLIN</v>
          </cell>
          <cell r="I394" t="str">
            <v>93270</v>
          </cell>
          <cell r="J394" t="str">
            <v>SEVRAN</v>
          </cell>
          <cell r="K394"/>
          <cell r="L394" t="str">
            <v>G1</v>
          </cell>
          <cell r="M394" t="str">
            <v>Grue 1</v>
          </cell>
          <cell r="N394"/>
          <cell r="O394"/>
          <cell r="P394"/>
          <cell r="Q394"/>
          <cell r="R394" t="str">
            <v>LEGENDRE DEVELOPPEMENT</v>
          </cell>
        </row>
        <row r="395">
          <cell r="G395" t="str">
            <v>17-13652</v>
          </cell>
          <cell r="H395" t="str">
            <v>0 LE MOULIN CASSE</v>
          </cell>
          <cell r="I395" t="str">
            <v>44340</v>
          </cell>
          <cell r="J395" t="str">
            <v>BOUGUENAIS</v>
          </cell>
          <cell r="K395" t="str">
            <v>LOIRETECH HOLDING</v>
          </cell>
          <cell r="L395" t="str">
            <v>G1</v>
          </cell>
          <cell r="M395" t="str">
            <v>Grue 1</v>
          </cell>
          <cell r="N395"/>
          <cell r="O395"/>
          <cell r="P395"/>
          <cell r="Q395"/>
          <cell r="R395" t="str">
            <v>LEGENDRE DEVELOPPEMENT</v>
          </cell>
        </row>
        <row r="396">
          <cell r="G396" t="str">
            <v>17-13651</v>
          </cell>
          <cell r="H396" t="str">
            <v>118 ROUTE DE PISSOTTE</v>
          </cell>
          <cell r="I396" t="str">
            <v>85200</v>
          </cell>
          <cell r="J396" t="str">
            <v>L'ORBRIE</v>
          </cell>
          <cell r="K396" t="str">
            <v>TURPAUD MGR</v>
          </cell>
          <cell r="L396" t="str">
            <v>G1</v>
          </cell>
          <cell r="M396" t="str">
            <v>Grue 1</v>
          </cell>
          <cell r="N396"/>
          <cell r="O396"/>
          <cell r="P396"/>
          <cell r="Q396"/>
          <cell r="R396" t="str">
            <v>ARMORGREEN CENTRE OUEST - RENNES</v>
          </cell>
        </row>
        <row r="397">
          <cell r="G397" t="str">
            <v>17-13649</v>
          </cell>
          <cell r="H397" t="str">
            <v>37 RUE SAINT-LAMBERT</v>
          </cell>
          <cell r="I397" t="str">
            <v>75015</v>
          </cell>
          <cell r="J397" t="str">
            <v>PARIS</v>
          </cell>
          <cell r="K397" t="str">
            <v>SEFRI CIME PROMOTION</v>
          </cell>
          <cell r="L397" t="str">
            <v>G1</v>
          </cell>
          <cell r="M397" t="str">
            <v>Grue 1</v>
          </cell>
          <cell r="N397" t="str">
            <v>Pierre GUEGAN</v>
          </cell>
          <cell r="O397"/>
          <cell r="P397"/>
          <cell r="Q397" t="str">
            <v>0624682430</v>
          </cell>
          <cell r="R397" t="str">
            <v>LEGENDRE IDF - GO</v>
          </cell>
        </row>
        <row r="398">
          <cell r="G398" t="str">
            <v>17-13646</v>
          </cell>
          <cell r="H398" t="str">
            <v>0 MARLY-LA-VILLE</v>
          </cell>
          <cell r="I398" t="str">
            <v>95670</v>
          </cell>
          <cell r="J398" t="str">
            <v>MARLY-LA-VILLE</v>
          </cell>
          <cell r="K398"/>
          <cell r="L398" t="str">
            <v>G1</v>
          </cell>
          <cell r="M398" t="str">
            <v>Grue 1</v>
          </cell>
          <cell r="N398"/>
          <cell r="O398"/>
          <cell r="P398"/>
          <cell r="Q398"/>
          <cell r="R398" t="str">
            <v>LEGENDRE CONSTRUCTION</v>
          </cell>
        </row>
        <row r="399">
          <cell r="G399" t="str">
            <v>17-13645</v>
          </cell>
          <cell r="H399" t="str">
            <v>0 VILLENEUVE-SAINT-GEORGES</v>
          </cell>
          <cell r="I399" t="str">
            <v>94190</v>
          </cell>
          <cell r="J399" t="str">
            <v>VILLENEUVE-SAINT-GEORGES</v>
          </cell>
          <cell r="K399"/>
          <cell r="L399" t="str">
            <v>G1</v>
          </cell>
          <cell r="M399" t="str">
            <v>Grue 1</v>
          </cell>
          <cell r="N399"/>
          <cell r="O399"/>
          <cell r="P399"/>
          <cell r="Q399"/>
          <cell r="R399" t="str">
            <v>LEGENDRE CONSTRUCTION</v>
          </cell>
        </row>
        <row r="400">
          <cell r="G400" t="str">
            <v>17-13644</v>
          </cell>
          <cell r="H400" t="str">
            <v xml:space="preserve"> AVENUE D'ORLÉANS, RN154</v>
          </cell>
          <cell r="I400" t="str">
            <v>28630</v>
          </cell>
          <cell r="J400" t="str">
            <v>CHARTRES</v>
          </cell>
          <cell r="K400"/>
          <cell r="L400" t="str">
            <v>G1</v>
          </cell>
          <cell r="M400" t="str">
            <v>Grue 1</v>
          </cell>
          <cell r="N400"/>
          <cell r="O400"/>
          <cell r="P400"/>
          <cell r="Q400"/>
          <cell r="R400" t="str">
            <v>LEGENDRE CONSTRUCTION</v>
          </cell>
        </row>
        <row r="401">
          <cell r="G401" t="str">
            <v>17-13643</v>
          </cell>
          <cell r="H401" t="str">
            <v>RENNES</v>
          </cell>
          <cell r="I401" t="str">
            <v>35000</v>
          </cell>
          <cell r="J401" t="str">
            <v/>
          </cell>
          <cell r="K401" t="str">
            <v>LEGENDRE GENIE CIVIL</v>
          </cell>
          <cell r="L401" t="str">
            <v>G1</v>
          </cell>
          <cell r="M401" t="str">
            <v>Grue 1</v>
          </cell>
          <cell r="N401"/>
          <cell r="O401"/>
          <cell r="P401"/>
          <cell r="Q401"/>
          <cell r="R401" t="str">
            <v>LEGENDRE GENIE CIVIL</v>
          </cell>
        </row>
        <row r="402">
          <cell r="G402" t="str">
            <v>17-13637</v>
          </cell>
          <cell r="H402" t="str">
            <v>20 AVENUE DES BUTTES DE COESMES</v>
          </cell>
          <cell r="I402" t="str">
            <v>35700</v>
          </cell>
          <cell r="J402" t="str">
            <v>RENNES</v>
          </cell>
          <cell r="K402"/>
          <cell r="L402" t="str">
            <v>G1</v>
          </cell>
          <cell r="M402" t="str">
            <v>Grue 1</v>
          </cell>
          <cell r="N402"/>
          <cell r="O402"/>
          <cell r="P402"/>
          <cell r="Q402"/>
          <cell r="R402" t="str">
            <v>OMS - RENNES</v>
          </cell>
        </row>
        <row r="403">
          <cell r="G403" t="str">
            <v>17-13636</v>
          </cell>
          <cell r="H403" t="str">
            <v xml:space="preserve">  RUE DE L'ALMA</v>
          </cell>
          <cell r="I403" t="str">
            <v>35000</v>
          </cell>
          <cell r="J403" t="str">
            <v>RENNES</v>
          </cell>
          <cell r="K403"/>
          <cell r="L403" t="str">
            <v>G1</v>
          </cell>
          <cell r="M403" t="str">
            <v>Grue 1</v>
          </cell>
          <cell r="N403"/>
          <cell r="O403"/>
          <cell r="P403"/>
          <cell r="Q403"/>
          <cell r="R403" t="str">
            <v>OMS - RENNES</v>
          </cell>
        </row>
        <row r="404">
          <cell r="G404" t="str">
            <v>17-13635</v>
          </cell>
          <cell r="H404" t="str">
            <v xml:space="preserve">  RUE JEAN GUÉHENNO</v>
          </cell>
          <cell r="I404" t="str">
            <v>35700</v>
          </cell>
          <cell r="J404" t="str">
            <v>RENNES</v>
          </cell>
          <cell r="K404"/>
          <cell r="L404" t="str">
            <v>G1</v>
          </cell>
          <cell r="M404" t="str">
            <v>Grue 1</v>
          </cell>
          <cell r="N404"/>
          <cell r="O404"/>
          <cell r="P404"/>
          <cell r="Q404"/>
          <cell r="R404" t="str">
            <v>LEGENDRE OUEST - RENNES</v>
          </cell>
        </row>
        <row r="405">
          <cell r="G405" t="str">
            <v>17-13629</v>
          </cell>
          <cell r="H405" t="str">
            <v>0 LES GUICHARDIERES</v>
          </cell>
          <cell r="I405" t="str">
            <v>35500</v>
          </cell>
          <cell r="J405" t="str">
            <v>CORNILLÉ</v>
          </cell>
          <cell r="K405"/>
          <cell r="L405" t="str">
            <v>G1</v>
          </cell>
          <cell r="M405" t="str">
            <v>Grue 1</v>
          </cell>
          <cell r="N405"/>
          <cell r="O405"/>
          <cell r="P405"/>
          <cell r="Q405"/>
          <cell r="R405" t="str">
            <v>LEGENDRE OUEST - VITRE</v>
          </cell>
        </row>
        <row r="406">
          <cell r="G406" t="str">
            <v>17-13626</v>
          </cell>
          <cell r="H406" t="str">
            <v>73 RUE DE PARIS</v>
          </cell>
          <cell r="I406" t="str">
            <v>35000</v>
          </cell>
          <cell r="J406" t="str">
            <v>RENNES</v>
          </cell>
          <cell r="K406"/>
          <cell r="L406" t="str">
            <v>G1</v>
          </cell>
          <cell r="M406" t="str">
            <v>Grue 1</v>
          </cell>
          <cell r="N406"/>
          <cell r="O406"/>
          <cell r="P406"/>
          <cell r="Q406"/>
          <cell r="R406" t="str">
            <v>LEGENDRE OUEST - PCI</v>
          </cell>
        </row>
        <row r="407">
          <cell r="G407" t="str">
            <v>17-13619</v>
          </cell>
          <cell r="H407" t="str">
            <v>11 RUE PIERRE-FÉLIX DELARUE</v>
          </cell>
          <cell r="I407" t="str">
            <v>72100</v>
          </cell>
          <cell r="J407" t="str">
            <v>LE MANS</v>
          </cell>
          <cell r="K407"/>
          <cell r="L407" t="str">
            <v>G1</v>
          </cell>
          <cell r="M407" t="str">
            <v>Grue 1</v>
          </cell>
          <cell r="N407"/>
          <cell r="O407"/>
          <cell r="P407"/>
          <cell r="Q407"/>
          <cell r="R407" t="str">
            <v>LEGENDRE OUEST - PCI</v>
          </cell>
        </row>
        <row r="408">
          <cell r="G408" t="str">
            <v>17-13618</v>
          </cell>
          <cell r="H408" t="str">
            <v xml:space="preserve"> LES HUNAUDIÈRES</v>
          </cell>
          <cell r="I408" t="str">
            <v>72230</v>
          </cell>
          <cell r="J408" t="str">
            <v>RUAUDIN</v>
          </cell>
          <cell r="K408"/>
          <cell r="L408" t="str">
            <v>G1</v>
          </cell>
          <cell r="M408" t="str">
            <v>Grue 1</v>
          </cell>
          <cell r="N408"/>
          <cell r="O408"/>
          <cell r="P408"/>
          <cell r="Q408"/>
          <cell r="R408" t="str">
            <v>LEGENDRE LOIRE - LE MANS</v>
          </cell>
        </row>
        <row r="409">
          <cell r="G409" t="str">
            <v>17-13616</v>
          </cell>
          <cell r="H409" t="str">
            <v xml:space="preserve">  RUE DE LA GALATHEE</v>
          </cell>
          <cell r="I409" t="str">
            <v>95170</v>
          </cell>
          <cell r="J409" t="str">
            <v>DEUIL-LA-BARRE</v>
          </cell>
          <cell r="K409"/>
          <cell r="L409" t="str">
            <v>G1</v>
          </cell>
          <cell r="M409" t="str">
            <v>Grue 1</v>
          </cell>
          <cell r="N409"/>
          <cell r="O409"/>
          <cell r="P409"/>
          <cell r="Q409"/>
          <cell r="R409" t="str">
            <v>LEGENDRE IDF TCE</v>
          </cell>
        </row>
        <row r="410">
          <cell r="G410" t="str">
            <v>17-13615</v>
          </cell>
          <cell r="H410" t="str">
            <v xml:space="preserve"> RINVILLE</v>
          </cell>
          <cell r="I410" t="str">
            <v>56780</v>
          </cell>
          <cell r="J410" t="str">
            <v>ÎLE-AUX-MOINES</v>
          </cell>
          <cell r="K410"/>
          <cell r="L410" t="str">
            <v>G1</v>
          </cell>
          <cell r="M410" t="str">
            <v>Grue 1</v>
          </cell>
          <cell r="N410"/>
          <cell r="O410"/>
          <cell r="P410"/>
          <cell r="Q410"/>
          <cell r="R410" t="str">
            <v>LEGENDRE OUEST - VANNES</v>
          </cell>
        </row>
        <row r="411">
          <cell r="G411" t="str">
            <v>17-13614</v>
          </cell>
          <cell r="H411" t="str">
            <v xml:space="preserve">  LE KENYAH</v>
          </cell>
          <cell r="I411" t="str">
            <v>56400</v>
          </cell>
          <cell r="J411" t="str">
            <v>PLOUGOUMELEN</v>
          </cell>
          <cell r="K411"/>
          <cell r="L411" t="str">
            <v>G1</v>
          </cell>
          <cell r="M411" t="str">
            <v>Grue 1</v>
          </cell>
          <cell r="N411"/>
          <cell r="O411"/>
          <cell r="P411"/>
          <cell r="Q411"/>
          <cell r="R411" t="str">
            <v>LEGENDRE OUEST - VANNES</v>
          </cell>
        </row>
        <row r="412">
          <cell r="G412" t="str">
            <v>17-13614</v>
          </cell>
          <cell r="H412" t="str">
            <v xml:space="preserve">  LE KENYAH</v>
          </cell>
          <cell r="I412" t="str">
            <v>56400</v>
          </cell>
          <cell r="J412" t="str">
            <v>PLOUGOUMELEN</v>
          </cell>
          <cell r="K412"/>
          <cell r="L412" t="str">
            <v>G1</v>
          </cell>
          <cell r="M412" t="str">
            <v>Grue 1</v>
          </cell>
          <cell r="N412"/>
          <cell r="O412"/>
          <cell r="P412"/>
          <cell r="Q412"/>
          <cell r="R412" t="str">
            <v>LEGENDRE OUEST - VANNES</v>
          </cell>
        </row>
        <row r="413">
          <cell r="G413" t="str">
            <v>17-13614</v>
          </cell>
          <cell r="H413" t="str">
            <v xml:space="preserve">  LE KENYAH</v>
          </cell>
          <cell r="I413" t="str">
            <v>56400</v>
          </cell>
          <cell r="J413" t="str">
            <v>PLOUGOUMELEN</v>
          </cell>
          <cell r="K413"/>
          <cell r="L413" t="str">
            <v>G1</v>
          </cell>
          <cell r="M413" t="str">
            <v>Grue 1</v>
          </cell>
          <cell r="N413"/>
          <cell r="O413"/>
          <cell r="P413"/>
          <cell r="Q413"/>
          <cell r="R413" t="str">
            <v>LEGENDRE OUEST - VANNES</v>
          </cell>
        </row>
        <row r="414">
          <cell r="G414" t="str">
            <v>17-13611</v>
          </cell>
          <cell r="H414" t="str">
            <v>RUE GEORGES MÉLIÈS</v>
          </cell>
          <cell r="I414" t="str">
            <v>93160</v>
          </cell>
          <cell r="J414" t="str">
            <v>NOISY-LE-GRAND</v>
          </cell>
          <cell r="K414" t="str">
            <v>PICHET IMMOBILIER</v>
          </cell>
          <cell r="L414" t="str">
            <v>G1</v>
          </cell>
          <cell r="M414" t="str">
            <v>Grue 1</v>
          </cell>
          <cell r="N414" t="str">
            <v>Gladys PERAZZONE-LEPROVOST</v>
          </cell>
          <cell r="O414"/>
          <cell r="P414"/>
          <cell r="Q414" t="str">
            <v>0771922970</v>
          </cell>
          <cell r="R414" t="str">
            <v>LEGENDRE IDF - GO</v>
          </cell>
        </row>
        <row r="415">
          <cell r="G415" t="str">
            <v>17-13611</v>
          </cell>
          <cell r="H415" t="str">
            <v>RUE GEORGES MÉLIÈS</v>
          </cell>
          <cell r="I415" t="str">
            <v>93160</v>
          </cell>
          <cell r="J415" t="str">
            <v>NOISY-LE-GRAND</v>
          </cell>
          <cell r="K415" t="str">
            <v>PICHET IMMOBILIER</v>
          </cell>
          <cell r="L415" t="str">
            <v>G2</v>
          </cell>
          <cell r="M415" t="str">
            <v>GRUE 2</v>
          </cell>
          <cell r="N415" t="str">
            <v>Gladys PERAZZONE-LEPROVOST</v>
          </cell>
          <cell r="O415" t="str">
            <v>0616804852</v>
          </cell>
          <cell r="P415" t="str">
            <v>Giacomo SAPONE</v>
          </cell>
          <cell r="Q415" t="str">
            <v>0771922970</v>
          </cell>
          <cell r="R415" t="str">
            <v>LEGENDRE IDF - GO</v>
          </cell>
        </row>
        <row r="416">
          <cell r="G416" t="str">
            <v>17-13609</v>
          </cell>
          <cell r="H416" t="str">
            <v xml:space="preserve">  RUE MONISTROL</v>
          </cell>
          <cell r="I416" t="str">
            <v>56100</v>
          </cell>
          <cell r="J416" t="str">
            <v>LORIENT</v>
          </cell>
          <cell r="K416" t="str">
            <v>OFFICE SANTE</v>
          </cell>
          <cell r="L416" t="str">
            <v>G3</v>
          </cell>
          <cell r="M416" t="str">
            <v>GRUE 3</v>
          </cell>
          <cell r="N416" t="str">
            <v>Charlie MALFILLE</v>
          </cell>
          <cell r="O416"/>
          <cell r="P416"/>
          <cell r="Q416" t="str">
            <v>0620679987</v>
          </cell>
          <cell r="R416" t="str">
            <v>LEGENDRE OUEST - VANNES</v>
          </cell>
        </row>
        <row r="417">
          <cell r="G417" t="str">
            <v>17-13609</v>
          </cell>
          <cell r="H417" t="str">
            <v xml:space="preserve">  RUE MONISTROL</v>
          </cell>
          <cell r="I417" t="str">
            <v>56100</v>
          </cell>
          <cell r="J417" t="str">
            <v>LORIENT</v>
          </cell>
          <cell r="K417" t="str">
            <v>OFFICE SANTE</v>
          </cell>
          <cell r="L417" t="str">
            <v>G1</v>
          </cell>
          <cell r="M417" t="str">
            <v>Grue 1</v>
          </cell>
          <cell r="N417" t="str">
            <v>Charlie MALFILLE</v>
          </cell>
          <cell r="O417" t="str">
            <v>0619575229</v>
          </cell>
          <cell r="P417" t="str">
            <v>Thierry LANOES</v>
          </cell>
          <cell r="Q417" t="str">
            <v>0620679987</v>
          </cell>
          <cell r="R417" t="str">
            <v>LEGENDRE OUEST - VANNES</v>
          </cell>
        </row>
        <row r="418">
          <cell r="G418" t="str">
            <v>17-13609</v>
          </cell>
          <cell r="H418" t="str">
            <v xml:space="preserve">  RUE MONISTROL</v>
          </cell>
          <cell r="I418" t="str">
            <v>56100</v>
          </cell>
          <cell r="J418" t="str">
            <v>LORIENT</v>
          </cell>
          <cell r="K418" t="str">
            <v>OFFICE SANTE</v>
          </cell>
          <cell r="L418" t="str">
            <v>G1</v>
          </cell>
          <cell r="M418" t="str">
            <v>Grue 1</v>
          </cell>
          <cell r="N418" t="str">
            <v>Charlie MALFILLE</v>
          </cell>
          <cell r="O418" t="str">
            <v>0619575229</v>
          </cell>
          <cell r="P418" t="str">
            <v>Thierry LANOES</v>
          </cell>
          <cell r="Q418" t="str">
            <v>0620679987</v>
          </cell>
          <cell r="R418" t="str">
            <v>LEGENDRE OUEST - VANNES</v>
          </cell>
        </row>
        <row r="419">
          <cell r="G419" t="str">
            <v>17-13608</v>
          </cell>
          <cell r="H419" t="str">
            <v xml:space="preserve"> LE MOULIN CASSE</v>
          </cell>
          <cell r="I419" t="str">
            <v>44710</v>
          </cell>
          <cell r="J419" t="str">
            <v>SAINT-LÉGER-LES-VIGNES</v>
          </cell>
          <cell r="K419"/>
          <cell r="L419" t="str">
            <v>G1</v>
          </cell>
          <cell r="M419" t="str">
            <v>Grue 1</v>
          </cell>
          <cell r="N419"/>
          <cell r="O419"/>
          <cell r="P419"/>
          <cell r="Q419"/>
          <cell r="R419" t="str">
            <v>LEGENDRE LOIRE</v>
          </cell>
        </row>
        <row r="420">
          <cell r="G420" t="str">
            <v>17-13607</v>
          </cell>
          <cell r="H420" t="str">
            <v xml:space="preserve">  BOULEVARD SALVADOR ALLENDE</v>
          </cell>
          <cell r="I420" t="str">
            <v>44800</v>
          </cell>
          <cell r="J420" t="str">
            <v>SAINT-HERBLAIN</v>
          </cell>
          <cell r="K420"/>
          <cell r="L420" t="str">
            <v>G1</v>
          </cell>
          <cell r="M420" t="str">
            <v>Grue 1</v>
          </cell>
          <cell r="N420"/>
          <cell r="O420"/>
          <cell r="P420"/>
          <cell r="Q420"/>
          <cell r="R420" t="str">
            <v>LEGENDRE LOIRE</v>
          </cell>
        </row>
        <row r="421">
          <cell r="G421" t="str">
            <v>17-13606</v>
          </cell>
          <cell r="H421" t="str">
            <v xml:space="preserve">  RUE DES FRÈRES ROUSSEAU</v>
          </cell>
          <cell r="I421" t="str">
            <v>44860</v>
          </cell>
          <cell r="J421" t="str">
            <v>SAINT-AIGNAN-GRANDLIEU</v>
          </cell>
          <cell r="K421"/>
          <cell r="L421" t="str">
            <v>G1</v>
          </cell>
          <cell r="M421" t="str">
            <v>Grue 1</v>
          </cell>
          <cell r="N421"/>
          <cell r="O421"/>
          <cell r="P421"/>
          <cell r="Q421"/>
          <cell r="R421" t="str">
            <v>LEGENDRE LOIRE</v>
          </cell>
        </row>
        <row r="422">
          <cell r="G422" t="str">
            <v>17-13603</v>
          </cell>
          <cell r="H422" t="str">
            <v>18 ALLÉE GEORGES BENEZET</v>
          </cell>
          <cell r="I422" t="str">
            <v>44400</v>
          </cell>
          <cell r="J422" t="str">
            <v>REZÉ</v>
          </cell>
          <cell r="K422"/>
          <cell r="L422" t="str">
            <v>G1</v>
          </cell>
          <cell r="M422" t="str">
            <v>Grue 1</v>
          </cell>
          <cell r="N422"/>
          <cell r="O422"/>
          <cell r="P422"/>
          <cell r="Q422"/>
          <cell r="R422" t="str">
            <v>LEGENDRE LOIRE</v>
          </cell>
        </row>
        <row r="423">
          <cell r="G423" t="str">
            <v>17-13602</v>
          </cell>
          <cell r="H423" t="str">
            <v>0 ZI DE CADREAN</v>
          </cell>
          <cell r="I423" t="str">
            <v>44550</v>
          </cell>
          <cell r="J423" t="str">
            <v>MONTOIR-DE-BRETAGNE</v>
          </cell>
          <cell r="K423"/>
          <cell r="L423" t="str">
            <v>G1</v>
          </cell>
          <cell r="M423" t="str">
            <v>Grue 1</v>
          </cell>
          <cell r="N423"/>
          <cell r="O423"/>
          <cell r="P423"/>
          <cell r="Q423"/>
          <cell r="R423" t="str">
            <v>LEGENDRE LOIRE</v>
          </cell>
        </row>
        <row r="424">
          <cell r="G424" t="str">
            <v>17-13601</v>
          </cell>
          <cell r="H424" t="str">
            <v>5 RUE DES TROÈNES</v>
          </cell>
          <cell r="I424" t="str">
            <v>44600</v>
          </cell>
          <cell r="J424" t="str">
            <v>SAINT-NAZAIRE</v>
          </cell>
          <cell r="K424"/>
          <cell r="L424" t="str">
            <v>G1</v>
          </cell>
          <cell r="M424" t="str">
            <v>Grue 1</v>
          </cell>
          <cell r="N424"/>
          <cell r="O424"/>
          <cell r="P424"/>
          <cell r="Q424"/>
          <cell r="R424" t="str">
            <v>LEGENDRE LOIRE</v>
          </cell>
        </row>
        <row r="425">
          <cell r="G425" t="str">
            <v>17-13600</v>
          </cell>
          <cell r="H425" t="str">
            <v xml:space="preserve">  ROUTE DE PARIS</v>
          </cell>
          <cell r="I425" t="str">
            <v>35510</v>
          </cell>
          <cell r="J425" t="str">
            <v>CESSON-SÉVIGNÉ</v>
          </cell>
          <cell r="K425" t="str">
            <v>LEGENDRE GENIE CIVIL</v>
          </cell>
          <cell r="L425" t="str">
            <v>G1</v>
          </cell>
          <cell r="M425" t="str">
            <v>Grue 1</v>
          </cell>
          <cell r="N425"/>
          <cell r="O425"/>
          <cell r="P425"/>
          <cell r="Q425"/>
          <cell r="R425" t="str">
            <v>LEGENDRE OUEST - PCI</v>
          </cell>
        </row>
        <row r="426">
          <cell r="G426" t="str">
            <v>17-13599</v>
          </cell>
          <cell r="H426" t="str">
            <v xml:space="preserve">  BOULEVARD DU GRAND FOSSÉ</v>
          </cell>
          <cell r="I426" t="str">
            <v>77700</v>
          </cell>
          <cell r="J426" t="str">
            <v>CHESSY</v>
          </cell>
          <cell r="K426"/>
          <cell r="L426" t="str">
            <v>G1</v>
          </cell>
          <cell r="M426" t="str">
            <v>Grue 1</v>
          </cell>
          <cell r="N426"/>
          <cell r="O426"/>
          <cell r="P426"/>
          <cell r="Q426"/>
          <cell r="R426" t="str">
            <v>LEGENDRE IMMOBILIER IDF</v>
          </cell>
        </row>
        <row r="427">
          <cell r="G427" t="str">
            <v>17-13598</v>
          </cell>
          <cell r="H427" t="str">
            <v>0 LES GUICHARDIERES</v>
          </cell>
          <cell r="I427" t="str">
            <v>35500</v>
          </cell>
          <cell r="J427" t="str">
            <v>CORNILLÉ</v>
          </cell>
          <cell r="K427"/>
          <cell r="L427" t="str">
            <v>G1</v>
          </cell>
          <cell r="M427" t="str">
            <v>Grue 1</v>
          </cell>
          <cell r="N427"/>
          <cell r="O427"/>
          <cell r="P427"/>
          <cell r="Q427"/>
          <cell r="R427" t="str">
            <v>LEGENDRE OUEST - VITRE</v>
          </cell>
        </row>
        <row r="428">
          <cell r="G428" t="str">
            <v>17-13597</v>
          </cell>
          <cell r="H428" t="str">
            <v>Z.A LES POINTES</v>
          </cell>
          <cell r="I428" t="str">
            <v>76520</v>
          </cell>
          <cell r="J428" t="str">
            <v/>
          </cell>
          <cell r="K428" t="str">
            <v>SCI LE BERVET IMMOBILIER</v>
          </cell>
          <cell r="L428" t="str">
            <v>G1</v>
          </cell>
          <cell r="M428" t="str">
            <v>Grue 1</v>
          </cell>
          <cell r="N428"/>
          <cell r="O428"/>
          <cell r="P428"/>
          <cell r="Q428"/>
          <cell r="R428" t="str">
            <v>LEGENDRE GENIE CIVIL</v>
          </cell>
        </row>
        <row r="429">
          <cell r="G429" t="str">
            <v>17-13596</v>
          </cell>
          <cell r="H429" t="str">
            <v>0 LA HAIE ROBERT</v>
          </cell>
          <cell r="I429" t="str">
            <v>35500</v>
          </cell>
          <cell r="J429" t="str">
            <v>VITRÉ</v>
          </cell>
          <cell r="K429"/>
          <cell r="L429" t="str">
            <v>G1</v>
          </cell>
          <cell r="M429" t="str">
            <v>Grue 1</v>
          </cell>
          <cell r="N429"/>
          <cell r="O429"/>
          <cell r="P429"/>
          <cell r="Q429"/>
          <cell r="R429" t="str">
            <v>LEGENDRE OUEST - VITRE</v>
          </cell>
        </row>
        <row r="430">
          <cell r="G430" t="str">
            <v>17-13594</v>
          </cell>
          <cell r="H430" t="str">
            <v xml:space="preserve"> BOULEVARD AUGUSTE PRIOU</v>
          </cell>
          <cell r="I430" t="str">
            <v>44120</v>
          </cell>
          <cell r="J430" t="str">
            <v>VERTOU</v>
          </cell>
          <cell r="K430" t="str">
            <v>MF VERTOU 44120</v>
          </cell>
          <cell r="L430" t="str">
            <v>G1</v>
          </cell>
          <cell r="M430" t="str">
            <v>Grue 1</v>
          </cell>
          <cell r="N430" t="str">
            <v>Nathan AGENEAU</v>
          </cell>
          <cell r="O430" t="str">
            <v>0601026331</v>
          </cell>
          <cell r="P430" t="str">
            <v>Sebastien RIO</v>
          </cell>
          <cell r="Q430" t="str">
            <v>0610096764</v>
          </cell>
          <cell r="R430" t="str">
            <v>LEGENDRE LOIRE</v>
          </cell>
        </row>
        <row r="431">
          <cell r="G431" t="str">
            <v>17-13594</v>
          </cell>
          <cell r="H431" t="str">
            <v xml:space="preserve"> BOULEVARD AUGUSTE PRIOU</v>
          </cell>
          <cell r="I431" t="str">
            <v>44120</v>
          </cell>
          <cell r="J431" t="str">
            <v>VERTOU</v>
          </cell>
          <cell r="K431" t="str">
            <v>MF VERTOU 44120</v>
          </cell>
          <cell r="L431" t="str">
            <v>G1</v>
          </cell>
          <cell r="M431" t="str">
            <v>Grue 1</v>
          </cell>
          <cell r="N431"/>
          <cell r="O431"/>
          <cell r="P431"/>
          <cell r="Q431"/>
          <cell r="R431" t="str">
            <v>LEGENDRE LOIRE</v>
          </cell>
        </row>
        <row r="432">
          <cell r="G432" t="str">
            <v>17-13594</v>
          </cell>
          <cell r="H432" t="str">
            <v xml:space="preserve"> BOULEVARD AUGUSTE PRIOU</v>
          </cell>
          <cell r="I432" t="str">
            <v>44120</v>
          </cell>
          <cell r="J432" t="str">
            <v>VERTOU</v>
          </cell>
          <cell r="K432" t="str">
            <v>MF VERTOU 44120</v>
          </cell>
          <cell r="L432" t="str">
            <v>G1</v>
          </cell>
          <cell r="M432" t="str">
            <v>Grue 1</v>
          </cell>
          <cell r="N432" t="str">
            <v>Nathan AGENEAU</v>
          </cell>
          <cell r="O432" t="str">
            <v>0601026331</v>
          </cell>
          <cell r="P432" t="str">
            <v>Sebastien RIO</v>
          </cell>
          <cell r="Q432" t="str">
            <v>0610096764</v>
          </cell>
          <cell r="R432" t="str">
            <v>LEGENDRE LOIRE</v>
          </cell>
        </row>
        <row r="433">
          <cell r="G433" t="str">
            <v>17-13591</v>
          </cell>
          <cell r="H433" t="str">
            <v>13 AVENUE JEANNE GARNERIN</v>
          </cell>
          <cell r="I433" t="str">
            <v>91320</v>
          </cell>
          <cell r="J433" t="str">
            <v>WISSOUS</v>
          </cell>
          <cell r="K433"/>
          <cell r="L433" t="str">
            <v>G1</v>
          </cell>
          <cell r="M433" t="str">
            <v>Grue 1</v>
          </cell>
          <cell r="N433"/>
          <cell r="O433"/>
          <cell r="P433"/>
          <cell r="Q433"/>
          <cell r="R433" t="str">
            <v>OMS - RENNES</v>
          </cell>
        </row>
        <row r="434">
          <cell r="G434" t="str">
            <v>17-13586</v>
          </cell>
          <cell r="H434" t="str">
            <v>20 RUE DE LA MILLETIÈRE</v>
          </cell>
          <cell r="I434" t="str">
            <v>37100</v>
          </cell>
          <cell r="J434" t="str">
            <v>TOURS</v>
          </cell>
          <cell r="K434" t="str">
            <v>ARTPROM</v>
          </cell>
          <cell r="L434" t="str">
            <v>G1</v>
          </cell>
          <cell r="M434" t="str">
            <v>Grue 1</v>
          </cell>
          <cell r="N434"/>
          <cell r="O434"/>
          <cell r="P434"/>
          <cell r="Q434"/>
          <cell r="R434" t="str">
            <v>ARMORGREEN CENTRE OUEST - RENNES</v>
          </cell>
        </row>
        <row r="435">
          <cell r="G435" t="str">
            <v>17-13584</v>
          </cell>
          <cell r="H435" t="str">
            <v>0 ORGÈRES</v>
          </cell>
          <cell r="I435" t="str">
            <v>35230</v>
          </cell>
          <cell r="J435" t="str">
            <v>ORGÈRES</v>
          </cell>
          <cell r="K435"/>
          <cell r="L435" t="str">
            <v>G1</v>
          </cell>
          <cell r="M435" t="str">
            <v>Grue 1</v>
          </cell>
          <cell r="N435"/>
          <cell r="O435"/>
          <cell r="P435"/>
          <cell r="Q435"/>
          <cell r="R435" t="str">
            <v>LEGENDRE CONSTRUCTION</v>
          </cell>
        </row>
        <row r="436">
          <cell r="G436" t="str">
            <v>17-13583</v>
          </cell>
          <cell r="H436" t="str">
            <v>92 RUE SAINT-HÉLIER</v>
          </cell>
          <cell r="I436" t="str">
            <v>35000</v>
          </cell>
          <cell r="J436" t="str">
            <v>RENNES</v>
          </cell>
          <cell r="K436"/>
          <cell r="L436" t="str">
            <v>G1</v>
          </cell>
          <cell r="M436" t="str">
            <v>Grue 1</v>
          </cell>
          <cell r="N436"/>
          <cell r="O436"/>
          <cell r="P436"/>
          <cell r="Q436"/>
          <cell r="R436" t="str">
            <v>LEGENDRE OUEST - VITRE</v>
          </cell>
        </row>
        <row r="437">
          <cell r="G437" t="str">
            <v>17-13582</v>
          </cell>
          <cell r="H437" t="str">
            <v>170 AVENUE DU PANORAMA</v>
          </cell>
          <cell r="I437" t="str">
            <v>72100</v>
          </cell>
          <cell r="J437" t="str">
            <v>LE MANS</v>
          </cell>
          <cell r="K437" t="str">
            <v>SCI INVESTIMO</v>
          </cell>
          <cell r="L437"/>
          <cell r="M437" t="str">
            <v>Grue 1</v>
          </cell>
          <cell r="N437"/>
          <cell r="O437"/>
          <cell r="P437"/>
          <cell r="Q437"/>
          <cell r="R437" t="str">
            <v>LEGENDRE GENIE CIVIL</v>
          </cell>
        </row>
        <row r="438">
          <cell r="G438" t="str">
            <v>17-13580</v>
          </cell>
          <cell r="H438" t="str">
            <v>0 LA CHANTRERIE</v>
          </cell>
          <cell r="I438" t="str">
            <v>44300</v>
          </cell>
          <cell r="J438" t="str">
            <v>NANTES</v>
          </cell>
          <cell r="K438" t="str">
            <v>BATI NANTES</v>
          </cell>
          <cell r="L438" t="str">
            <v>G1</v>
          </cell>
          <cell r="M438" t="str">
            <v>Grue 1</v>
          </cell>
          <cell r="N438"/>
          <cell r="O438"/>
          <cell r="P438"/>
          <cell r="Q438"/>
          <cell r="R438" t="str">
            <v>OMS - RENNES</v>
          </cell>
        </row>
        <row r="439">
          <cell r="G439" t="str">
            <v>17-13578</v>
          </cell>
          <cell r="H439" t="str">
            <v>0 COLOMBES</v>
          </cell>
          <cell r="I439" t="str">
            <v>92700</v>
          </cell>
          <cell r="J439" t="str">
            <v>COLOMBES</v>
          </cell>
          <cell r="K439"/>
          <cell r="L439" t="str">
            <v>G1</v>
          </cell>
          <cell r="M439" t="str">
            <v>Grue 1</v>
          </cell>
          <cell r="N439"/>
          <cell r="O439"/>
          <cell r="P439"/>
          <cell r="Q439"/>
          <cell r="R439" t="str">
            <v>LEGENDRE CONSTRUCTION</v>
          </cell>
        </row>
        <row r="440">
          <cell r="G440" t="str">
            <v>17-13577</v>
          </cell>
          <cell r="H440" t="str">
            <v>0 RUE DE RENNES</v>
          </cell>
          <cell r="I440" t="str">
            <v>35000</v>
          </cell>
          <cell r="J440" t="str">
            <v>RENNES</v>
          </cell>
          <cell r="K440"/>
          <cell r="L440" t="str">
            <v>G1</v>
          </cell>
          <cell r="M440" t="str">
            <v>Grue 1</v>
          </cell>
          <cell r="N440"/>
          <cell r="O440"/>
          <cell r="P440"/>
          <cell r="Q440"/>
          <cell r="R440" t="str">
            <v>LEGENDRE CONSTRUCTION</v>
          </cell>
        </row>
        <row r="441">
          <cell r="G441" t="str">
            <v>17-13576</v>
          </cell>
          <cell r="H441" t="str">
            <v>3 RUE DU GRAND CLOS</v>
          </cell>
          <cell r="I441" t="str">
            <v>35760</v>
          </cell>
          <cell r="J441" t="str">
            <v>SAINT-GRÉGOIRE</v>
          </cell>
          <cell r="K441"/>
          <cell r="L441" t="str">
            <v>G1</v>
          </cell>
          <cell r="M441" t="str">
            <v>Grue 1</v>
          </cell>
          <cell r="N441"/>
          <cell r="O441"/>
          <cell r="P441"/>
          <cell r="Q441"/>
          <cell r="R441" t="str">
            <v>LEGENDRE OUEST - PCI</v>
          </cell>
        </row>
        <row r="442">
          <cell r="G442" t="str">
            <v>17-13575</v>
          </cell>
          <cell r="H442" t="str">
            <v>2 RUE DE LA MABILAIS</v>
          </cell>
          <cell r="I442" t="str">
            <v>35000</v>
          </cell>
          <cell r="J442" t="str">
            <v>RENNES</v>
          </cell>
          <cell r="K442"/>
          <cell r="L442" t="str">
            <v>G1</v>
          </cell>
          <cell r="M442" t="str">
            <v>Grue 1</v>
          </cell>
          <cell r="N442"/>
          <cell r="O442"/>
          <cell r="P442"/>
          <cell r="Q442"/>
          <cell r="R442" t="str">
            <v>LEGENDRE OUEST - PCI</v>
          </cell>
        </row>
        <row r="443">
          <cell r="G443" t="str">
            <v>17-13573</v>
          </cell>
          <cell r="H443" t="str">
            <v>0 AVENUE GERMAINE TILLON</v>
          </cell>
          <cell r="I443" t="str">
            <v>35136</v>
          </cell>
          <cell r="J443" t="str">
            <v>SAINT-JACQUES-DE-LA-LANDE</v>
          </cell>
          <cell r="K443" t="str">
            <v>CEGELEC PORTES DE BRETAGNE</v>
          </cell>
          <cell r="L443" t="str">
            <v>G1</v>
          </cell>
          <cell r="M443" t="str">
            <v>Grue 1</v>
          </cell>
          <cell r="N443"/>
          <cell r="O443"/>
          <cell r="P443"/>
          <cell r="Q443"/>
          <cell r="R443" t="str">
            <v>OMS - RENNES</v>
          </cell>
        </row>
        <row r="444">
          <cell r="G444" t="str">
            <v>17-13572</v>
          </cell>
          <cell r="H444" t="str">
            <v>0 CITÉ NAVALE</v>
          </cell>
          <cell r="I444" t="str">
            <v>44220</v>
          </cell>
          <cell r="J444" t="str">
            <v>COUËRON</v>
          </cell>
          <cell r="K444" t="str">
            <v>VEOLIA ENVIRONNEMENT</v>
          </cell>
          <cell r="L444" t="str">
            <v>G1</v>
          </cell>
          <cell r="M444" t="str">
            <v>ADRESSE GENERALE</v>
          </cell>
          <cell r="N444" t="str">
            <v>Tanguy SEVENO</v>
          </cell>
          <cell r="O444" t="str">
            <v>0611573547</v>
          </cell>
          <cell r="P444" t="str">
            <v>Stephane RIVAL</v>
          </cell>
          <cell r="Q444" t="str">
            <v>0771922812</v>
          </cell>
          <cell r="R444" t="str">
            <v>LEGENDRE GENIE CIVIL</v>
          </cell>
        </row>
        <row r="445">
          <cell r="G445" t="str">
            <v>17-13569</v>
          </cell>
          <cell r="H445" t="str">
            <v xml:space="preserve">  CHEMIN DE HALAGE</v>
          </cell>
          <cell r="I445" t="str">
            <v>76320</v>
          </cell>
          <cell r="J445" t="str">
            <v>SAINT-PIERRE-LÈS-ELBEUF</v>
          </cell>
          <cell r="K445" t="str">
            <v>NGE GENIE CIVIL</v>
          </cell>
          <cell r="L445" t="str">
            <v>G1</v>
          </cell>
          <cell r="M445" t="str">
            <v>Grue 1</v>
          </cell>
          <cell r="N445"/>
          <cell r="O445"/>
          <cell r="P445"/>
          <cell r="Q445"/>
          <cell r="R445" t="str">
            <v>OMS - RENNES</v>
          </cell>
        </row>
        <row r="446">
          <cell r="G446" t="str">
            <v>17-13568</v>
          </cell>
          <cell r="H446" t="str">
            <v>ZAC DU BOULEVARD DE LA BAULE</v>
          </cell>
          <cell r="I446" t="str">
            <v>44800</v>
          </cell>
          <cell r="J446" t="str">
            <v/>
          </cell>
          <cell r="K446" t="str">
            <v>BOUYGUES IMMOBILIER</v>
          </cell>
          <cell r="L446" t="str">
            <v>G1</v>
          </cell>
          <cell r="M446" t="str">
            <v>Grue 1</v>
          </cell>
          <cell r="N446"/>
          <cell r="O446"/>
          <cell r="P446"/>
          <cell r="Q446"/>
          <cell r="R446" t="str">
            <v>OMS - RENNES</v>
          </cell>
        </row>
        <row r="447">
          <cell r="G447" t="str">
            <v>17-13566</v>
          </cell>
          <cell r="H447" t="str">
            <v>1 RUE DU PLESSIS</v>
          </cell>
          <cell r="I447" t="str">
            <v>35770</v>
          </cell>
          <cell r="J447" t="str">
            <v>VERN-SUR-SEICHE</v>
          </cell>
          <cell r="K447"/>
          <cell r="L447" t="str">
            <v>G1</v>
          </cell>
          <cell r="M447" t="str">
            <v>Grue 1</v>
          </cell>
          <cell r="N447"/>
          <cell r="O447"/>
          <cell r="P447"/>
          <cell r="Q447"/>
          <cell r="R447" t="str">
            <v>LEGENDRE OUEST - PCI</v>
          </cell>
        </row>
        <row r="448">
          <cell r="G448" t="str">
            <v>17-13561</v>
          </cell>
          <cell r="H448" t="str">
            <v xml:space="preserve">  ROUTE DES EAUX</v>
          </cell>
          <cell r="I448" t="str">
            <v>35500</v>
          </cell>
          <cell r="J448" t="str">
            <v>VITRÉ</v>
          </cell>
          <cell r="K448"/>
          <cell r="L448" t="str">
            <v>G1</v>
          </cell>
          <cell r="M448" t="str">
            <v>Grue 1</v>
          </cell>
          <cell r="N448"/>
          <cell r="O448"/>
          <cell r="P448"/>
          <cell r="Q448"/>
          <cell r="R448" t="str">
            <v>LEGENDRE OUEST - VITRE</v>
          </cell>
        </row>
        <row r="449">
          <cell r="G449" t="str">
            <v>17-13560</v>
          </cell>
          <cell r="H449" t="str">
            <v>40 BOULEVARD VOLTAIRE</v>
          </cell>
          <cell r="I449" t="str">
            <v>35000</v>
          </cell>
          <cell r="J449" t="str">
            <v>RENNES</v>
          </cell>
          <cell r="K449"/>
          <cell r="L449" t="str">
            <v>G1</v>
          </cell>
          <cell r="M449" t="str">
            <v>Grue 1</v>
          </cell>
          <cell r="N449"/>
          <cell r="O449"/>
          <cell r="P449"/>
          <cell r="Q449"/>
          <cell r="R449" t="str">
            <v>LEGENDRE OUEST - VITRE</v>
          </cell>
        </row>
        <row r="450">
          <cell r="G450" t="str">
            <v>17-13557</v>
          </cell>
          <cell r="H450" t="str">
            <v>1 RUE DU PLESSIS</v>
          </cell>
          <cell r="I450" t="str">
            <v>35770</v>
          </cell>
          <cell r="J450" t="str">
            <v>VERN-SUR-SEICHE</v>
          </cell>
          <cell r="K450"/>
          <cell r="L450" t="str">
            <v>G1</v>
          </cell>
          <cell r="M450" t="str">
            <v>Grue 1</v>
          </cell>
          <cell r="N450"/>
          <cell r="O450"/>
          <cell r="P450"/>
          <cell r="Q450"/>
          <cell r="R450" t="str">
            <v>LEGENDRE OUEST - VITRE</v>
          </cell>
        </row>
        <row r="451">
          <cell r="G451" t="str">
            <v>17-13555</v>
          </cell>
          <cell r="H451" t="str">
            <v>1 RUE DE LA CHALOTAIS</v>
          </cell>
          <cell r="I451" t="str">
            <v>35510</v>
          </cell>
          <cell r="J451" t="str">
            <v>CESSON-SÉVIGNÉ</v>
          </cell>
          <cell r="K451" t="str">
            <v>GROUPE LAUNAY</v>
          </cell>
          <cell r="L451" t="str">
            <v>G1</v>
          </cell>
          <cell r="M451" t="str">
            <v>Grue 1</v>
          </cell>
          <cell r="N451" t="str">
            <v>Maxime LABBE</v>
          </cell>
          <cell r="O451" t="str">
            <v>0627077108</v>
          </cell>
          <cell r="P451" t="str">
            <v>Jean Francois PELLIEUX</v>
          </cell>
          <cell r="Q451" t="str">
            <v>0612714202</v>
          </cell>
          <cell r="R451" t="str">
            <v>LEGENDRE OUEST - RENNES</v>
          </cell>
        </row>
        <row r="452">
          <cell r="G452" t="str">
            <v>17-13555</v>
          </cell>
          <cell r="H452" t="str">
            <v>1 RUE DE LA CHALOTAIS</v>
          </cell>
          <cell r="I452" t="str">
            <v>35510</v>
          </cell>
          <cell r="J452" t="str">
            <v>CESSON-SÉVIGNÉ</v>
          </cell>
          <cell r="K452" t="str">
            <v>GROUPE LAUNAY</v>
          </cell>
          <cell r="L452" t="str">
            <v>G1</v>
          </cell>
          <cell r="M452" t="str">
            <v>Grue 1</v>
          </cell>
          <cell r="N452"/>
          <cell r="O452"/>
          <cell r="P452"/>
          <cell r="Q452"/>
          <cell r="R452" t="str">
            <v>LEGENDRE OUEST - RENNES</v>
          </cell>
        </row>
        <row r="453">
          <cell r="G453" t="str">
            <v>17-13555</v>
          </cell>
          <cell r="H453" t="str">
            <v>1 RUE DE LA CHALOTAIS</v>
          </cell>
          <cell r="I453" t="str">
            <v>35510</v>
          </cell>
          <cell r="J453" t="str">
            <v>CESSON-SÉVIGNÉ</v>
          </cell>
          <cell r="K453" t="str">
            <v>GROUPE LAUNAY</v>
          </cell>
          <cell r="L453" t="str">
            <v>G1</v>
          </cell>
          <cell r="M453" t="str">
            <v>Grue 1</v>
          </cell>
          <cell r="N453" t="str">
            <v>Maxime LABBE</v>
          </cell>
          <cell r="O453" t="str">
            <v>0627077108</v>
          </cell>
          <cell r="P453" t="str">
            <v>Jean Francois PELLIEUX</v>
          </cell>
          <cell r="Q453" t="str">
            <v>0612714202</v>
          </cell>
          <cell r="R453" t="str">
            <v>LEGENDRE OUEST - RENNES</v>
          </cell>
        </row>
        <row r="454">
          <cell r="G454" t="str">
            <v>17-13554</v>
          </cell>
          <cell r="H454" t="str">
            <v xml:space="preserve">  BOULEVARD FERDINAND DE LESSEPS</v>
          </cell>
          <cell r="I454" t="str">
            <v>76000</v>
          </cell>
          <cell r="J454" t="str">
            <v>ROUEN</v>
          </cell>
          <cell r="K454" t="str">
            <v>BOUYGUES IMMOBILIER</v>
          </cell>
          <cell r="L454" t="str">
            <v>G1</v>
          </cell>
          <cell r="M454" t="str">
            <v>Grue 1</v>
          </cell>
          <cell r="N454" t="str">
            <v>Antoine DEMCZUK</v>
          </cell>
          <cell r="O454"/>
          <cell r="P454" t="str">
            <v>Fabrice GAGNET</v>
          </cell>
          <cell r="Q454"/>
          <cell r="R454" t="str">
            <v>LEGENDRE OUEST - ROUEN</v>
          </cell>
        </row>
        <row r="455">
          <cell r="G455" t="str">
            <v>17-13552</v>
          </cell>
          <cell r="H455" t="str">
            <v>7 IMPASSE DES MIMOSAS</v>
          </cell>
          <cell r="I455" t="str">
            <v>35220</v>
          </cell>
          <cell r="J455" t="str">
            <v>SAINT-DIDIER</v>
          </cell>
          <cell r="K455"/>
          <cell r="L455" t="str">
            <v>G1</v>
          </cell>
          <cell r="M455" t="str">
            <v>Grue 1</v>
          </cell>
          <cell r="N455"/>
          <cell r="O455"/>
          <cell r="P455"/>
          <cell r="Q455"/>
          <cell r="R455" t="str">
            <v>LEGENDRE OUEST - VITRE</v>
          </cell>
        </row>
        <row r="456">
          <cell r="G456" t="str">
            <v>17-13551</v>
          </cell>
          <cell r="H456" t="str">
            <v xml:space="preserve"> </v>
          </cell>
          <cell r="I456" t="str">
            <v>91240</v>
          </cell>
          <cell r="J456" t="str">
            <v>SAINT-MICHEL-SUR-ORGE</v>
          </cell>
          <cell r="K456"/>
          <cell r="L456" t="str">
            <v>G1</v>
          </cell>
          <cell r="M456" t="str">
            <v>Grue 1</v>
          </cell>
          <cell r="N456"/>
          <cell r="O456"/>
          <cell r="P456"/>
          <cell r="Q456"/>
          <cell r="R456" t="str">
            <v>LEGENDRE CONSTRUCTION</v>
          </cell>
        </row>
        <row r="457">
          <cell r="G457" t="str">
            <v>17-13548</v>
          </cell>
          <cell r="H457" t="str">
            <v xml:space="preserve">  RUE DES PERRIÈRES</v>
          </cell>
          <cell r="I457" t="str">
            <v>35520</v>
          </cell>
          <cell r="J457" t="str">
            <v>LA CHAPELLE-DES-FOUGERETZ</v>
          </cell>
          <cell r="K457"/>
          <cell r="L457" t="str">
            <v>G1</v>
          </cell>
          <cell r="M457" t="str">
            <v>Grue 1</v>
          </cell>
          <cell r="N457"/>
          <cell r="O457"/>
          <cell r="P457"/>
          <cell r="Q457"/>
          <cell r="R457" t="str">
            <v>OMS - RENNES</v>
          </cell>
        </row>
        <row r="458">
          <cell r="G458" t="str">
            <v>17-13547</v>
          </cell>
          <cell r="H458" t="str">
            <v>18 AVENUE FRANKLIN ROOSEVELT</v>
          </cell>
          <cell r="I458" t="str">
            <v>35400</v>
          </cell>
          <cell r="J458" t="str">
            <v>SAINT-MALO</v>
          </cell>
          <cell r="K458"/>
          <cell r="L458" t="str">
            <v>G1</v>
          </cell>
          <cell r="M458" t="str">
            <v>Grue 1</v>
          </cell>
          <cell r="N458"/>
          <cell r="O458"/>
          <cell r="P458"/>
          <cell r="Q458"/>
          <cell r="R458" t="str">
            <v>OMS - RENNES</v>
          </cell>
        </row>
        <row r="459">
          <cell r="G459" t="str">
            <v>17-13546</v>
          </cell>
          <cell r="H459" t="str">
            <v xml:space="preserve">  PLACE MARCEL PAGNOL</v>
          </cell>
          <cell r="I459" t="str">
            <v>35170</v>
          </cell>
          <cell r="J459" t="str">
            <v>BRUZ</v>
          </cell>
          <cell r="K459" t="str">
            <v>BOUYGUES IMMOBILIER</v>
          </cell>
          <cell r="L459" t="str">
            <v>G1</v>
          </cell>
          <cell r="M459" t="str">
            <v>Grue 1</v>
          </cell>
          <cell r="N459"/>
          <cell r="O459"/>
          <cell r="P459"/>
          <cell r="Q459"/>
          <cell r="R459" t="str">
            <v>OMS - RENNES</v>
          </cell>
        </row>
        <row r="460">
          <cell r="G460" t="str">
            <v>17-13544</v>
          </cell>
          <cell r="H460" t="str">
            <v>BOURG</v>
          </cell>
          <cell r="I460" t="str">
            <v>35260</v>
          </cell>
          <cell r="J460" t="str">
            <v>CANCALE</v>
          </cell>
          <cell r="K460"/>
          <cell r="L460" t="str">
            <v>G1</v>
          </cell>
          <cell r="M460" t="str">
            <v>Grue 1</v>
          </cell>
          <cell r="N460"/>
          <cell r="O460"/>
          <cell r="P460"/>
          <cell r="Q460"/>
          <cell r="R460" t="str">
            <v>LEGENDRE OUEST - VITRE</v>
          </cell>
        </row>
        <row r="461">
          <cell r="G461" t="str">
            <v>17-13543</v>
          </cell>
          <cell r="H461" t="str">
            <v>3 RUE DU PETIT ANJOU</v>
          </cell>
          <cell r="I461" t="str">
            <v>44230</v>
          </cell>
          <cell r="J461" t="str">
            <v>SAINT-SÉBASTIEN-SUR-LOIRE</v>
          </cell>
          <cell r="K461"/>
          <cell r="L461" t="str">
            <v>G1</v>
          </cell>
          <cell r="M461" t="str">
            <v>Grue 1</v>
          </cell>
          <cell r="N461"/>
          <cell r="O461"/>
          <cell r="P461"/>
          <cell r="Q461"/>
          <cell r="R461" t="str">
            <v>LEGENDRE LOIRE</v>
          </cell>
        </row>
        <row r="462">
          <cell r="G462" t="str">
            <v>17-13538</v>
          </cell>
          <cell r="H462" t="str">
            <v>0 ZA DU PLACIS</v>
          </cell>
          <cell r="I462" t="str">
            <v>35230</v>
          </cell>
          <cell r="J462" t="str">
            <v>BOURGBARRÉ</v>
          </cell>
          <cell r="K462"/>
          <cell r="L462" t="str">
            <v>G1</v>
          </cell>
          <cell r="M462" t="str">
            <v>Grue 1</v>
          </cell>
          <cell r="N462"/>
          <cell r="O462"/>
          <cell r="P462"/>
          <cell r="Q462"/>
          <cell r="R462" t="str">
            <v>ARMORGREEN CENTRE OUEST - RENNES</v>
          </cell>
        </row>
        <row r="463">
          <cell r="G463" t="str">
            <v>17-13534</v>
          </cell>
          <cell r="H463" t="str">
            <v>0 RUE DE RENNES</v>
          </cell>
          <cell r="I463" t="str">
            <v>35000</v>
          </cell>
          <cell r="J463" t="str">
            <v>RENNES</v>
          </cell>
          <cell r="K463" t="str">
            <v>BRETAGNE HABITATION ARCHITECTURE</v>
          </cell>
          <cell r="L463" t="str">
            <v>G1</v>
          </cell>
          <cell r="M463" t="str">
            <v>Grue 1</v>
          </cell>
          <cell r="N463"/>
          <cell r="O463"/>
          <cell r="P463"/>
          <cell r="Q463"/>
          <cell r="R463" t="str">
            <v>LEGENDRE OUEST - PCI</v>
          </cell>
        </row>
        <row r="464">
          <cell r="G464" t="str">
            <v>17-13532</v>
          </cell>
          <cell r="H464" t="str">
            <v xml:space="preserve">  RUE VICTOR BALTARD</v>
          </cell>
          <cell r="I464" t="str">
            <v>35500</v>
          </cell>
          <cell r="J464" t="str">
            <v>VITRÉ</v>
          </cell>
          <cell r="K464"/>
          <cell r="L464" t="str">
            <v>G1</v>
          </cell>
          <cell r="M464" t="str">
            <v>Grue 1</v>
          </cell>
          <cell r="N464"/>
          <cell r="O464"/>
          <cell r="P464"/>
          <cell r="Q464"/>
          <cell r="R464" t="str">
            <v>LEGENDRE OUEST - VITRE</v>
          </cell>
        </row>
        <row r="465">
          <cell r="G465" t="str">
            <v>17-13531</v>
          </cell>
          <cell r="H465" t="str">
            <v>40 BOULEVARD VOLTAIRE</v>
          </cell>
          <cell r="I465" t="str">
            <v>35000</v>
          </cell>
          <cell r="J465" t="str">
            <v>RENNES</v>
          </cell>
          <cell r="K465"/>
          <cell r="L465" t="str">
            <v>G1</v>
          </cell>
          <cell r="M465" t="str">
            <v>Grue 1</v>
          </cell>
          <cell r="N465"/>
          <cell r="O465"/>
          <cell r="P465"/>
          <cell r="Q465"/>
          <cell r="R465" t="str">
            <v>LEGENDRE OUEST - VITRE</v>
          </cell>
        </row>
        <row r="466">
          <cell r="G466" t="str">
            <v>17-13530</v>
          </cell>
          <cell r="H466" t="str">
            <v xml:space="preserve">  RUE D'AMANLIS</v>
          </cell>
          <cell r="I466" t="str">
            <v>35150</v>
          </cell>
          <cell r="J466" t="str">
            <v>PIRÉ-SUR-SEICHE</v>
          </cell>
          <cell r="K466"/>
          <cell r="L466" t="str">
            <v>G1</v>
          </cell>
          <cell r="M466" t="str">
            <v>Grue 1</v>
          </cell>
          <cell r="N466"/>
          <cell r="O466"/>
          <cell r="P466"/>
          <cell r="Q466"/>
          <cell r="R466" t="str">
            <v>LEGENDRE CONSTRUCTION</v>
          </cell>
        </row>
        <row r="467">
          <cell r="G467" t="str">
            <v>17-13522</v>
          </cell>
          <cell r="H467" t="str">
            <v>10 BOULEVARD GASTON DOUMERGUE</v>
          </cell>
          <cell r="I467" t="str">
            <v>44200</v>
          </cell>
          <cell r="J467" t="str">
            <v>NANTES</v>
          </cell>
          <cell r="K467"/>
          <cell r="L467" t="str">
            <v>G1</v>
          </cell>
          <cell r="M467" t="str">
            <v>Grue 1</v>
          </cell>
          <cell r="N467"/>
          <cell r="O467"/>
          <cell r="P467"/>
          <cell r="Q467"/>
          <cell r="R467" t="str">
            <v>LEGENDRE LOIRE</v>
          </cell>
        </row>
        <row r="468">
          <cell r="G468" t="str">
            <v>17-13521</v>
          </cell>
          <cell r="H468" t="str">
            <v xml:space="preserve">  RUE DES CALVAIRES</v>
          </cell>
          <cell r="I468" t="str">
            <v>44800</v>
          </cell>
          <cell r="J468" t="str">
            <v>SAINT-HERBLAIN</v>
          </cell>
          <cell r="K468"/>
          <cell r="L468" t="str">
            <v>G1</v>
          </cell>
          <cell r="M468" t="str">
            <v>Grue 1</v>
          </cell>
          <cell r="N468"/>
          <cell r="O468"/>
          <cell r="P468"/>
          <cell r="Q468"/>
          <cell r="R468" t="str">
            <v>LEGENDRE LOIRE</v>
          </cell>
        </row>
        <row r="469">
          <cell r="G469" t="str">
            <v>17-13520</v>
          </cell>
          <cell r="H469" t="str">
            <v xml:space="preserve">  RUE JEAN EMILE LABOUREUR</v>
          </cell>
          <cell r="I469" t="str">
            <v>44000</v>
          </cell>
          <cell r="J469" t="str">
            <v>NANTES</v>
          </cell>
          <cell r="K469"/>
          <cell r="L469" t="str">
            <v>G1</v>
          </cell>
          <cell r="M469" t="str">
            <v>Grue 1</v>
          </cell>
          <cell r="N469"/>
          <cell r="O469"/>
          <cell r="P469"/>
          <cell r="Q469"/>
          <cell r="R469" t="str">
            <v>LEGENDRE LOIRE</v>
          </cell>
        </row>
        <row r="470">
          <cell r="G470" t="str">
            <v>17-13519</v>
          </cell>
          <cell r="H470" t="str">
            <v xml:space="preserve">  ROUTE DES EAUX</v>
          </cell>
          <cell r="I470" t="str">
            <v>35500</v>
          </cell>
          <cell r="J470" t="str">
            <v>VITRÉ</v>
          </cell>
          <cell r="K470"/>
          <cell r="L470" t="str">
            <v>G1</v>
          </cell>
          <cell r="M470" t="str">
            <v>Grue 1</v>
          </cell>
          <cell r="N470"/>
          <cell r="O470"/>
          <cell r="P470"/>
          <cell r="Q470"/>
          <cell r="R470" t="str">
            <v>LEGENDRE OUEST - VITRE</v>
          </cell>
        </row>
        <row r="471">
          <cell r="G471" t="str">
            <v>17-13516</v>
          </cell>
          <cell r="H471" t="str">
            <v>11 RUE ARTHUR III</v>
          </cell>
          <cell r="I471" t="str">
            <v>44200</v>
          </cell>
          <cell r="J471" t="str">
            <v>NANTES</v>
          </cell>
          <cell r="K471"/>
          <cell r="L471" t="str">
            <v>G1</v>
          </cell>
          <cell r="M471" t="str">
            <v>Grue 1</v>
          </cell>
          <cell r="N471"/>
          <cell r="O471"/>
          <cell r="P471"/>
          <cell r="Q471"/>
          <cell r="R471" t="str">
            <v>LEGENDRE LOIRE</v>
          </cell>
        </row>
        <row r="472">
          <cell r="G472" t="str">
            <v>17-13515</v>
          </cell>
          <cell r="H472" t="str">
            <v>83 RUE DE LA COMMUNE DE 1871</v>
          </cell>
          <cell r="I472" t="str">
            <v>44400</v>
          </cell>
          <cell r="J472" t="str">
            <v>REZÉ</v>
          </cell>
          <cell r="K472"/>
          <cell r="L472" t="str">
            <v>G1</v>
          </cell>
          <cell r="M472" t="str">
            <v>Grue 1</v>
          </cell>
          <cell r="N472"/>
          <cell r="O472"/>
          <cell r="P472"/>
          <cell r="Q472"/>
          <cell r="R472" t="str">
            <v>LEGENDRE LOIRE</v>
          </cell>
        </row>
        <row r="473">
          <cell r="G473" t="str">
            <v>17-13514</v>
          </cell>
          <cell r="H473" t="str">
            <v xml:space="preserve">  ROUTE DES EAUX</v>
          </cell>
          <cell r="I473" t="str">
            <v>35500</v>
          </cell>
          <cell r="J473" t="str">
            <v>VITRÉ</v>
          </cell>
          <cell r="K473"/>
          <cell r="L473" t="str">
            <v>G1</v>
          </cell>
          <cell r="M473" t="str">
            <v>Grue 1</v>
          </cell>
          <cell r="N473"/>
          <cell r="O473"/>
          <cell r="P473"/>
          <cell r="Q473"/>
          <cell r="R473" t="str">
            <v>LEGENDRE OUEST - VITRE</v>
          </cell>
        </row>
        <row r="474">
          <cell r="G474" t="str">
            <v>17-13508</v>
          </cell>
          <cell r="H474" t="str">
            <v>0 ZONE INDUSTRIELLE HAUT MONTIGNÉ, ZI HAUT MONTIGNE</v>
          </cell>
          <cell r="I474" t="str">
            <v>35370</v>
          </cell>
          <cell r="J474" t="str">
            <v>TORCÉ</v>
          </cell>
          <cell r="K474" t="str">
            <v>LEGENDRE GENIE CIVIL</v>
          </cell>
          <cell r="L474" t="str">
            <v>G1</v>
          </cell>
          <cell r="M474" t="str">
            <v>Grue 1</v>
          </cell>
          <cell r="N474"/>
          <cell r="O474"/>
          <cell r="P474"/>
          <cell r="Q474"/>
          <cell r="R474" t="str">
            <v>LEGENDRE OUEST - VITRE</v>
          </cell>
        </row>
        <row r="475">
          <cell r="G475" t="str">
            <v>17-13507</v>
          </cell>
          <cell r="H475" t="str">
            <v>8 ALLÉE JEAN DE LA VARENDE</v>
          </cell>
          <cell r="I475" t="str">
            <v>35700</v>
          </cell>
          <cell r="J475" t="str">
            <v>RENNES</v>
          </cell>
          <cell r="K475"/>
          <cell r="L475" t="str">
            <v>G1</v>
          </cell>
          <cell r="M475" t="str">
            <v>Grue 1</v>
          </cell>
          <cell r="N475"/>
          <cell r="O475"/>
          <cell r="P475"/>
          <cell r="Q475"/>
          <cell r="R475" t="str">
            <v>LEGENDRE GENIE CIVIL</v>
          </cell>
        </row>
        <row r="476">
          <cell r="G476" t="str">
            <v>17-13505</v>
          </cell>
          <cell r="H476" t="str">
            <v>1 AVENUE PAUL CÉZANNE</v>
          </cell>
          <cell r="I476" t="str">
            <v>95200</v>
          </cell>
          <cell r="J476" t="str">
            <v>SARCELLES</v>
          </cell>
          <cell r="K476" t="str">
            <v>SCP COOPIMMO</v>
          </cell>
          <cell r="L476" t="str">
            <v>G1</v>
          </cell>
          <cell r="M476" t="str">
            <v>Grue 1</v>
          </cell>
          <cell r="N476" t="str">
            <v>Clement COUSTET</v>
          </cell>
          <cell r="O476" t="str">
            <v>0616245763</v>
          </cell>
          <cell r="P476" t="str">
            <v>Almerindo Valdemar ESTEVES ALVES</v>
          </cell>
          <cell r="Q476" t="str">
            <v>0611972985</v>
          </cell>
          <cell r="R476" t="str">
            <v>LEGENDRE IDF TCE</v>
          </cell>
        </row>
        <row r="477">
          <cell r="G477" t="str">
            <v>17-13504</v>
          </cell>
          <cell r="H477" t="str">
            <v>14 AVENUE DE STALINGRAD</v>
          </cell>
          <cell r="I477" t="str">
            <v>93200</v>
          </cell>
          <cell r="J477" t="str">
            <v>SAINT-DENIS</v>
          </cell>
          <cell r="K477" t="str">
            <v>HERACLES INVESTISSEMENT</v>
          </cell>
          <cell r="L477" t="str">
            <v>G1</v>
          </cell>
          <cell r="M477" t="str">
            <v>Grue 1</v>
          </cell>
          <cell r="N477" t="str">
            <v>Ludovic HEON</v>
          </cell>
          <cell r="O477" t="str">
            <v>0612830381</v>
          </cell>
          <cell r="P477" t="str">
            <v>Jorge LOURENCO CERDEIRA</v>
          </cell>
          <cell r="Q477" t="str">
            <v>0609325214</v>
          </cell>
          <cell r="R477" t="str">
            <v>LEGENDRE IDF TCE</v>
          </cell>
        </row>
        <row r="478">
          <cell r="G478" t="str">
            <v>17-13504</v>
          </cell>
          <cell r="H478" t="str">
            <v>14 AVENUE DE STALINGRAD</v>
          </cell>
          <cell r="I478" t="str">
            <v>93200</v>
          </cell>
          <cell r="J478" t="str">
            <v>SAINT-DENIS</v>
          </cell>
          <cell r="K478" t="str">
            <v>HERACLES INVESTISSEMENT</v>
          </cell>
          <cell r="L478" t="str">
            <v>G1</v>
          </cell>
          <cell r="M478" t="str">
            <v>0</v>
          </cell>
          <cell r="N478"/>
          <cell r="O478"/>
          <cell r="P478"/>
          <cell r="Q478"/>
          <cell r="R478" t="str">
            <v>LEGENDRE IDF TCE</v>
          </cell>
        </row>
        <row r="479">
          <cell r="G479" t="str">
            <v>17-13502</v>
          </cell>
          <cell r="H479" t="str">
            <v>0 MÉRIGNAC</v>
          </cell>
          <cell r="I479" t="str">
            <v>33700</v>
          </cell>
          <cell r="J479" t="str">
            <v>MÉRIGNAC</v>
          </cell>
          <cell r="K479"/>
          <cell r="L479" t="str">
            <v>G1</v>
          </cell>
          <cell r="M479" t="str">
            <v>Grue 1</v>
          </cell>
          <cell r="N479"/>
          <cell r="O479"/>
          <cell r="P479"/>
          <cell r="Q479"/>
          <cell r="R479" t="str">
            <v>LEGENDRE CONSTRUCTION</v>
          </cell>
        </row>
        <row r="480">
          <cell r="G480" t="str">
            <v>17-13490</v>
          </cell>
          <cell r="H480" t="str">
            <v>3 BOULEVARD VICTOR PLANSON</v>
          </cell>
          <cell r="I480" t="str">
            <v>35120</v>
          </cell>
          <cell r="J480" t="str">
            <v>DOL-DE-BRETAGNE</v>
          </cell>
          <cell r="K480" t="str">
            <v>CC PAYS DOL BAIE MONT SAINT-MICHEL</v>
          </cell>
          <cell r="L480" t="str">
            <v>G1</v>
          </cell>
          <cell r="M480" t="str">
            <v>Grue 1</v>
          </cell>
          <cell r="N480"/>
          <cell r="O480"/>
          <cell r="P480"/>
          <cell r="Q480"/>
          <cell r="R480" t="str">
            <v>OMS - RENNES</v>
          </cell>
        </row>
        <row r="481">
          <cell r="G481" t="str">
            <v>17-13489</v>
          </cell>
          <cell r="H481" t="str">
            <v xml:space="preserve">  PLACE DE L'AIGLE</v>
          </cell>
          <cell r="I481" t="str">
            <v>92400</v>
          </cell>
          <cell r="J481" t="str">
            <v>COURBEVOIE</v>
          </cell>
          <cell r="K481" t="str">
            <v>LEGENDRE ILE DE FRANCE</v>
          </cell>
          <cell r="L481" t="str">
            <v>G1</v>
          </cell>
          <cell r="M481" t="str">
            <v>Grue 1</v>
          </cell>
          <cell r="N481"/>
          <cell r="O481"/>
          <cell r="P481"/>
          <cell r="Q481"/>
          <cell r="R481" t="str">
            <v>OMS - RENNES</v>
          </cell>
        </row>
        <row r="482">
          <cell r="G482" t="str">
            <v>17-13487</v>
          </cell>
          <cell r="H482" t="str">
            <v>0 ZAC DES TOUCHES</v>
          </cell>
          <cell r="I482" t="str">
            <v>35740</v>
          </cell>
          <cell r="J482" t="str">
            <v>PACÉ</v>
          </cell>
          <cell r="K482" t="str">
            <v>LEGENDRE GENIE CIVIL</v>
          </cell>
          <cell r="L482" t="str">
            <v>G1</v>
          </cell>
          <cell r="M482" t="str">
            <v>Grue 1</v>
          </cell>
          <cell r="N482"/>
          <cell r="O482"/>
          <cell r="P482"/>
          <cell r="Q482"/>
          <cell r="R482" t="str">
            <v>OMS - RENNES</v>
          </cell>
        </row>
        <row r="483">
          <cell r="G483" t="str">
            <v>17-13486</v>
          </cell>
          <cell r="H483" t="str">
            <v>16 RUE DE BEAULIEU</v>
          </cell>
          <cell r="I483" t="str">
            <v>35400</v>
          </cell>
          <cell r="J483" t="str">
            <v>SAINT-MALO</v>
          </cell>
          <cell r="K483" t="str">
            <v>BEAULIEU PROMOTION</v>
          </cell>
          <cell r="L483" t="str">
            <v>G1</v>
          </cell>
          <cell r="M483" t="str">
            <v>Grue 1</v>
          </cell>
          <cell r="N483"/>
          <cell r="O483"/>
          <cell r="P483"/>
          <cell r="Q483"/>
          <cell r="R483" t="str">
            <v>LEGENDRE OUEST - PCI</v>
          </cell>
        </row>
        <row r="484">
          <cell r="G484" t="str">
            <v>17-13483</v>
          </cell>
          <cell r="H484" t="str">
            <v xml:space="preserve">  LA LOGE</v>
          </cell>
          <cell r="I484" t="str">
            <v>85170</v>
          </cell>
          <cell r="J484" t="str">
            <v>LE POIRÉ-SUR-VIE</v>
          </cell>
          <cell r="K484"/>
          <cell r="L484" t="str">
            <v>G1</v>
          </cell>
          <cell r="M484" t="str">
            <v>Grue 1</v>
          </cell>
          <cell r="N484"/>
          <cell r="O484"/>
          <cell r="P484"/>
          <cell r="Q484"/>
          <cell r="R484" t="str">
            <v>LEGENDRE OUEST - VITRE</v>
          </cell>
        </row>
        <row r="485">
          <cell r="G485" t="str">
            <v>17-13482</v>
          </cell>
          <cell r="H485" t="str">
            <v xml:space="preserve">  LA LOGE</v>
          </cell>
          <cell r="I485" t="str">
            <v>85170</v>
          </cell>
          <cell r="J485" t="str">
            <v>LE POIRÉ-SUR-VIE</v>
          </cell>
          <cell r="K485"/>
          <cell r="L485" t="str">
            <v>G1</v>
          </cell>
          <cell r="M485" t="str">
            <v>Grue 1</v>
          </cell>
          <cell r="N485"/>
          <cell r="O485"/>
          <cell r="P485"/>
          <cell r="Q485"/>
          <cell r="R485" t="str">
            <v>LEGENDRE OUEST - VITRE</v>
          </cell>
        </row>
        <row r="486">
          <cell r="G486" t="str">
            <v>17-13481</v>
          </cell>
          <cell r="H486" t="str">
            <v xml:space="preserve"> LA TURPINIÈRE</v>
          </cell>
          <cell r="I486" t="str">
            <v>85700</v>
          </cell>
          <cell r="J486" t="str">
            <v>LA FLOCELLIÈRE</v>
          </cell>
          <cell r="K486" t="str">
            <v>GAEC LUMINEAU</v>
          </cell>
          <cell r="L486" t="str">
            <v>G1</v>
          </cell>
          <cell r="M486" t="str">
            <v>Grue 1</v>
          </cell>
          <cell r="N486"/>
          <cell r="O486"/>
          <cell r="P486"/>
          <cell r="Q486"/>
          <cell r="R486" t="str">
            <v>ARMORGREEN CENTRE OUEST - RENNES</v>
          </cell>
        </row>
        <row r="487">
          <cell r="G487" t="str">
            <v>17-13480</v>
          </cell>
          <cell r="H487" t="str">
            <v xml:space="preserve">  LA LOGE</v>
          </cell>
          <cell r="I487" t="str">
            <v>85170</v>
          </cell>
          <cell r="J487" t="str">
            <v>LE POIRÉ-SUR-VIE</v>
          </cell>
          <cell r="K487"/>
          <cell r="L487" t="str">
            <v>G1</v>
          </cell>
          <cell r="M487" t="str">
            <v>Grue 1</v>
          </cell>
          <cell r="N487"/>
          <cell r="O487"/>
          <cell r="P487"/>
          <cell r="Q487"/>
          <cell r="R487" t="str">
            <v>LEGENDRE OUEST - VITRE</v>
          </cell>
        </row>
        <row r="488">
          <cell r="G488" t="str">
            <v>17-13479</v>
          </cell>
          <cell r="H488" t="str">
            <v xml:space="preserve">  LE SAINDO</v>
          </cell>
          <cell r="I488" t="str">
            <v>56450</v>
          </cell>
          <cell r="J488" t="str">
            <v>THEIX</v>
          </cell>
          <cell r="K488" t="str">
            <v xml:space="preserve">SYNDICAT INTERCOMMUNAL D'ASSAINISSEMENT ET D'EAU POTABLE </v>
          </cell>
          <cell r="L488" t="str">
            <v>G1</v>
          </cell>
          <cell r="M488" t="str">
            <v>Grue 1</v>
          </cell>
          <cell r="N488" t="str">
            <v>Christophe BONNEAU</v>
          </cell>
          <cell r="O488" t="str">
            <v>0619907375</v>
          </cell>
          <cell r="P488" t="str">
            <v>Christophe MILLOT</v>
          </cell>
          <cell r="Q488" t="str">
            <v>0634674807</v>
          </cell>
          <cell r="R488" t="str">
            <v>LEGENDRE GENIE CIVIL</v>
          </cell>
        </row>
        <row r="489">
          <cell r="G489" t="str">
            <v>17-13479</v>
          </cell>
          <cell r="H489" t="str">
            <v xml:space="preserve">  LE SAINDO</v>
          </cell>
          <cell r="I489" t="str">
            <v>56450</v>
          </cell>
          <cell r="J489" t="str">
            <v>THEIX</v>
          </cell>
          <cell r="K489" t="str">
            <v xml:space="preserve">SYNDICAT INTERCOMMUNAL D'ASSAINISSEMENT ET D'EAU POTABLE </v>
          </cell>
          <cell r="L489" t="str">
            <v>G1</v>
          </cell>
          <cell r="M489" t="str">
            <v>Grue 1</v>
          </cell>
          <cell r="N489" t="str">
            <v>Christophe BONNEAU</v>
          </cell>
          <cell r="O489" t="str">
            <v>0619907375</v>
          </cell>
          <cell r="P489" t="str">
            <v>Christophe MILLOT</v>
          </cell>
          <cell r="Q489" t="str">
            <v>0634674807</v>
          </cell>
          <cell r="R489" t="str">
            <v>LEGENDRE GENIE CIVIL</v>
          </cell>
        </row>
        <row r="490">
          <cell r="G490" t="str">
            <v>17-13477</v>
          </cell>
          <cell r="H490" t="str">
            <v xml:space="preserve">  LA LOGE</v>
          </cell>
          <cell r="I490" t="str">
            <v>85170</v>
          </cell>
          <cell r="J490" t="str">
            <v>LE POIRÉ-SUR-VIE</v>
          </cell>
          <cell r="K490"/>
          <cell r="L490" t="str">
            <v>G1</v>
          </cell>
          <cell r="M490" t="str">
            <v>Grue 1</v>
          </cell>
          <cell r="N490"/>
          <cell r="O490"/>
          <cell r="P490"/>
          <cell r="Q490"/>
          <cell r="R490" t="str">
            <v>LEGENDRE OUEST - VITRE</v>
          </cell>
        </row>
        <row r="491">
          <cell r="G491" t="str">
            <v>17-13474</v>
          </cell>
          <cell r="H491" t="str">
            <v xml:space="preserve">  BOIS DE TEILLAY</v>
          </cell>
          <cell r="I491" t="str">
            <v>35150</v>
          </cell>
          <cell r="J491" t="str">
            <v>JANZÉ</v>
          </cell>
          <cell r="K491"/>
          <cell r="L491" t="str">
            <v>G1</v>
          </cell>
          <cell r="M491" t="str">
            <v>Grue 1</v>
          </cell>
          <cell r="N491"/>
          <cell r="O491"/>
          <cell r="P491"/>
          <cell r="Q491"/>
          <cell r="R491" t="str">
            <v>LEGENDRE OUEST - VITRE</v>
          </cell>
        </row>
        <row r="492">
          <cell r="G492" t="str">
            <v>17-13473</v>
          </cell>
          <cell r="H492" t="str">
            <v xml:space="preserve"> </v>
          </cell>
          <cell r="I492" t="str">
            <v>35150</v>
          </cell>
          <cell r="J492" t="str">
            <v>PIRÉ-SUR-SEICHE</v>
          </cell>
          <cell r="K492"/>
          <cell r="L492" t="str">
            <v>G1</v>
          </cell>
          <cell r="M492" t="str">
            <v>Grue 1</v>
          </cell>
          <cell r="N492"/>
          <cell r="O492"/>
          <cell r="P492"/>
          <cell r="Q492"/>
          <cell r="R492" t="str">
            <v>LEGENDRE OUEST - PCI</v>
          </cell>
        </row>
        <row r="493">
          <cell r="G493" t="str">
            <v>17-13471</v>
          </cell>
          <cell r="H493" t="str">
            <v>0 LES GUICHARDIERES</v>
          </cell>
          <cell r="I493" t="str">
            <v>35500</v>
          </cell>
          <cell r="J493" t="str">
            <v>CORNILLÉ</v>
          </cell>
          <cell r="K493"/>
          <cell r="L493" t="str">
            <v>G1</v>
          </cell>
          <cell r="M493" t="str">
            <v>Grue 1</v>
          </cell>
          <cell r="N493"/>
          <cell r="O493"/>
          <cell r="P493"/>
          <cell r="Q493"/>
          <cell r="R493" t="str">
            <v>LEGENDRE OUEST - VITRE</v>
          </cell>
        </row>
        <row r="494">
          <cell r="G494" t="str">
            <v>17-13469</v>
          </cell>
          <cell r="H494" t="str">
            <v xml:space="preserve">  RUE SAINT-MALO</v>
          </cell>
          <cell r="I494" t="str">
            <v>35000</v>
          </cell>
          <cell r="J494" t="str">
            <v>RENNES</v>
          </cell>
          <cell r="K494" t="str">
            <v>LEGENDRE OUEST</v>
          </cell>
          <cell r="L494" t="str">
            <v>G1</v>
          </cell>
          <cell r="M494" t="str">
            <v>Grue 1</v>
          </cell>
          <cell r="N494"/>
          <cell r="O494"/>
          <cell r="P494"/>
          <cell r="Q494"/>
          <cell r="R494" t="str">
            <v>LEGENDRE OUEST - VITRE</v>
          </cell>
        </row>
        <row r="495">
          <cell r="G495" t="str">
            <v>17-13468</v>
          </cell>
          <cell r="H495" t="str">
            <v>22 QUAI BLANQUI</v>
          </cell>
          <cell r="I495" t="str">
            <v>94140</v>
          </cell>
          <cell r="J495" t="str">
            <v>ALFORTVILLE</v>
          </cell>
          <cell r="K495" t="str">
            <v>COGEDIM</v>
          </cell>
          <cell r="L495" t="str">
            <v>G1</v>
          </cell>
          <cell r="M495" t="str">
            <v>Grue 1</v>
          </cell>
          <cell r="N495" t="str">
            <v>Pierre DEGHILAGE</v>
          </cell>
          <cell r="O495" t="str">
            <v>0625741341</v>
          </cell>
          <cell r="P495" t="str">
            <v>Manuel DO PIO BEITES</v>
          </cell>
          <cell r="Q495" t="str">
            <v>0620620339</v>
          </cell>
          <cell r="R495" t="str">
            <v>LEGENDRE IDF TCE</v>
          </cell>
        </row>
        <row r="496">
          <cell r="G496" t="str">
            <v>17-13468</v>
          </cell>
          <cell r="H496" t="str">
            <v>22 QUAI BLANQUI</v>
          </cell>
          <cell r="I496" t="str">
            <v>94140</v>
          </cell>
          <cell r="J496" t="str">
            <v>ALFORTVILLE</v>
          </cell>
          <cell r="K496" t="str">
            <v>COGEDIM</v>
          </cell>
          <cell r="L496" t="str">
            <v>G1</v>
          </cell>
          <cell r="M496" t="str">
            <v>Grue 1</v>
          </cell>
          <cell r="N496" t="str">
            <v>Pierre DEGHILAGE</v>
          </cell>
          <cell r="O496" t="str">
            <v>0625741341</v>
          </cell>
          <cell r="P496" t="str">
            <v>Manuel DO PIO BEITES</v>
          </cell>
          <cell r="Q496" t="str">
            <v>0620620339</v>
          </cell>
          <cell r="R496" t="str">
            <v>LEGENDRE IDF TCE</v>
          </cell>
        </row>
        <row r="497">
          <cell r="G497" t="str">
            <v>17-13468</v>
          </cell>
          <cell r="H497" t="str">
            <v>22 QUAI BLANQUI</v>
          </cell>
          <cell r="I497" t="str">
            <v>94140</v>
          </cell>
          <cell r="J497" t="str">
            <v>ALFORTVILLE</v>
          </cell>
          <cell r="K497" t="str">
            <v>COGEDIM</v>
          </cell>
          <cell r="L497" t="str">
            <v>G1</v>
          </cell>
          <cell r="M497" t="str">
            <v>Grue 1</v>
          </cell>
          <cell r="N497" t="str">
            <v>Pierre DEGHILAGE</v>
          </cell>
          <cell r="O497" t="str">
            <v>0625741341</v>
          </cell>
          <cell r="P497" t="str">
            <v>Manuel DO PIO BEITES</v>
          </cell>
          <cell r="Q497" t="str">
            <v>0620620339</v>
          </cell>
          <cell r="R497" t="str">
            <v>LEGENDRE IDF TCE</v>
          </cell>
        </row>
        <row r="498">
          <cell r="G498" t="str">
            <v>17-13468</v>
          </cell>
          <cell r="H498" t="str">
            <v>22 QUAI BLANQUI</v>
          </cell>
          <cell r="I498" t="str">
            <v>94140</v>
          </cell>
          <cell r="J498" t="str">
            <v>ALFORTVILLE</v>
          </cell>
          <cell r="K498" t="str">
            <v>COGEDIM</v>
          </cell>
          <cell r="L498" t="str">
            <v>G2</v>
          </cell>
          <cell r="M498" t="str">
            <v>GRUE 2</v>
          </cell>
          <cell r="N498" t="str">
            <v>Pierre DEGHILAGE</v>
          </cell>
          <cell r="O498" t="str">
            <v>0625741341</v>
          </cell>
          <cell r="P498" t="str">
            <v>Manuel DO PIO BEITES</v>
          </cell>
          <cell r="Q498" t="str">
            <v>0620620339</v>
          </cell>
          <cell r="R498" t="str">
            <v>LEGENDRE IDF TCE</v>
          </cell>
        </row>
        <row r="499">
          <cell r="G499" t="str">
            <v>17-13465</v>
          </cell>
          <cell r="H499" t="str">
            <v xml:space="preserve">  ROUTE DES EAUX</v>
          </cell>
          <cell r="I499" t="str">
            <v>35500</v>
          </cell>
          <cell r="J499" t="str">
            <v>VITRÉ</v>
          </cell>
          <cell r="K499"/>
          <cell r="L499" t="str">
            <v>G1</v>
          </cell>
          <cell r="M499" t="str">
            <v>Grue 1</v>
          </cell>
          <cell r="N499"/>
          <cell r="O499"/>
          <cell r="P499"/>
          <cell r="Q499"/>
          <cell r="R499" t="str">
            <v>LEGENDRE OUEST - VITRE</v>
          </cell>
        </row>
        <row r="500">
          <cell r="G500" t="str">
            <v>17-13464</v>
          </cell>
          <cell r="H500" t="str">
            <v xml:space="preserve">  ROUTE DES EAUX</v>
          </cell>
          <cell r="I500" t="str">
            <v>35500</v>
          </cell>
          <cell r="J500" t="str">
            <v>VITRÉ</v>
          </cell>
          <cell r="K500"/>
          <cell r="L500" t="str">
            <v>G1</v>
          </cell>
          <cell r="M500" t="str">
            <v>Grue 1</v>
          </cell>
          <cell r="N500"/>
          <cell r="O500"/>
          <cell r="P500"/>
          <cell r="Q500"/>
          <cell r="R500" t="str">
            <v>LEGENDRE OUEST - VITRE</v>
          </cell>
        </row>
        <row r="501">
          <cell r="G501" t="str">
            <v>17-13460</v>
          </cell>
          <cell r="H501" t="str">
            <v>0 CHT DES PERES</v>
          </cell>
          <cell r="I501" t="str">
            <v>35150</v>
          </cell>
          <cell r="J501" t="str">
            <v>PIRÉ-SUR-SEICHE</v>
          </cell>
          <cell r="K501" t="str">
            <v>LE CHATEAU DE PIRE</v>
          </cell>
          <cell r="L501" t="str">
            <v>G1</v>
          </cell>
          <cell r="M501" t="str">
            <v>Grue 1</v>
          </cell>
          <cell r="N501"/>
          <cell r="O501"/>
          <cell r="P501"/>
          <cell r="Q501"/>
          <cell r="R501" t="str">
            <v>LEGENDRE OUEST - VITRE</v>
          </cell>
        </row>
        <row r="502">
          <cell r="G502" t="str">
            <v>17-13460</v>
          </cell>
          <cell r="H502" t="str">
            <v>0 CHT DES PERES</v>
          </cell>
          <cell r="I502" t="str">
            <v>35150</v>
          </cell>
          <cell r="J502" t="str">
            <v>PIRÉ-SUR-SEICHE</v>
          </cell>
          <cell r="K502" t="str">
            <v>LE CHATEAU DE PIRE</v>
          </cell>
          <cell r="L502" t="str">
            <v>G1</v>
          </cell>
          <cell r="M502" t="str">
            <v>Grue 1</v>
          </cell>
          <cell r="N502"/>
          <cell r="O502"/>
          <cell r="P502"/>
          <cell r="Q502"/>
          <cell r="R502" t="str">
            <v>LEGENDRE OUEST - VITRE</v>
          </cell>
        </row>
        <row r="503">
          <cell r="G503" t="str">
            <v>17-13455</v>
          </cell>
          <cell r="H503" t="str">
            <v xml:space="preserve">  RUE VICTOR BALTARD</v>
          </cell>
          <cell r="I503" t="str">
            <v>35500</v>
          </cell>
          <cell r="J503" t="str">
            <v>VITRÉ</v>
          </cell>
          <cell r="K503"/>
          <cell r="L503" t="str">
            <v>G1</v>
          </cell>
          <cell r="M503" t="str">
            <v>Grue 1</v>
          </cell>
          <cell r="N503"/>
          <cell r="O503"/>
          <cell r="P503"/>
          <cell r="Q503"/>
          <cell r="R503" t="str">
            <v>LEGENDRE OUEST - VITRE</v>
          </cell>
        </row>
        <row r="504">
          <cell r="G504" t="str">
            <v>17-13454</v>
          </cell>
          <cell r="H504" t="str">
            <v xml:space="preserve">  AVENUE DE LA RÉPUBLIQUE</v>
          </cell>
          <cell r="I504" t="str">
            <v>56700</v>
          </cell>
          <cell r="J504" t="str">
            <v>HENNEBONT</v>
          </cell>
          <cell r="K504"/>
          <cell r="L504" t="str">
            <v>G1</v>
          </cell>
          <cell r="M504" t="str">
            <v>Grue 1</v>
          </cell>
          <cell r="N504" t="str">
            <v>Charlie MALFILLE</v>
          </cell>
          <cell r="O504" t="str">
            <v>0629305043</v>
          </cell>
          <cell r="P504" t="str">
            <v>Didier JOSSELIN</v>
          </cell>
          <cell r="Q504" t="str">
            <v>0620679987</v>
          </cell>
          <cell r="R504" t="str">
            <v>LEGENDRE OUEST - VANNES</v>
          </cell>
        </row>
        <row r="505">
          <cell r="G505" t="str">
            <v>17-13454</v>
          </cell>
          <cell r="H505" t="str">
            <v xml:space="preserve">  AVENUE DE LA RÉPUBLIQUE</v>
          </cell>
          <cell r="I505" t="str">
            <v>56700</v>
          </cell>
          <cell r="J505" t="str">
            <v>HENNEBONT</v>
          </cell>
          <cell r="K505"/>
          <cell r="L505" t="str">
            <v>G2</v>
          </cell>
          <cell r="M505" t="str">
            <v>GRUE 2</v>
          </cell>
          <cell r="N505" t="str">
            <v>Charlie MALFILLE</v>
          </cell>
          <cell r="O505" t="str">
            <v>0629305043</v>
          </cell>
          <cell r="P505" t="str">
            <v>Didier JOSSELIN</v>
          </cell>
          <cell r="Q505" t="str">
            <v>0620679987</v>
          </cell>
          <cell r="R505" t="str">
            <v>LEGENDRE OUEST - VANNES</v>
          </cell>
        </row>
        <row r="506">
          <cell r="G506" t="str">
            <v>17-13454</v>
          </cell>
          <cell r="H506" t="str">
            <v xml:space="preserve">  AVENUE DE LA RÉPUBLIQUE</v>
          </cell>
          <cell r="I506" t="str">
            <v>56700</v>
          </cell>
          <cell r="J506" t="str">
            <v>HENNEBONT</v>
          </cell>
          <cell r="K506"/>
          <cell r="L506" t="str">
            <v>G1</v>
          </cell>
          <cell r="M506" t="str">
            <v>Grue 1</v>
          </cell>
          <cell r="N506" t="str">
            <v>Charlie MALFILLE</v>
          </cell>
          <cell r="O506" t="str">
            <v>0629305043</v>
          </cell>
          <cell r="P506" t="str">
            <v>Didier JOSSELIN</v>
          </cell>
          <cell r="Q506" t="str">
            <v>0620679987</v>
          </cell>
          <cell r="R506" t="str">
            <v>LEGENDRE OUEST - VANNES</v>
          </cell>
        </row>
        <row r="507">
          <cell r="G507" t="str">
            <v>17-13454</v>
          </cell>
          <cell r="H507" t="str">
            <v xml:space="preserve">  AVENUE DE LA RÉPUBLIQUE</v>
          </cell>
          <cell r="I507" t="str">
            <v>56700</v>
          </cell>
          <cell r="J507" t="str">
            <v>HENNEBONT</v>
          </cell>
          <cell r="K507"/>
          <cell r="L507" t="str">
            <v>G1</v>
          </cell>
          <cell r="M507" t="str">
            <v>Grue 1</v>
          </cell>
          <cell r="N507" t="str">
            <v>Charlie MALFILLE</v>
          </cell>
          <cell r="O507" t="str">
            <v>0629305043</v>
          </cell>
          <cell r="P507" t="str">
            <v>Didier JOSSELIN</v>
          </cell>
          <cell r="Q507" t="str">
            <v>0620679987</v>
          </cell>
          <cell r="R507" t="str">
            <v>LEGENDRE OUEST - VANNES</v>
          </cell>
        </row>
        <row r="508">
          <cell r="G508" t="str">
            <v>17-13447</v>
          </cell>
          <cell r="H508" t="str">
            <v>11 RUE DE GIRONDE</v>
          </cell>
          <cell r="I508" t="str">
            <v>33300</v>
          </cell>
          <cell r="J508" t="str">
            <v>BORDEAUX</v>
          </cell>
          <cell r="K508"/>
          <cell r="L508" t="str">
            <v>G1</v>
          </cell>
          <cell r="M508" t="str">
            <v>Grue 1</v>
          </cell>
          <cell r="N508"/>
          <cell r="O508"/>
          <cell r="P508"/>
          <cell r="Q508"/>
          <cell r="R508" t="str">
            <v>LEGENDRE AQUITAINE</v>
          </cell>
        </row>
        <row r="509">
          <cell r="G509" t="str">
            <v>17-13437</v>
          </cell>
          <cell r="H509" t="str">
            <v>18 ALLÉE COYSEVOX</v>
          </cell>
          <cell r="I509" t="str">
            <v>35000</v>
          </cell>
          <cell r="J509" t="str">
            <v>RENNES</v>
          </cell>
          <cell r="K509" t="str">
            <v>Julien Legendre</v>
          </cell>
          <cell r="L509" t="str">
            <v>G1</v>
          </cell>
          <cell r="M509" t="str">
            <v>Grue 1</v>
          </cell>
          <cell r="N509"/>
          <cell r="O509"/>
          <cell r="P509"/>
          <cell r="Q509"/>
          <cell r="R509" t="str">
            <v>LEGENDRE OUEST - PCI</v>
          </cell>
        </row>
        <row r="510">
          <cell r="G510" t="str">
            <v>17-13430</v>
          </cell>
          <cell r="H510" t="str">
            <v xml:space="preserve">  RUE CAROLINE AIGLE</v>
          </cell>
          <cell r="I510" t="str">
            <v>33700</v>
          </cell>
          <cell r="J510" t="str">
            <v>MÉRIGNAC</v>
          </cell>
          <cell r="K510"/>
          <cell r="L510" t="str">
            <v>G1</v>
          </cell>
          <cell r="M510" t="str">
            <v>Grue 1</v>
          </cell>
          <cell r="N510"/>
          <cell r="O510"/>
          <cell r="P510"/>
          <cell r="Q510"/>
          <cell r="R510" t="str">
            <v>LEGENDRE AQUITAINE</v>
          </cell>
        </row>
        <row r="511">
          <cell r="G511" t="str">
            <v>17-13429</v>
          </cell>
          <cell r="H511" t="str">
            <v>0 DOMAINE DE LAGUNAN-NORD</v>
          </cell>
          <cell r="I511" t="str">
            <v>33990</v>
          </cell>
          <cell r="J511" t="str">
            <v>HOURTIN</v>
          </cell>
          <cell r="K511"/>
          <cell r="L511" t="str">
            <v>G1</v>
          </cell>
          <cell r="M511" t="str">
            <v>Grue 1</v>
          </cell>
          <cell r="N511"/>
          <cell r="O511"/>
          <cell r="P511"/>
          <cell r="Q511"/>
          <cell r="R511" t="str">
            <v>LEGENDRE AQUITAINE</v>
          </cell>
        </row>
        <row r="512">
          <cell r="G512" t="str">
            <v>17-13428</v>
          </cell>
          <cell r="H512" t="str">
            <v>0 SAINT-VIGOR-D'YMONVILLE</v>
          </cell>
          <cell r="I512" t="str">
            <v>76430</v>
          </cell>
          <cell r="J512" t="str">
            <v>SAINT-VIGOR-D'YMONVILLE</v>
          </cell>
          <cell r="K512"/>
          <cell r="L512" t="str">
            <v>G1</v>
          </cell>
          <cell r="M512" t="str">
            <v>Grue 1</v>
          </cell>
          <cell r="N512"/>
          <cell r="O512"/>
          <cell r="P512"/>
          <cell r="Q512"/>
          <cell r="R512" t="str">
            <v>LEGENDRE DEVELOPPEMENT</v>
          </cell>
        </row>
        <row r="513">
          <cell r="G513" t="str">
            <v>17-13427</v>
          </cell>
          <cell r="H513" t="str">
            <v xml:space="preserve">  HAMEAU DE RADICATEL</v>
          </cell>
          <cell r="I513" t="str">
            <v>76170</v>
          </cell>
          <cell r="J513" t="str">
            <v>SAINT-JEAN-DE-FOLLEVILLE</v>
          </cell>
          <cell r="K513"/>
          <cell r="L513" t="str">
            <v>G1</v>
          </cell>
          <cell r="M513" t="str">
            <v>Grue 1</v>
          </cell>
          <cell r="N513"/>
          <cell r="O513"/>
          <cell r="P513"/>
          <cell r="Q513"/>
          <cell r="R513" t="str">
            <v>LEGENDRE DEVELOPPEMENT</v>
          </cell>
        </row>
        <row r="514">
          <cell r="G514" t="str">
            <v>17-13426</v>
          </cell>
          <cell r="H514" t="str">
            <v xml:space="preserve"> RUE DES LABOUREURS</v>
          </cell>
          <cell r="I514" t="str">
            <v>76760</v>
          </cell>
          <cell r="J514" t="str">
            <v>YERVILLE</v>
          </cell>
          <cell r="K514"/>
          <cell r="L514" t="str">
            <v>G1</v>
          </cell>
          <cell r="M514" t="str">
            <v>Grue 1</v>
          </cell>
          <cell r="N514"/>
          <cell r="O514"/>
          <cell r="P514"/>
          <cell r="Q514"/>
          <cell r="R514" t="str">
            <v>LEGENDRE DEVELOPPEMENT</v>
          </cell>
        </row>
        <row r="515">
          <cell r="G515" t="str">
            <v>17-13425</v>
          </cell>
          <cell r="H515" t="str">
            <v xml:space="preserve">  RUE DU CHAMP DU VERGER</v>
          </cell>
          <cell r="I515" t="str">
            <v>72700</v>
          </cell>
          <cell r="J515" t="str">
            <v>ALLONNES</v>
          </cell>
          <cell r="K515"/>
          <cell r="L515" t="str">
            <v>G1</v>
          </cell>
          <cell r="M515" t="str">
            <v>Grue 1</v>
          </cell>
          <cell r="N515"/>
          <cell r="O515"/>
          <cell r="P515"/>
          <cell r="Q515"/>
          <cell r="R515" t="str">
            <v>LEGENDRE DEVELOPPEMENT</v>
          </cell>
        </row>
        <row r="516">
          <cell r="G516" t="str">
            <v>17-13424</v>
          </cell>
          <cell r="H516" t="str">
            <v>45 AVENUE D'ORLÉANS</v>
          </cell>
          <cell r="I516" t="str">
            <v>28000</v>
          </cell>
          <cell r="J516" t="str">
            <v>CHARTRES</v>
          </cell>
          <cell r="K516"/>
          <cell r="L516" t="str">
            <v>G1</v>
          </cell>
          <cell r="M516" t="str">
            <v>Grue 1</v>
          </cell>
          <cell r="N516"/>
          <cell r="O516"/>
          <cell r="P516"/>
          <cell r="Q516"/>
          <cell r="R516" t="str">
            <v>LEGENDRE DEVELOPPEMENT</v>
          </cell>
        </row>
        <row r="517">
          <cell r="G517" t="str">
            <v>17-13423</v>
          </cell>
          <cell r="H517" t="str">
            <v xml:space="preserve">  Z.A. DE PLAISANCE</v>
          </cell>
          <cell r="I517" t="str">
            <v>35133</v>
          </cell>
          <cell r="J517" t="str">
            <v>SAINT-SAUVEUR-DES-LANDES</v>
          </cell>
          <cell r="K517"/>
          <cell r="L517" t="str">
            <v>G1</v>
          </cell>
          <cell r="M517" t="str">
            <v>Grue 1</v>
          </cell>
          <cell r="N517"/>
          <cell r="O517"/>
          <cell r="P517"/>
          <cell r="Q517"/>
          <cell r="R517" t="str">
            <v>LEGENDRE DEVELOPPEMENT</v>
          </cell>
        </row>
        <row r="518">
          <cell r="G518" t="str">
            <v>17-13422</v>
          </cell>
          <cell r="H518" t="str">
            <v>ZA DU CHAPEAU</v>
          </cell>
          <cell r="I518" t="str">
            <v>72190</v>
          </cell>
          <cell r="J518" t="str">
            <v/>
          </cell>
          <cell r="K518"/>
          <cell r="L518" t="str">
            <v>G1</v>
          </cell>
          <cell r="M518" t="str">
            <v>Grue 1</v>
          </cell>
          <cell r="N518"/>
          <cell r="O518"/>
          <cell r="P518"/>
          <cell r="Q518"/>
          <cell r="R518" t="str">
            <v>LEGENDRE DEVELOPPEMENT</v>
          </cell>
        </row>
        <row r="519">
          <cell r="G519" t="str">
            <v>17-13419</v>
          </cell>
          <cell r="H519" t="str">
            <v>13 RUE DE BELLE-ÎLE</v>
          </cell>
          <cell r="I519" t="str">
            <v>35310</v>
          </cell>
          <cell r="J519" t="str">
            <v>CHAVAGNE</v>
          </cell>
          <cell r="K519"/>
          <cell r="L519" t="str">
            <v>G1</v>
          </cell>
          <cell r="M519" t="str">
            <v>Grue 1</v>
          </cell>
          <cell r="N519"/>
          <cell r="O519"/>
          <cell r="P519"/>
          <cell r="Q519"/>
          <cell r="R519" t="str">
            <v>LEGENDRE OUEST - VITRE</v>
          </cell>
        </row>
        <row r="520">
          <cell r="G520" t="str">
            <v>17-13417</v>
          </cell>
          <cell r="H520" t="str">
            <v>0 LA RENAUDAIS</v>
          </cell>
          <cell r="I520" t="str">
            <v>35830</v>
          </cell>
          <cell r="J520" t="str">
            <v>BETTON</v>
          </cell>
          <cell r="K520" t="str">
            <v>ERTP KERAVIS</v>
          </cell>
          <cell r="L520" t="str">
            <v>G1</v>
          </cell>
          <cell r="M520" t="str">
            <v>Grue 1</v>
          </cell>
          <cell r="N520"/>
          <cell r="O520"/>
          <cell r="P520"/>
          <cell r="Q520"/>
          <cell r="R520" t="str">
            <v>LEGENDRE OUEST - NOUVOITOU</v>
          </cell>
        </row>
        <row r="521">
          <cell r="G521" t="str">
            <v>17-13416</v>
          </cell>
          <cell r="H521" t="str">
            <v xml:space="preserve">LE PRÉ BLANC </v>
          </cell>
          <cell r="I521" t="str">
            <v>85600</v>
          </cell>
          <cell r="J521" t="str">
            <v>SAINT-HILAIRE-DE-LOULAY</v>
          </cell>
          <cell r="K521"/>
          <cell r="L521" t="str">
            <v>G1</v>
          </cell>
          <cell r="M521" t="str">
            <v>Grue 1</v>
          </cell>
          <cell r="N521"/>
          <cell r="O521"/>
          <cell r="P521"/>
          <cell r="Q521"/>
          <cell r="R521" t="str">
            <v>LEGENDRE LOIRE</v>
          </cell>
        </row>
        <row r="522">
          <cell r="G522" t="str">
            <v>17-13415</v>
          </cell>
          <cell r="H522" t="str">
            <v>MARNE LA VALLEE</v>
          </cell>
          <cell r="I522" t="str">
            <v>77700</v>
          </cell>
          <cell r="J522" t="str">
            <v/>
          </cell>
          <cell r="K522"/>
          <cell r="L522" t="str">
            <v>G1</v>
          </cell>
          <cell r="M522" t="str">
            <v>Grue 1</v>
          </cell>
          <cell r="N522"/>
          <cell r="O522"/>
          <cell r="P522"/>
          <cell r="Q522"/>
          <cell r="R522" t="str">
            <v>LEGENDRE CONSTRUCTION</v>
          </cell>
        </row>
        <row r="523">
          <cell r="G523" t="str">
            <v>17-13414</v>
          </cell>
          <cell r="H523" t="str">
            <v>MARNE LA VALLEE</v>
          </cell>
          <cell r="I523" t="str">
            <v>77700</v>
          </cell>
          <cell r="J523" t="str">
            <v>MARNE LA VALLEE</v>
          </cell>
          <cell r="K523"/>
          <cell r="L523" t="str">
            <v>G1</v>
          </cell>
          <cell r="M523" t="str">
            <v>Grue 1</v>
          </cell>
          <cell r="N523"/>
          <cell r="O523"/>
          <cell r="P523"/>
          <cell r="Q523"/>
          <cell r="R523" t="str">
            <v>LEGENDRE CONSTRUCTION</v>
          </cell>
        </row>
        <row r="524">
          <cell r="G524" t="str">
            <v>17-13413</v>
          </cell>
          <cell r="H524" t="str">
            <v>0 MAISONS-ALFORT</v>
          </cell>
          <cell r="I524" t="str">
            <v>94700</v>
          </cell>
          <cell r="J524" t="str">
            <v>MAISONS-ALFORT</v>
          </cell>
          <cell r="K524"/>
          <cell r="L524" t="str">
            <v>G1</v>
          </cell>
          <cell r="M524" t="str">
            <v>Grue 1</v>
          </cell>
          <cell r="N524"/>
          <cell r="O524"/>
          <cell r="P524"/>
          <cell r="Q524"/>
          <cell r="R524" t="str">
            <v>LEGENDRE CONSTRUCTION</v>
          </cell>
        </row>
        <row r="525">
          <cell r="G525" t="str">
            <v>17-13412</v>
          </cell>
          <cell r="H525" t="str">
            <v xml:space="preserve">  RUE DE FONTENAY</v>
          </cell>
          <cell r="I525" t="str">
            <v>92320</v>
          </cell>
          <cell r="J525" t="str">
            <v>CHÂTILLON</v>
          </cell>
          <cell r="K525"/>
          <cell r="L525" t="str">
            <v>G1</v>
          </cell>
          <cell r="M525" t="str">
            <v>Grue 1</v>
          </cell>
          <cell r="N525"/>
          <cell r="O525"/>
          <cell r="P525"/>
          <cell r="Q525"/>
          <cell r="R525" t="str">
            <v>LEGENDRE CONSTRUCTION</v>
          </cell>
        </row>
        <row r="526">
          <cell r="G526" t="str">
            <v>17-13411</v>
          </cell>
          <cell r="H526" t="str">
            <v xml:space="preserve">  MONTREUIL</v>
          </cell>
          <cell r="I526" t="str">
            <v>72190</v>
          </cell>
          <cell r="J526" t="str">
            <v>NEUVILLE-SUR-SARTHE</v>
          </cell>
          <cell r="K526"/>
          <cell r="L526" t="str">
            <v>G1</v>
          </cell>
          <cell r="M526" t="str">
            <v>Grue 1</v>
          </cell>
          <cell r="N526"/>
          <cell r="O526"/>
          <cell r="P526"/>
          <cell r="Q526"/>
          <cell r="R526" t="str">
            <v>LEGENDRE CONSTRUCTION</v>
          </cell>
        </row>
        <row r="527">
          <cell r="G527" t="str">
            <v>17-13410</v>
          </cell>
          <cell r="H527" t="str">
            <v>0 RUE DES FRÈRES TISSIER</v>
          </cell>
          <cell r="I527" t="str">
            <v>78955</v>
          </cell>
          <cell r="J527" t="str">
            <v>CARRIÈRES-SOUS-POISSY</v>
          </cell>
          <cell r="K527"/>
          <cell r="L527" t="str">
            <v>G1</v>
          </cell>
          <cell r="M527" t="str">
            <v>Grue 1</v>
          </cell>
          <cell r="N527"/>
          <cell r="O527"/>
          <cell r="P527"/>
          <cell r="Q527"/>
          <cell r="R527" t="str">
            <v>LEGENDRE CONSTRUCTION</v>
          </cell>
        </row>
        <row r="528">
          <cell r="G528" t="str">
            <v>17-13409</v>
          </cell>
          <cell r="H528" t="str">
            <v>ASNIERES</v>
          </cell>
          <cell r="I528" t="str">
            <v>xxxx</v>
          </cell>
          <cell r="J528" t="str">
            <v>ASNIERES</v>
          </cell>
          <cell r="K528"/>
          <cell r="L528" t="str">
            <v>G1</v>
          </cell>
          <cell r="M528" t="str">
            <v>Grue 1</v>
          </cell>
          <cell r="N528"/>
          <cell r="O528"/>
          <cell r="P528"/>
          <cell r="Q528"/>
          <cell r="R528" t="str">
            <v>LEGENDRE CONSTRUCTION</v>
          </cell>
        </row>
        <row r="529">
          <cell r="G529" t="str">
            <v>17-13403</v>
          </cell>
          <cell r="H529" t="str">
            <v/>
          </cell>
          <cell r="I529" t="str">
            <v>28000</v>
          </cell>
          <cell r="J529" t="str">
            <v/>
          </cell>
          <cell r="K529"/>
          <cell r="L529" t="str">
            <v>G1</v>
          </cell>
          <cell r="M529" t="str">
            <v>Grue 1</v>
          </cell>
          <cell r="N529"/>
          <cell r="O529"/>
          <cell r="P529"/>
          <cell r="Q529"/>
          <cell r="R529" t="str">
            <v>LEGENDRE OUEST - CHARTRES</v>
          </cell>
        </row>
        <row r="530">
          <cell r="G530" t="str">
            <v>17-13402</v>
          </cell>
          <cell r="H530" t="str">
            <v>4 RUE DU CLOS COURTEL</v>
          </cell>
          <cell r="I530" t="str">
            <v>35510</v>
          </cell>
          <cell r="J530" t="str">
            <v>CESSON-SÉVIGNÉ</v>
          </cell>
          <cell r="K530" t="str">
            <v>LEGENDRE IMMOBILIER</v>
          </cell>
          <cell r="L530" t="str">
            <v>G1</v>
          </cell>
          <cell r="M530" t="str">
            <v>Grue 1</v>
          </cell>
          <cell r="N530"/>
          <cell r="O530"/>
          <cell r="P530"/>
          <cell r="Q530"/>
          <cell r="R530" t="str">
            <v>OMS - RENNES</v>
          </cell>
        </row>
        <row r="531">
          <cell r="G531" t="str">
            <v>17-13400</v>
          </cell>
          <cell r="H531" t="str">
            <v>5 RUE DES HOMEAUX</v>
          </cell>
          <cell r="I531" t="str">
            <v>44230</v>
          </cell>
          <cell r="J531" t="str">
            <v>SAINT-SÉBASTIEN-SUR-LOIRE</v>
          </cell>
          <cell r="K531"/>
          <cell r="L531" t="str">
            <v>G1</v>
          </cell>
          <cell r="M531" t="str">
            <v>Grue 1</v>
          </cell>
          <cell r="N531"/>
          <cell r="O531"/>
          <cell r="P531"/>
          <cell r="Q531"/>
          <cell r="R531" t="str">
            <v>LEGENDRE LOIRE</v>
          </cell>
        </row>
        <row r="532">
          <cell r="G532" t="str">
            <v>17-13398</v>
          </cell>
          <cell r="H532" t="str">
            <v xml:space="preserve">  RUE DE LA ROSELIÈRE</v>
          </cell>
          <cell r="I532" t="str">
            <v>44570</v>
          </cell>
          <cell r="J532" t="str">
            <v>TRIGNAC</v>
          </cell>
          <cell r="K532"/>
          <cell r="L532" t="str">
            <v>G1</v>
          </cell>
          <cell r="M532" t="str">
            <v>Grue 1</v>
          </cell>
          <cell r="N532"/>
          <cell r="O532"/>
          <cell r="P532"/>
          <cell r="Q532"/>
          <cell r="R532" t="str">
            <v>LEGENDRE LOIRE</v>
          </cell>
        </row>
        <row r="533">
          <cell r="G533" t="str">
            <v>17-13397</v>
          </cell>
          <cell r="H533" t="str">
            <v>333 ROUTE DE VANNES</v>
          </cell>
          <cell r="I533" t="str">
            <v>44800</v>
          </cell>
          <cell r="J533" t="str">
            <v>SAINT-HERBLAIN</v>
          </cell>
          <cell r="K533"/>
          <cell r="L533" t="str">
            <v>G1</v>
          </cell>
          <cell r="M533" t="str">
            <v>Grue 1</v>
          </cell>
          <cell r="N533"/>
          <cell r="O533"/>
          <cell r="P533"/>
          <cell r="Q533"/>
          <cell r="R533" t="str">
            <v>LEGENDRE LOIRE</v>
          </cell>
        </row>
        <row r="534">
          <cell r="G534" t="str">
            <v>17-13396</v>
          </cell>
          <cell r="H534" t="str">
            <v>54 AVENUE DE LA RÉPUBLIQUE</v>
          </cell>
          <cell r="I534" t="str">
            <v>94800</v>
          </cell>
          <cell r="J534" t="str">
            <v>VILLEJUIF</v>
          </cell>
          <cell r="K534" t="str">
            <v>PROMO GERIM</v>
          </cell>
          <cell r="L534" t="str">
            <v>G1</v>
          </cell>
          <cell r="M534" t="str">
            <v>GRUE G3</v>
          </cell>
          <cell r="N534" t="str">
            <v>Fabien DINTILLAC</v>
          </cell>
          <cell r="O534" t="str">
            <v>0616245690</v>
          </cell>
          <cell r="P534" t="str">
            <v>Christophe DE ALMEIDA</v>
          </cell>
          <cell r="Q534" t="str">
            <v>0612773441</v>
          </cell>
          <cell r="R534" t="str">
            <v>LEGENDRE IDF - GO</v>
          </cell>
        </row>
        <row r="535">
          <cell r="G535" t="str">
            <v>17-13396</v>
          </cell>
          <cell r="H535" t="str">
            <v>54 AVENUE DE LA RÉPUBLIQUE</v>
          </cell>
          <cell r="I535" t="str">
            <v>94800</v>
          </cell>
          <cell r="J535" t="str">
            <v>VILLEJUIF</v>
          </cell>
          <cell r="K535" t="str">
            <v>PROMO GERIM</v>
          </cell>
          <cell r="L535" t="str">
            <v>G2</v>
          </cell>
          <cell r="M535" t="str">
            <v>GRUE 2</v>
          </cell>
          <cell r="N535" t="str">
            <v>Fabien DINTILLAC</v>
          </cell>
          <cell r="O535" t="str">
            <v>0616245690</v>
          </cell>
          <cell r="P535" t="str">
            <v>Christophe DE ALMEIDA</v>
          </cell>
          <cell r="Q535" t="str">
            <v>0612773441</v>
          </cell>
          <cell r="R535" t="str">
            <v>LEGENDRE IDF - GO</v>
          </cell>
        </row>
        <row r="536">
          <cell r="G536" t="str">
            <v>17-13396</v>
          </cell>
          <cell r="H536" t="str">
            <v>54 AVENUE DE LA RÉPUBLIQUE</v>
          </cell>
          <cell r="I536" t="str">
            <v>94800</v>
          </cell>
          <cell r="J536" t="str">
            <v>VILLEJUIF</v>
          </cell>
          <cell r="K536" t="str">
            <v>PROMO GERIM</v>
          </cell>
          <cell r="L536"/>
          <cell r="M536" t="str">
            <v>G3</v>
          </cell>
          <cell r="N536" t="str">
            <v>Fabien DINTILLAC</v>
          </cell>
          <cell r="O536" t="str">
            <v>0616245690</v>
          </cell>
          <cell r="P536" t="str">
            <v>Christophe DE ALMEIDA</v>
          </cell>
          <cell r="Q536" t="str">
            <v>0612773441</v>
          </cell>
          <cell r="R536" t="str">
            <v>LEGENDRE IDF - GO</v>
          </cell>
        </row>
        <row r="537">
          <cell r="G537" t="str">
            <v>17-13390</v>
          </cell>
          <cell r="H537" t="str">
            <v>SITE DU STADE DEVAUCHELLE</v>
          </cell>
          <cell r="I537" t="str">
            <v>94000</v>
          </cell>
          <cell r="J537" t="str">
            <v>CRÉTEIL</v>
          </cell>
          <cell r="K537" t="str">
            <v>LEGENDRE IMMOBILIER</v>
          </cell>
          <cell r="L537" t="str">
            <v>G1</v>
          </cell>
          <cell r="M537" t="str">
            <v>Grue 1</v>
          </cell>
          <cell r="N537" t="str">
            <v>Benjamin RICHOMME</v>
          </cell>
          <cell r="O537" t="str">
            <v>0616245787</v>
          </cell>
          <cell r="P537" t="str">
            <v>Armindo FERREIRA ALVES</v>
          </cell>
          <cell r="Q537" t="str">
            <v>0612773453</v>
          </cell>
          <cell r="R537" t="str">
            <v>LEGENDRE IDF - GO</v>
          </cell>
        </row>
        <row r="538">
          <cell r="G538" t="str">
            <v>17-13388</v>
          </cell>
          <cell r="H538" t="str">
            <v>65 RUE DE RENNES</v>
          </cell>
          <cell r="I538" t="str">
            <v>35230</v>
          </cell>
          <cell r="J538" t="str">
            <v>NOYAL-CHÂTILLON-SUR-SEICHE</v>
          </cell>
          <cell r="K538"/>
          <cell r="L538" t="str">
            <v>G1</v>
          </cell>
          <cell r="M538" t="str">
            <v>Grue 1</v>
          </cell>
          <cell r="N538"/>
          <cell r="O538"/>
          <cell r="P538"/>
          <cell r="Q538"/>
          <cell r="R538" t="str">
            <v>OMS - RENNES</v>
          </cell>
        </row>
        <row r="539">
          <cell r="G539" t="str">
            <v>17-13386</v>
          </cell>
          <cell r="H539" t="str">
            <v xml:space="preserve">  RUE HENRI GAUTIER</v>
          </cell>
          <cell r="I539" t="str">
            <v>44550</v>
          </cell>
          <cell r="J539" t="str">
            <v>MONTOIR-DE-BRETAGNE</v>
          </cell>
          <cell r="K539"/>
          <cell r="L539" t="str">
            <v>G1</v>
          </cell>
          <cell r="M539" t="str">
            <v>Grue 1</v>
          </cell>
          <cell r="N539"/>
          <cell r="O539"/>
          <cell r="P539"/>
          <cell r="Q539"/>
          <cell r="R539" t="str">
            <v>LEGENDRE LOIRE</v>
          </cell>
        </row>
        <row r="540">
          <cell r="G540" t="str">
            <v>17-13385</v>
          </cell>
          <cell r="H540" t="str">
            <v>7 BOULEVARD PASTEUR</v>
          </cell>
          <cell r="I540" t="str">
            <v>44450</v>
          </cell>
          <cell r="J540" t="str">
            <v>LA CHAPELLE-BASSE-MER</v>
          </cell>
          <cell r="K540"/>
          <cell r="L540" t="str">
            <v>G1</v>
          </cell>
          <cell r="M540" t="str">
            <v>Grue 1</v>
          </cell>
          <cell r="N540"/>
          <cell r="O540"/>
          <cell r="P540"/>
          <cell r="Q540"/>
          <cell r="R540" t="str">
            <v>LEGENDRE LOIRE</v>
          </cell>
        </row>
        <row r="541">
          <cell r="G541" t="str">
            <v>17-13384</v>
          </cell>
          <cell r="H541" t="str">
            <v xml:space="preserve">  AVENUE DE GUYENNE</v>
          </cell>
          <cell r="I541" t="str">
            <v>35000</v>
          </cell>
          <cell r="J541" t="str">
            <v>RENNES</v>
          </cell>
          <cell r="K541" t="str">
            <v>OPH RENNES METROPOLE ARCHIPEL HABITAT</v>
          </cell>
          <cell r="L541" t="str">
            <v>G1</v>
          </cell>
          <cell r="M541" t="str">
            <v>Grue 1</v>
          </cell>
          <cell r="N541"/>
          <cell r="O541"/>
          <cell r="P541"/>
          <cell r="Q541"/>
          <cell r="R541" t="str">
            <v>OMS - RENNES</v>
          </cell>
        </row>
        <row r="542">
          <cell r="G542" t="str">
            <v>17-13379</v>
          </cell>
          <cell r="H542" t="str">
            <v xml:space="preserve">  AVENUE DU PRIEURÉ</v>
          </cell>
          <cell r="I542" t="str">
            <v>35530</v>
          </cell>
          <cell r="J542" t="str">
            <v>NOYAL-SUR-VILAINE</v>
          </cell>
          <cell r="K542"/>
          <cell r="L542" t="str">
            <v>G1</v>
          </cell>
          <cell r="M542" t="str">
            <v>Grue 1</v>
          </cell>
          <cell r="N542"/>
          <cell r="O542"/>
          <cell r="P542"/>
          <cell r="Q542"/>
          <cell r="R542" t="str">
            <v>LEGENDRE OUEST - VITRE</v>
          </cell>
        </row>
        <row r="543">
          <cell r="G543" t="str">
            <v>17-13378</v>
          </cell>
          <cell r="H543" t="str">
            <v>35 RUE DE LA BOUGEOIRE</v>
          </cell>
          <cell r="I543" t="str">
            <v>35130</v>
          </cell>
          <cell r="J543" t="str">
            <v>LA GUERCHE-DE-BRETAGNE</v>
          </cell>
          <cell r="K543"/>
          <cell r="L543" t="str">
            <v>G1</v>
          </cell>
          <cell r="M543" t="str">
            <v>Grue 1</v>
          </cell>
          <cell r="N543"/>
          <cell r="O543"/>
          <cell r="P543"/>
          <cell r="Q543"/>
          <cell r="R543" t="str">
            <v>LEGENDRE OUEST - VITRE</v>
          </cell>
        </row>
        <row r="544">
          <cell r="G544" t="str">
            <v>17-13376</v>
          </cell>
          <cell r="H544" t="str">
            <v xml:space="preserve">  RUE DESCARTES</v>
          </cell>
          <cell r="I544" t="str">
            <v>44000</v>
          </cell>
          <cell r="J544" t="str">
            <v>NANTES</v>
          </cell>
          <cell r="K544" t="str">
            <v>COGEDIM ATLANTIQUE</v>
          </cell>
          <cell r="L544" t="str">
            <v>G2</v>
          </cell>
          <cell r="M544" t="str">
            <v>GRUE G2</v>
          </cell>
          <cell r="N544" t="str">
            <v>Guillaume NAULIN</v>
          </cell>
          <cell r="O544" t="str">
            <v>0777169503</v>
          </cell>
          <cell r="P544" t="str">
            <v>Luis Manuel SEBASTIAO DIAS</v>
          </cell>
          <cell r="Q544" t="str">
            <v>0771922900</v>
          </cell>
          <cell r="R544" t="str">
            <v>LEGENDRE LOIRE</v>
          </cell>
        </row>
        <row r="545">
          <cell r="G545" t="str">
            <v>17-13376</v>
          </cell>
          <cell r="H545" t="str">
            <v xml:space="preserve">  RUE DESCARTES</v>
          </cell>
          <cell r="I545" t="str">
            <v>44000</v>
          </cell>
          <cell r="J545" t="str">
            <v>NANTES</v>
          </cell>
          <cell r="K545" t="str">
            <v>COGEDIM ATLANTIQUE</v>
          </cell>
          <cell r="L545" t="str">
            <v>G1</v>
          </cell>
          <cell r="M545" t="str">
            <v>GRUE G1</v>
          </cell>
          <cell r="N545" t="str">
            <v>Arnaud CASSOU</v>
          </cell>
          <cell r="O545" t="str">
            <v>0624138887</v>
          </cell>
          <cell r="P545" t="str">
            <v>Sylvain LE FOLL</v>
          </cell>
          <cell r="Q545" t="str">
            <v>0629333847</v>
          </cell>
          <cell r="R545" t="str">
            <v>LEGENDRE LOIRE</v>
          </cell>
        </row>
        <row r="546">
          <cell r="G546" t="str">
            <v>17-13376</v>
          </cell>
          <cell r="H546" t="str">
            <v xml:space="preserve">  RUE DESCARTES</v>
          </cell>
          <cell r="I546" t="str">
            <v>44000</v>
          </cell>
          <cell r="J546" t="str">
            <v>NANTES</v>
          </cell>
          <cell r="K546" t="str">
            <v>COGEDIM ATLANTIQUE</v>
          </cell>
          <cell r="L546" t="str">
            <v>G3</v>
          </cell>
          <cell r="M546" t="str">
            <v>GRUE G3</v>
          </cell>
          <cell r="N546" t="str">
            <v>Arnaud CASSOU</v>
          </cell>
          <cell r="O546" t="str">
            <v>0621770266</v>
          </cell>
          <cell r="P546" t="str">
            <v>Francois TRAVERS</v>
          </cell>
          <cell r="Q546" t="str">
            <v>0629333847</v>
          </cell>
          <cell r="R546" t="str">
            <v>LEGENDRE LOIRE</v>
          </cell>
        </row>
        <row r="547">
          <cell r="G547" t="str">
            <v>17-13372</v>
          </cell>
          <cell r="H547" t="str">
            <v xml:space="preserve">  ROUTE DE POMMERIEUX</v>
          </cell>
          <cell r="I547" t="str">
            <v>53400</v>
          </cell>
          <cell r="J547" t="str">
            <v>MÉE</v>
          </cell>
          <cell r="K547"/>
          <cell r="L547" t="str">
            <v>G1</v>
          </cell>
          <cell r="M547" t="str">
            <v>Grue 1</v>
          </cell>
          <cell r="N547"/>
          <cell r="O547"/>
          <cell r="P547"/>
          <cell r="Q547"/>
          <cell r="R547" t="str">
            <v>OMS - RENNES</v>
          </cell>
        </row>
        <row r="548">
          <cell r="G548" t="str">
            <v>17-13370</v>
          </cell>
          <cell r="H548" t="str">
            <v>0 ZONE INDUSTRIELLE HAUT MONTIGNÉ, ZI HAUT MONTIGNE</v>
          </cell>
          <cell r="I548" t="str">
            <v>35370</v>
          </cell>
          <cell r="J548" t="str">
            <v>TORCÉ</v>
          </cell>
          <cell r="K548"/>
          <cell r="L548" t="str">
            <v>G1</v>
          </cell>
          <cell r="M548" t="str">
            <v>Grue 1</v>
          </cell>
          <cell r="N548"/>
          <cell r="O548"/>
          <cell r="P548"/>
          <cell r="Q548"/>
          <cell r="R548" t="str">
            <v>LEGENDRE OUEST - VITRE</v>
          </cell>
        </row>
        <row r="549">
          <cell r="G549" t="str">
            <v>17-13369</v>
          </cell>
          <cell r="H549" t="str">
            <v>33 RUE DE LA GUILLARDIÈRE</v>
          </cell>
          <cell r="I549" t="str">
            <v>35133</v>
          </cell>
          <cell r="J549" t="str">
            <v>LÉCOUSSE</v>
          </cell>
          <cell r="K549" t="str">
            <v>COQUELIN MATERIEL</v>
          </cell>
          <cell r="L549" t="str">
            <v>G1</v>
          </cell>
          <cell r="M549" t="str">
            <v>Grue 1</v>
          </cell>
          <cell r="N549"/>
          <cell r="O549"/>
          <cell r="P549"/>
          <cell r="Q549"/>
          <cell r="R549" t="str">
            <v>OMS - RENNES</v>
          </cell>
        </row>
        <row r="550">
          <cell r="G550" t="str">
            <v>17-13368</v>
          </cell>
          <cell r="H550" t="str">
            <v>18 ALLÉE COYSEVOX</v>
          </cell>
          <cell r="I550" t="str">
            <v>35000</v>
          </cell>
          <cell r="J550" t="str">
            <v>RENNES</v>
          </cell>
          <cell r="K550"/>
          <cell r="L550" t="str">
            <v>G1</v>
          </cell>
          <cell r="M550" t="str">
            <v>Grue 1</v>
          </cell>
          <cell r="N550"/>
          <cell r="O550"/>
          <cell r="P550"/>
          <cell r="Q550"/>
          <cell r="R550" t="str">
            <v>OMS - RENNES</v>
          </cell>
        </row>
        <row r="551">
          <cell r="G551" t="str">
            <v>17-13367</v>
          </cell>
          <cell r="H551" t="str">
            <v>0 RUE DE L'HUISNE</v>
          </cell>
          <cell r="I551" t="str">
            <v>28400</v>
          </cell>
          <cell r="J551" t="str">
            <v>NOGENT-LE-ROTROU</v>
          </cell>
          <cell r="K551"/>
          <cell r="L551" t="str">
            <v>G1</v>
          </cell>
          <cell r="M551" t="str">
            <v>Grue 1</v>
          </cell>
          <cell r="N551"/>
          <cell r="O551"/>
          <cell r="P551"/>
          <cell r="Q551"/>
          <cell r="R551" t="str">
            <v>LEGENDRE LOIRE - LE MANS</v>
          </cell>
        </row>
        <row r="552">
          <cell r="G552" t="str">
            <v>17-13366</v>
          </cell>
          <cell r="H552" t="str">
            <v xml:space="preserve"> CHEMIN DES LANDES DU CAMP</v>
          </cell>
          <cell r="I552" t="str">
            <v>72230</v>
          </cell>
          <cell r="J552" t="str">
            <v>RUAUDIN</v>
          </cell>
          <cell r="K552"/>
          <cell r="L552" t="str">
            <v>G1</v>
          </cell>
          <cell r="M552" t="str">
            <v>Grue 1</v>
          </cell>
          <cell r="N552"/>
          <cell r="O552"/>
          <cell r="P552"/>
          <cell r="Q552"/>
          <cell r="R552" t="str">
            <v>LEGENDRE LOIRE - LE MANS</v>
          </cell>
        </row>
        <row r="553">
          <cell r="G553" t="str">
            <v>17-13363</v>
          </cell>
          <cell r="H553" t="str">
            <v xml:space="preserve"> ROUTE DE PELINEUC</v>
          </cell>
          <cell r="I553" t="str">
            <v>22100</v>
          </cell>
          <cell r="J553" t="str">
            <v>LANVALLAY</v>
          </cell>
          <cell r="K553" t="str">
            <v>ARMORGREEN</v>
          </cell>
          <cell r="L553" t="str">
            <v>G1</v>
          </cell>
          <cell r="M553" t="str">
            <v>Grue 1</v>
          </cell>
          <cell r="N553"/>
          <cell r="O553"/>
          <cell r="P553"/>
          <cell r="Q553"/>
          <cell r="R553" t="str">
            <v>LEGENDRE OUEST - VITRE</v>
          </cell>
        </row>
        <row r="554">
          <cell r="G554" t="str">
            <v>17-13362</v>
          </cell>
          <cell r="H554" t="str">
            <v>162 ROUTE DE SAINT-JOSEPH</v>
          </cell>
          <cell r="I554" t="str">
            <v>44300</v>
          </cell>
          <cell r="J554" t="str">
            <v>NANTES</v>
          </cell>
          <cell r="K554" t="str">
            <v>ATARAXIA</v>
          </cell>
          <cell r="L554" t="str">
            <v>G2</v>
          </cell>
          <cell r="M554" t="str">
            <v>GRUE 1 - SEBASTIEN</v>
          </cell>
          <cell r="N554" t="str">
            <v>Benoit SAILLARD</v>
          </cell>
          <cell r="O554"/>
          <cell r="P554" t="str">
            <v>Sebastien RENAUDINEAU</v>
          </cell>
          <cell r="Q554" t="str">
            <v>0621770240</v>
          </cell>
          <cell r="R554" t="str">
            <v>LEGENDRE LOIRE</v>
          </cell>
        </row>
        <row r="555">
          <cell r="G555" t="str">
            <v>17-13362</v>
          </cell>
          <cell r="H555" t="str">
            <v>162 ROUTE DE SAINT-JOSEPH</v>
          </cell>
          <cell r="I555" t="str">
            <v>44300</v>
          </cell>
          <cell r="J555" t="str">
            <v>NANTES</v>
          </cell>
          <cell r="K555" t="str">
            <v>ATARAXIA</v>
          </cell>
          <cell r="L555" t="str">
            <v>G1</v>
          </cell>
          <cell r="M555" t="str">
            <v>GRUE 3 - ARNAUD</v>
          </cell>
          <cell r="N555" t="str">
            <v>Antoine MICHEL</v>
          </cell>
          <cell r="O555" t="str">
            <v>0622811993</v>
          </cell>
          <cell r="P555" t="str">
            <v>Arnaud PERCHER</v>
          </cell>
          <cell r="Q555" t="str">
            <v>0625023477</v>
          </cell>
          <cell r="R555" t="str">
            <v>LEGENDRE LOIRE</v>
          </cell>
        </row>
        <row r="556">
          <cell r="G556" t="str">
            <v>17-13362</v>
          </cell>
          <cell r="H556" t="str">
            <v>162 ROUTE DE SAINT-JOSEPH</v>
          </cell>
          <cell r="I556" t="str">
            <v>44300</v>
          </cell>
          <cell r="J556" t="str">
            <v>NANTES</v>
          </cell>
          <cell r="K556" t="str">
            <v>ATARAXIA</v>
          </cell>
          <cell r="L556" t="str">
            <v>G3</v>
          </cell>
          <cell r="M556" t="str">
            <v>GRUE 2 - FREDERIC</v>
          </cell>
          <cell r="N556" t="str">
            <v>Antoine MICHEL</v>
          </cell>
          <cell r="O556" t="str">
            <v>0603731282</v>
          </cell>
          <cell r="P556" t="str">
            <v>Frederic SERREAU</v>
          </cell>
          <cell r="Q556" t="str">
            <v>0625023477</v>
          </cell>
          <cell r="R556" t="str">
            <v>LEGENDRE LOIRE</v>
          </cell>
        </row>
        <row r="557">
          <cell r="G557" t="str">
            <v>17-13356</v>
          </cell>
          <cell r="H557" t="str">
            <v>20 RUE DU BREIL</v>
          </cell>
          <cell r="I557" t="str">
            <v>35135</v>
          </cell>
          <cell r="J557" t="str">
            <v>CHANTEPIE</v>
          </cell>
          <cell r="K557"/>
          <cell r="L557" t="str">
            <v>G1</v>
          </cell>
          <cell r="M557" t="str">
            <v>Grue 1</v>
          </cell>
          <cell r="N557"/>
          <cell r="O557"/>
          <cell r="P557"/>
          <cell r="Q557"/>
          <cell r="R557" t="str">
            <v>LEGENDRE OUEST - VITRE</v>
          </cell>
        </row>
        <row r="558">
          <cell r="G558" t="str">
            <v>17-13347</v>
          </cell>
          <cell r="H558" t="str">
            <v>0 LA HAIE ROBERT</v>
          </cell>
          <cell r="I558" t="str">
            <v>35500</v>
          </cell>
          <cell r="J558" t="str">
            <v>VITRÉ</v>
          </cell>
          <cell r="K558"/>
          <cell r="L558" t="str">
            <v>G1</v>
          </cell>
          <cell r="M558" t="str">
            <v>Grue 1</v>
          </cell>
          <cell r="N558"/>
          <cell r="O558"/>
          <cell r="P558"/>
          <cell r="Q558"/>
          <cell r="R558" t="str">
            <v>LEGENDRE OUEST - VITRE</v>
          </cell>
        </row>
        <row r="559">
          <cell r="G559" t="str">
            <v>17-13346</v>
          </cell>
          <cell r="H559" t="str">
            <v>0 LA HAIE ROBERT</v>
          </cell>
          <cell r="I559" t="str">
            <v>35500</v>
          </cell>
          <cell r="J559" t="str">
            <v>VITRÉ</v>
          </cell>
          <cell r="K559"/>
          <cell r="L559" t="str">
            <v>G1</v>
          </cell>
          <cell r="M559" t="str">
            <v>Grue 1</v>
          </cell>
          <cell r="N559"/>
          <cell r="O559"/>
          <cell r="P559"/>
          <cell r="Q559"/>
          <cell r="R559" t="str">
            <v>LEGENDRE OUEST - VITRE</v>
          </cell>
        </row>
        <row r="560">
          <cell r="G560" t="str">
            <v>17-13345</v>
          </cell>
          <cell r="H560" t="str">
            <v>7 AVENUE EDMOND MICHELET</v>
          </cell>
          <cell r="I560" t="str">
            <v>49300</v>
          </cell>
          <cell r="J560" t="str">
            <v>CHOLET</v>
          </cell>
          <cell r="K560" t="str">
            <v>SAINT MICHEL RESTAURANT</v>
          </cell>
          <cell r="L560" t="str">
            <v>G1</v>
          </cell>
          <cell r="M560" t="str">
            <v>Grue 1</v>
          </cell>
          <cell r="N560"/>
          <cell r="O560"/>
          <cell r="P560"/>
          <cell r="Q560"/>
          <cell r="R560" t="str">
            <v>LEGENDRE GENIE CIVIL</v>
          </cell>
        </row>
        <row r="561">
          <cell r="G561" t="str">
            <v>17-13344</v>
          </cell>
          <cell r="H561" t="str">
            <v>0 LA HAIE ROBERT</v>
          </cell>
          <cell r="I561" t="str">
            <v>35500</v>
          </cell>
          <cell r="J561" t="str">
            <v>VITRÉ</v>
          </cell>
          <cell r="K561"/>
          <cell r="L561" t="str">
            <v>G1</v>
          </cell>
          <cell r="M561" t="str">
            <v>Grue 1</v>
          </cell>
          <cell r="N561"/>
          <cell r="O561"/>
          <cell r="P561"/>
          <cell r="Q561"/>
          <cell r="R561" t="str">
            <v>LEGENDRE OUEST - VITRE</v>
          </cell>
        </row>
        <row r="562">
          <cell r="G562" t="str">
            <v>17-13341</v>
          </cell>
          <cell r="H562" t="str">
            <v xml:space="preserve">  BOULEVARD WESTINGHOUSE</v>
          </cell>
          <cell r="I562" t="str">
            <v>93270</v>
          </cell>
          <cell r="J562" t="str">
            <v>SEVRAN</v>
          </cell>
          <cell r="K562" t="str">
            <v xml:space="preserve"> LEGENDRE ILE DE FRANCE</v>
          </cell>
          <cell r="L562" t="str">
            <v>G1</v>
          </cell>
          <cell r="M562" t="str">
            <v>Grue 1</v>
          </cell>
          <cell r="N562"/>
          <cell r="O562"/>
          <cell r="P562"/>
          <cell r="Q562"/>
          <cell r="R562" t="str">
            <v>OMS - RENNES</v>
          </cell>
        </row>
        <row r="563">
          <cell r="G563" t="str">
            <v>17-13340</v>
          </cell>
          <cell r="H563" t="str">
            <v>0 RUE DE LA COURROUZE</v>
          </cell>
          <cell r="I563" t="str">
            <v>35000</v>
          </cell>
          <cell r="J563" t="str">
            <v>RENNES</v>
          </cell>
          <cell r="K563" t="str">
            <v>LEGENDRE IMMOBILIER</v>
          </cell>
          <cell r="L563" t="str">
            <v>G1</v>
          </cell>
          <cell r="M563" t="str">
            <v>Grue 1</v>
          </cell>
          <cell r="N563"/>
          <cell r="O563"/>
          <cell r="P563"/>
          <cell r="Q563"/>
          <cell r="R563" t="str">
            <v>OMS - RENNES</v>
          </cell>
        </row>
        <row r="564">
          <cell r="G564" t="str">
            <v>17-13337</v>
          </cell>
          <cell r="H564" t="str">
            <v>34 ROUTE DES EAUX</v>
          </cell>
          <cell r="I564" t="str">
            <v>35500</v>
          </cell>
          <cell r="J564" t="str">
            <v>VITRÉ</v>
          </cell>
          <cell r="K564"/>
          <cell r="L564" t="str">
            <v>G1</v>
          </cell>
          <cell r="M564" t="str">
            <v>Grue 1</v>
          </cell>
          <cell r="N564"/>
          <cell r="O564"/>
          <cell r="P564"/>
          <cell r="Q564"/>
          <cell r="R564" t="str">
            <v>LEGENDRE OUEST - VITRE</v>
          </cell>
        </row>
        <row r="565">
          <cell r="G565" t="str">
            <v>17-13335</v>
          </cell>
          <cell r="H565" t="str">
            <v xml:space="preserve">  BOULEVARD SALVADOR ALLENDE</v>
          </cell>
          <cell r="I565" t="str">
            <v>44800</v>
          </cell>
          <cell r="J565" t="str">
            <v>SAINT-HERBLAIN</v>
          </cell>
          <cell r="K565"/>
          <cell r="L565" t="str">
            <v>G1</v>
          </cell>
          <cell r="M565" t="str">
            <v>Grue 1</v>
          </cell>
          <cell r="N565"/>
          <cell r="O565"/>
          <cell r="P565"/>
          <cell r="Q565"/>
          <cell r="R565" t="str">
            <v>LEGENDRE LOIRE</v>
          </cell>
        </row>
        <row r="566">
          <cell r="G566" t="str">
            <v>17-13334</v>
          </cell>
          <cell r="H566" t="str">
            <v>10 RUE ARISTIDE BRIAND</v>
          </cell>
          <cell r="I566" t="str">
            <v>44400</v>
          </cell>
          <cell r="J566" t="str">
            <v>REZÉ</v>
          </cell>
          <cell r="K566"/>
          <cell r="L566" t="str">
            <v>G1</v>
          </cell>
          <cell r="M566" t="str">
            <v>Grue 1</v>
          </cell>
          <cell r="N566"/>
          <cell r="O566"/>
          <cell r="P566"/>
          <cell r="Q566"/>
          <cell r="R566" t="str">
            <v>LEGENDRE LOIRE</v>
          </cell>
        </row>
        <row r="567">
          <cell r="G567" t="str">
            <v>17-13324</v>
          </cell>
          <cell r="H567" t="str">
            <v>44 RUE SAINT-LAZARE</v>
          </cell>
          <cell r="I567" t="str">
            <v>75009</v>
          </cell>
          <cell r="J567" t="str">
            <v>PARIS</v>
          </cell>
          <cell r="K567" t="str">
            <v>GROUPAMA IMMOBILIER</v>
          </cell>
          <cell r="L567" t="str">
            <v>G1</v>
          </cell>
          <cell r="M567" t="str">
            <v>Grue 1</v>
          </cell>
          <cell r="N567" t="str">
            <v>Jonathan GUERREIRO</v>
          </cell>
          <cell r="O567" t="str">
            <v>0777917378</v>
          </cell>
          <cell r="P567" t="str">
            <v>Celestino Jose PEREIRA</v>
          </cell>
          <cell r="Q567" t="str">
            <v>0614901101</v>
          </cell>
          <cell r="R567" t="str">
            <v>LEGENDRE IDF - REHAB</v>
          </cell>
        </row>
        <row r="568">
          <cell r="G568" t="str">
            <v>17-13324</v>
          </cell>
          <cell r="H568" t="str">
            <v>44 RUE SAINT-LAZARE</v>
          </cell>
          <cell r="I568" t="str">
            <v>75009</v>
          </cell>
          <cell r="J568" t="str">
            <v>PARIS</v>
          </cell>
          <cell r="K568" t="str">
            <v>GROUPAMA IMMOBILIER</v>
          </cell>
          <cell r="L568" t="str">
            <v>G1</v>
          </cell>
          <cell r="M568" t="str">
            <v>Grue 1</v>
          </cell>
          <cell r="N568" t="str">
            <v>Jonathan GUERREIRO</v>
          </cell>
          <cell r="O568" t="str">
            <v>0777917378</v>
          </cell>
          <cell r="P568" t="str">
            <v>Celestino Jose PEREIRA</v>
          </cell>
          <cell r="Q568" t="str">
            <v>0614901101</v>
          </cell>
          <cell r="R568" t="str">
            <v>LEGENDRE IDF - REHAB</v>
          </cell>
        </row>
        <row r="569">
          <cell r="G569" t="str">
            <v>17-13322</v>
          </cell>
          <cell r="H569" t="str">
            <v xml:space="preserve">  RUE ALEXANDRE FLEMING</v>
          </cell>
          <cell r="I569" t="str">
            <v>14100</v>
          </cell>
          <cell r="J569" t="str">
            <v>LISIEUX</v>
          </cell>
          <cell r="K569" t="str">
            <v>SCI LUJAMELI</v>
          </cell>
          <cell r="L569" t="str">
            <v>G1</v>
          </cell>
          <cell r="M569" t="str">
            <v>Grue 1</v>
          </cell>
          <cell r="N569"/>
          <cell r="O569"/>
          <cell r="P569"/>
          <cell r="Q569"/>
          <cell r="R569" t="str">
            <v>LEGENDRE GENIE CIVIL</v>
          </cell>
        </row>
        <row r="570">
          <cell r="G570" t="str">
            <v>17-13321</v>
          </cell>
          <cell r="H570" t="str">
            <v xml:space="preserve">  HAMEAU DE MOIMONT</v>
          </cell>
          <cell r="I570" t="str">
            <v>95670</v>
          </cell>
          <cell r="J570" t="str">
            <v>MARLY-LA-VILLE</v>
          </cell>
          <cell r="K570" t="str">
            <v>PROLOGIS FRANCE LXXXIX EURL</v>
          </cell>
          <cell r="L570" t="str">
            <v>G1</v>
          </cell>
          <cell r="M570" t="str">
            <v>Grue 1</v>
          </cell>
          <cell r="N570"/>
          <cell r="O570"/>
          <cell r="P570"/>
          <cell r="Q570"/>
          <cell r="R570" t="str">
            <v>LEGENDRE GC - LE HAVRE</v>
          </cell>
        </row>
        <row r="571">
          <cell r="G571" t="str">
            <v>17-13321</v>
          </cell>
          <cell r="H571" t="str">
            <v xml:space="preserve">  HAMEAU DE MOIMONT</v>
          </cell>
          <cell r="I571" t="str">
            <v>95670</v>
          </cell>
          <cell r="J571" t="str">
            <v>MARLY-LA-VILLE</v>
          </cell>
          <cell r="K571" t="str">
            <v>PROLOGIS FRANCE LXXXIX EURL</v>
          </cell>
          <cell r="L571" t="str">
            <v>G1</v>
          </cell>
          <cell r="M571" t="str">
            <v>Grue 1</v>
          </cell>
          <cell r="N571"/>
          <cell r="O571"/>
          <cell r="P571"/>
          <cell r="Q571"/>
          <cell r="R571" t="str">
            <v>LEGENDRE GC - LE HAVRE</v>
          </cell>
        </row>
        <row r="572">
          <cell r="G572" t="str">
            <v>17-13321</v>
          </cell>
          <cell r="H572" t="str">
            <v xml:space="preserve">  HAMEAU DE MOIMONT</v>
          </cell>
          <cell r="I572" t="str">
            <v>95670</v>
          </cell>
          <cell r="J572" t="str">
            <v>MARLY-LA-VILLE</v>
          </cell>
          <cell r="K572" t="str">
            <v>PROLOGIS FRANCE LXXXIX EURL</v>
          </cell>
          <cell r="L572" t="str">
            <v>G1</v>
          </cell>
          <cell r="M572" t="str">
            <v>Grue 1</v>
          </cell>
          <cell r="N572"/>
          <cell r="O572"/>
          <cell r="P572"/>
          <cell r="Q572"/>
          <cell r="R572" t="str">
            <v>LEGENDRE GC - LE HAVRE</v>
          </cell>
        </row>
        <row r="573">
          <cell r="G573" t="str">
            <v>17-13317</v>
          </cell>
          <cell r="H573" t="str">
            <v>0 AVENUE DE BELLE FONTAINE</v>
          </cell>
          <cell r="I573" t="str">
            <v>35510</v>
          </cell>
          <cell r="J573" t="str">
            <v>CESSON-SÉVIGNÉ</v>
          </cell>
          <cell r="K573" t="str">
            <v>LEGENDRE IMMOBILIER</v>
          </cell>
          <cell r="L573" t="str">
            <v>G1</v>
          </cell>
          <cell r="M573" t="str">
            <v>Grue 1</v>
          </cell>
          <cell r="N573"/>
          <cell r="O573"/>
          <cell r="P573"/>
          <cell r="Q573"/>
          <cell r="R573" t="str">
            <v>LEGENDRE OUEST - PCI</v>
          </cell>
        </row>
        <row r="574">
          <cell r="G574" t="str">
            <v>17-13312</v>
          </cell>
          <cell r="H574" t="str">
            <v xml:space="preserve">  RUE DE SAINT-NAZAIRE</v>
          </cell>
          <cell r="I574" t="str">
            <v>44800</v>
          </cell>
          <cell r="J574" t="str">
            <v>SAINT-HERBLAIN</v>
          </cell>
          <cell r="K574"/>
          <cell r="L574" t="str">
            <v>G1</v>
          </cell>
          <cell r="M574" t="str">
            <v>Grue 1</v>
          </cell>
          <cell r="N574"/>
          <cell r="O574"/>
          <cell r="P574"/>
          <cell r="Q574"/>
          <cell r="R574" t="str">
            <v>LEGENDRE LOIRE</v>
          </cell>
        </row>
        <row r="575">
          <cell r="G575" t="str">
            <v>17-13311</v>
          </cell>
          <cell r="H575" t="str">
            <v>101 RUE SAINT-SPIRE</v>
          </cell>
          <cell r="I575" t="str">
            <v>91100</v>
          </cell>
          <cell r="J575" t="str">
            <v>CORBEIL-ESSONNES</v>
          </cell>
          <cell r="K575" t="str">
            <v>PROMO GERIM</v>
          </cell>
          <cell r="L575" t="str">
            <v>G1</v>
          </cell>
          <cell r="M575" t="str">
            <v>Grue 1</v>
          </cell>
          <cell r="N575"/>
          <cell r="O575"/>
          <cell r="P575"/>
          <cell r="Q575"/>
          <cell r="R575" t="str">
            <v>LEGENDRE IDF - GO</v>
          </cell>
        </row>
        <row r="576">
          <cell r="G576" t="str">
            <v>17-13311</v>
          </cell>
          <cell r="H576" t="str">
            <v>101 RUE SAINT-SPIRE</v>
          </cell>
          <cell r="I576" t="str">
            <v>91100</v>
          </cell>
          <cell r="J576" t="str">
            <v>CORBEIL-ESSONNES</v>
          </cell>
          <cell r="K576" t="str">
            <v>PROMO GERIM</v>
          </cell>
          <cell r="L576" t="str">
            <v>G1</v>
          </cell>
          <cell r="M576" t="str">
            <v>Grue 1</v>
          </cell>
          <cell r="N576"/>
          <cell r="O576"/>
          <cell r="P576"/>
          <cell r="Q576"/>
          <cell r="R576" t="str">
            <v>LEGENDRE IDF - GO</v>
          </cell>
        </row>
        <row r="577">
          <cell r="G577" t="str">
            <v>17-13311</v>
          </cell>
          <cell r="H577" t="str">
            <v>101 RUE SAINT-SPIRE</v>
          </cell>
          <cell r="I577" t="str">
            <v>91100</v>
          </cell>
          <cell r="J577" t="str">
            <v>CORBEIL-ESSONNES</v>
          </cell>
          <cell r="K577" t="str">
            <v>PROMO GERIM</v>
          </cell>
          <cell r="L577" t="str">
            <v>G1</v>
          </cell>
          <cell r="M577" t="str">
            <v>Grue 1</v>
          </cell>
          <cell r="N577"/>
          <cell r="O577"/>
          <cell r="P577"/>
          <cell r="Q577"/>
          <cell r="R577" t="str">
            <v>LEGENDRE IDF - GO</v>
          </cell>
        </row>
        <row r="578">
          <cell r="G578" t="str">
            <v>17-13311</v>
          </cell>
          <cell r="H578" t="str">
            <v>101 RUE SAINT-SPIRE</v>
          </cell>
          <cell r="I578" t="str">
            <v>91100</v>
          </cell>
          <cell r="J578" t="str">
            <v>CORBEIL-ESSONNES</v>
          </cell>
          <cell r="K578" t="str">
            <v>PROMO GERIM</v>
          </cell>
          <cell r="L578" t="str">
            <v>G1</v>
          </cell>
          <cell r="M578" t="str">
            <v>Grue 1</v>
          </cell>
          <cell r="N578" t="str">
            <v>Pierre-Marie LEROY</v>
          </cell>
          <cell r="O578" t="str">
            <v>0625535788</v>
          </cell>
          <cell r="P578" t="str">
            <v>Manuel Jose AMARAL DE ALMEIDA</v>
          </cell>
          <cell r="Q578" t="str">
            <v>0614461221</v>
          </cell>
          <cell r="R578" t="str">
            <v>LEGENDRE IDF - GO</v>
          </cell>
        </row>
        <row r="579">
          <cell r="G579" t="str">
            <v>17-13307</v>
          </cell>
          <cell r="H579" t="str">
            <v>CHATEAU DES PERES</v>
          </cell>
          <cell r="I579" t="str">
            <v>35150</v>
          </cell>
          <cell r="J579" t="str">
            <v/>
          </cell>
          <cell r="K579"/>
          <cell r="L579" t="str">
            <v>G1</v>
          </cell>
          <cell r="M579" t="str">
            <v>Grue 1</v>
          </cell>
          <cell r="N579"/>
          <cell r="O579"/>
          <cell r="P579"/>
          <cell r="Q579"/>
          <cell r="R579" t="str">
            <v>SNC CHATEAU DES PERES</v>
          </cell>
        </row>
        <row r="580">
          <cell r="G580" t="str">
            <v>17-13306</v>
          </cell>
          <cell r="H580" t="str">
            <v>CHATEAU DES PERES</v>
          </cell>
          <cell r="I580" t="str">
            <v>35150</v>
          </cell>
          <cell r="J580" t="str">
            <v/>
          </cell>
          <cell r="K580"/>
          <cell r="L580" t="str">
            <v>G1</v>
          </cell>
          <cell r="M580" t="str">
            <v>Grue 1</v>
          </cell>
          <cell r="N580"/>
          <cell r="O580"/>
          <cell r="P580"/>
          <cell r="Q580"/>
          <cell r="R580" t="str">
            <v>SNC CHATEAU DES PERES</v>
          </cell>
        </row>
        <row r="581">
          <cell r="G581" t="str">
            <v>17-13304</v>
          </cell>
          <cell r="H581" t="str">
            <v>CHATEAU DES PERES</v>
          </cell>
          <cell r="I581" t="str">
            <v>35150</v>
          </cell>
          <cell r="J581" t="str">
            <v/>
          </cell>
          <cell r="K581"/>
          <cell r="L581" t="str">
            <v>G1</v>
          </cell>
          <cell r="M581" t="str">
            <v>Grue 1</v>
          </cell>
          <cell r="N581"/>
          <cell r="O581"/>
          <cell r="P581"/>
          <cell r="Q581"/>
          <cell r="R581" t="str">
            <v>SNC CHATEAU DES PERES</v>
          </cell>
        </row>
        <row r="582">
          <cell r="G582" t="str">
            <v>17-13303</v>
          </cell>
          <cell r="H582" t="str">
            <v>CHATEAU DES PERES</v>
          </cell>
          <cell r="I582" t="str">
            <v>35150</v>
          </cell>
          <cell r="J582" t="str">
            <v/>
          </cell>
          <cell r="K582"/>
          <cell r="L582" t="str">
            <v>G1</v>
          </cell>
          <cell r="M582" t="str">
            <v>Grue 1</v>
          </cell>
          <cell r="N582"/>
          <cell r="O582"/>
          <cell r="P582"/>
          <cell r="Q582"/>
          <cell r="R582" t="str">
            <v>SNC CHATEAU DES PERES</v>
          </cell>
        </row>
        <row r="583">
          <cell r="G583" t="str">
            <v>17-13302</v>
          </cell>
          <cell r="H583" t="str">
            <v>CHATEAU DES PERES</v>
          </cell>
          <cell r="I583" t="str">
            <v>35150</v>
          </cell>
          <cell r="J583" t="str">
            <v/>
          </cell>
          <cell r="K583"/>
          <cell r="L583" t="str">
            <v>G1</v>
          </cell>
          <cell r="M583" t="str">
            <v>Grue 1</v>
          </cell>
          <cell r="N583"/>
          <cell r="O583"/>
          <cell r="P583"/>
          <cell r="Q583"/>
          <cell r="R583" t="str">
            <v>SNC CHATEAU DES PERES</v>
          </cell>
        </row>
        <row r="584">
          <cell r="G584" t="str">
            <v>17-13292</v>
          </cell>
          <cell r="H584" t="str">
            <v>216 ROUTE DE LORIENT</v>
          </cell>
          <cell r="I584" t="str">
            <v>35000</v>
          </cell>
          <cell r="J584" t="str">
            <v/>
          </cell>
          <cell r="K584"/>
          <cell r="L584" t="str">
            <v>G1</v>
          </cell>
          <cell r="M584" t="str">
            <v>Grue 1</v>
          </cell>
          <cell r="N584"/>
          <cell r="O584"/>
          <cell r="P584"/>
          <cell r="Q584"/>
          <cell r="R584" t="str">
            <v>COHB INDUSTRIE</v>
          </cell>
        </row>
        <row r="585">
          <cell r="G585" t="str">
            <v>17-13291</v>
          </cell>
          <cell r="H585" t="str">
            <v>216 ROUTE DE LORIENT</v>
          </cell>
          <cell r="I585" t="str">
            <v>35000</v>
          </cell>
          <cell r="J585" t="str">
            <v/>
          </cell>
          <cell r="K585"/>
          <cell r="L585" t="str">
            <v>G1</v>
          </cell>
          <cell r="M585" t="str">
            <v>Grue 1</v>
          </cell>
          <cell r="N585"/>
          <cell r="O585"/>
          <cell r="P585"/>
          <cell r="Q585"/>
          <cell r="R585" t="str">
            <v>COHB INDUSTRIE</v>
          </cell>
        </row>
        <row r="586">
          <cell r="G586" t="str">
            <v>17-13290</v>
          </cell>
          <cell r="H586" t="str">
            <v>216 ROUTE DE LORIENT</v>
          </cell>
          <cell r="I586" t="str">
            <v>35000</v>
          </cell>
          <cell r="J586" t="str">
            <v/>
          </cell>
          <cell r="K586"/>
          <cell r="L586" t="str">
            <v>G1</v>
          </cell>
          <cell r="M586" t="str">
            <v>Grue 1</v>
          </cell>
          <cell r="N586"/>
          <cell r="O586"/>
          <cell r="P586"/>
          <cell r="Q586"/>
          <cell r="R586" t="str">
            <v>COHB INDUSTRIE</v>
          </cell>
        </row>
        <row r="587">
          <cell r="G587" t="str">
            <v>17-13287</v>
          </cell>
          <cell r="H587" t="str">
            <v>216 ROUTE DE LORIENT</v>
          </cell>
          <cell r="I587" t="str">
            <v>35000</v>
          </cell>
          <cell r="J587" t="str">
            <v/>
          </cell>
          <cell r="K587"/>
          <cell r="L587" t="str">
            <v>G1</v>
          </cell>
          <cell r="M587" t="str">
            <v>Grue 1</v>
          </cell>
          <cell r="N587"/>
          <cell r="O587"/>
          <cell r="P587"/>
          <cell r="Q587"/>
          <cell r="R587" t="str">
            <v>COHB INDUSTRIE</v>
          </cell>
        </row>
        <row r="588">
          <cell r="G588" t="str">
            <v>17-13286</v>
          </cell>
          <cell r="H588" t="str">
            <v xml:space="preserve">  RUE DE METZ</v>
          </cell>
          <cell r="I588" t="str">
            <v>35500</v>
          </cell>
          <cell r="J588" t="str">
            <v>VITRÉ</v>
          </cell>
          <cell r="K588"/>
          <cell r="L588" t="str">
            <v>G1</v>
          </cell>
          <cell r="M588" t="str">
            <v>Grue 1</v>
          </cell>
          <cell r="N588"/>
          <cell r="O588"/>
          <cell r="P588"/>
          <cell r="Q588"/>
          <cell r="R588" t="str">
            <v>LEGENDRE OUEST - VITRE</v>
          </cell>
        </row>
        <row r="589">
          <cell r="G589" t="str">
            <v>17-13284</v>
          </cell>
          <cell r="H589" t="str">
            <v>23 RUE LAVOISIER</v>
          </cell>
          <cell r="I589" t="str">
            <v>27000</v>
          </cell>
          <cell r="J589" t="str">
            <v>ÉVREUX</v>
          </cell>
          <cell r="K589" t="str">
            <v>LABORATOIRE GLAXOSMITHKLINE</v>
          </cell>
          <cell r="L589" t="str">
            <v>G1</v>
          </cell>
          <cell r="M589" t="str">
            <v>Grue 1</v>
          </cell>
          <cell r="N589"/>
          <cell r="O589"/>
          <cell r="P589"/>
          <cell r="Q589"/>
          <cell r="R589" t="str">
            <v>LEGENDRE GC - LE HAVRE</v>
          </cell>
        </row>
        <row r="590">
          <cell r="G590" t="str">
            <v>17-13284</v>
          </cell>
          <cell r="H590" t="str">
            <v>23 RUE LAVOISIER</v>
          </cell>
          <cell r="I590" t="str">
            <v>27000</v>
          </cell>
          <cell r="J590" t="str">
            <v>ÉVREUX</v>
          </cell>
          <cell r="K590" t="str">
            <v>LABORATOIRE GLAXOSMITHKLINE</v>
          </cell>
          <cell r="L590" t="str">
            <v>G1</v>
          </cell>
          <cell r="M590" t="str">
            <v>Grue 1</v>
          </cell>
          <cell r="N590"/>
          <cell r="O590"/>
          <cell r="P590"/>
          <cell r="Q590"/>
          <cell r="R590" t="str">
            <v>LEGENDRE GC - LE HAVRE</v>
          </cell>
        </row>
        <row r="591">
          <cell r="G591" t="str">
            <v>17-13284</v>
          </cell>
          <cell r="H591" t="str">
            <v>23 RUE LAVOISIER</v>
          </cell>
          <cell r="I591" t="str">
            <v>27000</v>
          </cell>
          <cell r="J591" t="str">
            <v>ÉVREUX</v>
          </cell>
          <cell r="K591" t="str">
            <v>LABORATOIRE GLAXOSMITHKLINE</v>
          </cell>
          <cell r="L591" t="str">
            <v>G1</v>
          </cell>
          <cell r="M591" t="str">
            <v>Grue 1</v>
          </cell>
          <cell r="N591"/>
          <cell r="O591"/>
          <cell r="P591"/>
          <cell r="Q591"/>
          <cell r="R591" t="str">
            <v>LEGENDRE GC - LE HAVRE</v>
          </cell>
        </row>
        <row r="592">
          <cell r="G592" t="str">
            <v>17-13284</v>
          </cell>
          <cell r="H592" t="str">
            <v>23 RUE LAVOISIER</v>
          </cell>
          <cell r="I592" t="str">
            <v>27000</v>
          </cell>
          <cell r="J592" t="str">
            <v>ÉVREUX</v>
          </cell>
          <cell r="K592" t="str">
            <v>LABORATOIRE GLAXOSMITHKLINE</v>
          </cell>
          <cell r="L592" t="str">
            <v>G1</v>
          </cell>
          <cell r="M592" t="str">
            <v>ACCES VL</v>
          </cell>
          <cell r="N592" t="str">
            <v>Nicolas DELAVAUX</v>
          </cell>
          <cell r="O592"/>
          <cell r="P592" t="str">
            <v>Romain BLOQUET</v>
          </cell>
          <cell r="Q592" t="str">
            <v>0617396865</v>
          </cell>
          <cell r="R592" t="str">
            <v>LEGENDRE GC - LE HAVRE</v>
          </cell>
        </row>
        <row r="593">
          <cell r="G593" t="str">
            <v>17-13284</v>
          </cell>
          <cell r="H593" t="str">
            <v>23 RUE LAVOISIER</v>
          </cell>
          <cell r="I593" t="str">
            <v>27000</v>
          </cell>
          <cell r="J593" t="str">
            <v>ÉVREUX</v>
          </cell>
          <cell r="K593" t="str">
            <v>LABORATOIRE GLAXOSMITHKLINE</v>
          </cell>
          <cell r="L593" t="str">
            <v>G1</v>
          </cell>
          <cell r="M593" t="str">
            <v>ACCES PL</v>
          </cell>
          <cell r="N593" t="str">
            <v>Nicolas DELAVAUX</v>
          </cell>
          <cell r="O593"/>
          <cell r="P593"/>
          <cell r="Q593" t="str">
            <v>0617396865</v>
          </cell>
          <cell r="R593" t="str">
            <v>LEGENDRE GC - LE HAVRE</v>
          </cell>
        </row>
        <row r="594">
          <cell r="G594" t="str">
            <v>17-13283</v>
          </cell>
          <cell r="H594" t="str">
            <v>33 TER RUE MAURICE THOREZ</v>
          </cell>
          <cell r="I594" t="str">
            <v>76700</v>
          </cell>
          <cell r="J594" t="str">
            <v>GONFREVILLE-L'ORCHER</v>
          </cell>
          <cell r="K594" t="str">
            <v xml:space="preserve">VILLE DE GONFREVILLE L4ORCHER </v>
          </cell>
          <cell r="L594" t="str">
            <v>G1</v>
          </cell>
          <cell r="M594" t="str">
            <v>Grue 1</v>
          </cell>
          <cell r="N594"/>
          <cell r="O594"/>
          <cell r="P594"/>
          <cell r="Q594"/>
          <cell r="R594" t="str">
            <v>LEGENDRE GC - LE HAVRE</v>
          </cell>
        </row>
        <row r="595">
          <cell r="G595" t="str">
            <v>17-13280</v>
          </cell>
          <cell r="H595" t="str">
            <v/>
          </cell>
          <cell r="I595" t="str">
            <v>VITRE</v>
          </cell>
          <cell r="J595" t="str">
            <v/>
          </cell>
          <cell r="K595"/>
          <cell r="L595" t="str">
            <v>G1</v>
          </cell>
          <cell r="M595" t="str">
            <v>Grue 1</v>
          </cell>
          <cell r="N595"/>
          <cell r="O595"/>
          <cell r="P595"/>
          <cell r="Q595"/>
          <cell r="R595" t="str">
            <v>LEGENDRE CONSTRUCTION</v>
          </cell>
        </row>
        <row r="596">
          <cell r="G596" t="str">
            <v>17-13277</v>
          </cell>
          <cell r="H596" t="str">
            <v>39 RUE DES QUATRE CHÊNES</v>
          </cell>
          <cell r="I596" t="str">
            <v>76520</v>
          </cell>
          <cell r="J596" t="str">
            <v>LES AUTHIEUX-SUR-LE-PORT-SAINT-OUEN</v>
          </cell>
          <cell r="K596" t="str">
            <v>SCI LE BERVET IMMOBILIER</v>
          </cell>
          <cell r="L596" t="str">
            <v>G1</v>
          </cell>
          <cell r="M596" t="str">
            <v>Grue 1</v>
          </cell>
          <cell r="N596"/>
          <cell r="O596"/>
          <cell r="P596"/>
          <cell r="Q596"/>
          <cell r="R596" t="str">
            <v>LEGENDRE GENIE CIVIL</v>
          </cell>
        </row>
        <row r="597">
          <cell r="G597" t="str">
            <v>17-13276</v>
          </cell>
          <cell r="H597" t="str">
            <v>10 RUE NEUVE</v>
          </cell>
          <cell r="I597" t="str">
            <v>35500</v>
          </cell>
          <cell r="J597" t="str">
            <v>VITRÉ</v>
          </cell>
          <cell r="K597"/>
          <cell r="L597" t="str">
            <v>G1</v>
          </cell>
          <cell r="M597" t="str">
            <v>Grue 1</v>
          </cell>
          <cell r="N597"/>
          <cell r="O597"/>
          <cell r="P597"/>
          <cell r="Q597"/>
          <cell r="R597" t="str">
            <v>LEGENDRE OUEST - VITRE</v>
          </cell>
        </row>
        <row r="598">
          <cell r="G598" t="str">
            <v>17-13275</v>
          </cell>
          <cell r="H598" t="str">
            <v>0 MAIL FRANÇOIS MITTERAND</v>
          </cell>
          <cell r="I598" t="str">
            <v>35000</v>
          </cell>
          <cell r="J598" t="str">
            <v>RENNES</v>
          </cell>
          <cell r="K598" t="str">
            <v>GBA</v>
          </cell>
          <cell r="L598" t="str">
            <v>G1</v>
          </cell>
          <cell r="M598" t="str">
            <v>Grue 1</v>
          </cell>
          <cell r="N598"/>
          <cell r="O598"/>
          <cell r="P598"/>
          <cell r="Q598"/>
          <cell r="R598" t="str">
            <v>LEGENDRE OUEST - PCI</v>
          </cell>
        </row>
        <row r="599">
          <cell r="G599" t="str">
            <v>17-13273</v>
          </cell>
          <cell r="H599" t="str">
            <v>6 PLACE DE L'ÉGLISE</v>
          </cell>
          <cell r="I599" t="str">
            <v>35230</v>
          </cell>
          <cell r="J599" t="str">
            <v>ORGÈRES</v>
          </cell>
          <cell r="K599"/>
          <cell r="L599" t="str">
            <v>G1</v>
          </cell>
          <cell r="M599" t="str">
            <v>Grue 1</v>
          </cell>
          <cell r="N599"/>
          <cell r="O599"/>
          <cell r="P599"/>
          <cell r="Q599"/>
          <cell r="R599" t="str">
            <v>LEGENDRE OUEST - NOUVOITOU</v>
          </cell>
        </row>
        <row r="600">
          <cell r="G600" t="str">
            <v>17-13271</v>
          </cell>
          <cell r="H600" t="str">
            <v>2 Rue Henri le Guilloux</v>
          </cell>
          <cell r="I600" t="str">
            <v>35000</v>
          </cell>
          <cell r="J600" t="str">
            <v>RENNES</v>
          </cell>
          <cell r="K600" t="str">
            <v>LEGENDRE IMMOBILIER</v>
          </cell>
          <cell r="L600" t="str">
            <v>G1</v>
          </cell>
          <cell r="M600" t="str">
            <v>Grue 1</v>
          </cell>
          <cell r="N600"/>
          <cell r="O600"/>
          <cell r="P600"/>
          <cell r="Q600"/>
          <cell r="R600" t="str">
            <v>LEGENDRE OUEST - PCI</v>
          </cell>
        </row>
        <row r="601">
          <cell r="G601" t="str">
            <v>17-13269</v>
          </cell>
          <cell r="H601" t="str">
            <v xml:space="preserve">  AVENUE DU PRIEURÉ</v>
          </cell>
          <cell r="I601" t="str">
            <v>35530</v>
          </cell>
          <cell r="J601" t="str">
            <v>NOYAL-SUR-VILAINE</v>
          </cell>
          <cell r="K601"/>
          <cell r="L601" t="str">
            <v>G1</v>
          </cell>
          <cell r="M601" t="str">
            <v>Grue 1</v>
          </cell>
          <cell r="N601"/>
          <cell r="O601"/>
          <cell r="P601"/>
          <cell r="Q601"/>
          <cell r="R601" t="str">
            <v>LEGENDRE OUEST - VITRE</v>
          </cell>
        </row>
        <row r="602">
          <cell r="G602" t="str">
            <v>17-13267</v>
          </cell>
          <cell r="H602" t="str">
            <v xml:space="preserve"> BOULEVARD ALFRED NOBEL</v>
          </cell>
          <cell r="I602" t="str">
            <v>44400</v>
          </cell>
          <cell r="J602" t="str">
            <v>REZÉ</v>
          </cell>
          <cell r="K602" t="str">
            <v>MIN ERGIE NANTES</v>
          </cell>
          <cell r="L602" t="str">
            <v>G1</v>
          </cell>
          <cell r="M602" t="str">
            <v>Grue 1</v>
          </cell>
          <cell r="N602"/>
          <cell r="O602"/>
          <cell r="P602"/>
          <cell r="Q602"/>
          <cell r="R602" t="str">
            <v>ARMORGREEN CENTRE OUEST - RENNES</v>
          </cell>
        </row>
        <row r="603">
          <cell r="G603" t="str">
            <v>17-13263</v>
          </cell>
          <cell r="H603" t="str">
            <v>5 RUE LOUIS JACQUES DAGUERRE</v>
          </cell>
          <cell r="I603" t="str">
            <v>35136</v>
          </cell>
          <cell r="J603" t="str">
            <v>SAINT-JACQUES-DE-LA-LANDE</v>
          </cell>
          <cell r="K603"/>
          <cell r="L603" t="str">
            <v>G1</v>
          </cell>
          <cell r="M603" t="str">
            <v>Grue 1</v>
          </cell>
          <cell r="N603"/>
          <cell r="O603"/>
          <cell r="P603"/>
          <cell r="Q603"/>
          <cell r="R603" t="str">
            <v>LEGENDRE OUEST - VITRE</v>
          </cell>
        </row>
        <row r="604">
          <cell r="G604" t="str">
            <v>17-13262</v>
          </cell>
          <cell r="H604" t="str">
            <v>0 RENNES</v>
          </cell>
          <cell r="I604" t="str">
            <v>35200</v>
          </cell>
          <cell r="J604" t="str">
            <v>RENNES</v>
          </cell>
          <cell r="K604"/>
          <cell r="L604" t="str">
            <v>G1</v>
          </cell>
          <cell r="M604" t="str">
            <v>Grue 1</v>
          </cell>
          <cell r="N604"/>
          <cell r="O604"/>
          <cell r="P604"/>
          <cell r="Q604"/>
          <cell r="R604" t="str">
            <v>LEGENDRE CONSTRUCTION</v>
          </cell>
        </row>
        <row r="605">
          <cell r="G605" t="str">
            <v>17-13257</v>
          </cell>
          <cell r="H605" t="str">
            <v xml:space="preserve"> LES GUICHARDIÈRES</v>
          </cell>
          <cell r="I605" t="str">
            <v>35500</v>
          </cell>
          <cell r="J605" t="str">
            <v>VITRÉ</v>
          </cell>
          <cell r="K605"/>
          <cell r="L605" t="str">
            <v>G1</v>
          </cell>
          <cell r="M605" t="str">
            <v>Grue 1</v>
          </cell>
          <cell r="N605"/>
          <cell r="O605"/>
          <cell r="P605"/>
          <cell r="Q605"/>
          <cell r="R605" t="str">
            <v>LEGENDRE OUEST - VITRE</v>
          </cell>
        </row>
        <row r="606">
          <cell r="G606" t="str">
            <v>17-13250</v>
          </cell>
          <cell r="H606" t="str">
            <v>0 RENNES</v>
          </cell>
          <cell r="I606" t="str">
            <v>35200</v>
          </cell>
          <cell r="J606" t="str">
            <v>RENNES</v>
          </cell>
          <cell r="K606"/>
          <cell r="L606" t="str">
            <v>G1</v>
          </cell>
          <cell r="M606" t="str">
            <v>Grue 1</v>
          </cell>
          <cell r="N606"/>
          <cell r="O606"/>
          <cell r="P606"/>
          <cell r="Q606"/>
          <cell r="R606" t="str">
            <v>LEGENDRE CONSTRUCTION</v>
          </cell>
        </row>
        <row r="607">
          <cell r="G607" t="str">
            <v>17-13248</v>
          </cell>
          <cell r="H607" t="str">
            <v xml:space="preserve">  ROUTE DE GACHET</v>
          </cell>
          <cell r="I607" t="str">
            <v>44300</v>
          </cell>
          <cell r="J607" t="str">
            <v>NANTES</v>
          </cell>
          <cell r="K607"/>
          <cell r="L607" t="str">
            <v>G1</v>
          </cell>
          <cell r="M607" t="str">
            <v>Grue 1</v>
          </cell>
          <cell r="N607"/>
          <cell r="O607"/>
          <cell r="P607"/>
          <cell r="Q607"/>
          <cell r="R607" t="str">
            <v>LEGENDRE LOIRE</v>
          </cell>
        </row>
        <row r="608">
          <cell r="G608" t="str">
            <v>17-13242</v>
          </cell>
          <cell r="H608" t="str">
            <v>5 RUE DES TROÈNES</v>
          </cell>
          <cell r="I608" t="str">
            <v>44600</v>
          </cell>
          <cell r="J608" t="str">
            <v>SAINT-NAZAIRE</v>
          </cell>
          <cell r="K608"/>
          <cell r="L608" t="str">
            <v>G1</v>
          </cell>
          <cell r="M608" t="str">
            <v>Grue 1</v>
          </cell>
          <cell r="N608"/>
          <cell r="O608"/>
          <cell r="P608"/>
          <cell r="Q608"/>
          <cell r="R608" t="str">
            <v>LEGENDRE LOIRE</v>
          </cell>
        </row>
        <row r="609">
          <cell r="G609" t="str">
            <v>17-13234</v>
          </cell>
          <cell r="H609" t="str">
            <v>0 VANVES</v>
          </cell>
          <cell r="I609" t="str">
            <v>92170</v>
          </cell>
          <cell r="J609" t="str">
            <v>VANVES</v>
          </cell>
          <cell r="K609"/>
          <cell r="L609" t="str">
            <v>G1</v>
          </cell>
          <cell r="M609" t="str">
            <v>Grue 1</v>
          </cell>
          <cell r="N609"/>
          <cell r="O609"/>
          <cell r="P609"/>
          <cell r="Q609"/>
          <cell r="R609" t="str">
            <v>LEGENDRE CONSTRUCTION</v>
          </cell>
        </row>
        <row r="610">
          <cell r="G610" t="str">
            <v>17-13227</v>
          </cell>
          <cell r="H610" t="str">
            <v>13 AVENUE JEANNE GARNERIN</v>
          </cell>
          <cell r="I610" t="str">
            <v>91320</v>
          </cell>
          <cell r="J610" t="str">
            <v>WISSOUS</v>
          </cell>
          <cell r="K610" t="str">
            <v>PEUGEOT CITROEN AUTOMIBILE PSA</v>
          </cell>
          <cell r="L610" t="str">
            <v>G1</v>
          </cell>
          <cell r="M610" t="str">
            <v>Grue 1</v>
          </cell>
          <cell r="N610"/>
          <cell r="O610"/>
          <cell r="P610"/>
          <cell r="Q610"/>
          <cell r="R610" t="str">
            <v>LEGENDRE IDF - GO</v>
          </cell>
        </row>
        <row r="611">
          <cell r="G611" t="str">
            <v>17-13227</v>
          </cell>
          <cell r="H611" t="str">
            <v>13 AVENUE JEANNE GARNERIN</v>
          </cell>
          <cell r="I611" t="str">
            <v>91320</v>
          </cell>
          <cell r="J611" t="str">
            <v>WISSOUS</v>
          </cell>
          <cell r="K611" t="str">
            <v>PEUGEOT CITROEN AUTOMIBILE PSA</v>
          </cell>
          <cell r="L611" t="str">
            <v>G1</v>
          </cell>
          <cell r="M611" t="str">
            <v>Grue 1</v>
          </cell>
          <cell r="N611"/>
          <cell r="O611"/>
          <cell r="P611"/>
          <cell r="Q611"/>
          <cell r="R611" t="str">
            <v>LEGENDRE IDF - GO</v>
          </cell>
        </row>
        <row r="612">
          <cell r="G612" t="str">
            <v>17-13227</v>
          </cell>
          <cell r="H612" t="str">
            <v>13 AVENUE JEANNE GARNERIN</v>
          </cell>
          <cell r="I612" t="str">
            <v>91320</v>
          </cell>
          <cell r="J612" t="str">
            <v>WISSOUS</v>
          </cell>
          <cell r="K612" t="str">
            <v>PEUGEOT CITROEN AUTOMIBILE PSA</v>
          </cell>
          <cell r="L612" t="str">
            <v>G1</v>
          </cell>
          <cell r="M612" t="str">
            <v>Grue 1</v>
          </cell>
          <cell r="N612"/>
          <cell r="O612"/>
          <cell r="P612"/>
          <cell r="Q612"/>
          <cell r="R612" t="str">
            <v>LEGENDRE IDF - GO</v>
          </cell>
        </row>
        <row r="613">
          <cell r="G613" t="str">
            <v>17-13224</v>
          </cell>
          <cell r="H613" t="str">
            <v>LE QUILLIOU</v>
          </cell>
          <cell r="I613" t="str">
            <v>35190</v>
          </cell>
          <cell r="J613" t="str">
            <v/>
          </cell>
          <cell r="K613"/>
          <cell r="L613" t="str">
            <v>G1</v>
          </cell>
          <cell r="M613" t="str">
            <v>Grue 1</v>
          </cell>
          <cell r="N613"/>
          <cell r="O613"/>
          <cell r="P613"/>
          <cell r="Q613"/>
          <cell r="R613" t="str">
            <v>LEGENDRE GENIE CIVIL</v>
          </cell>
        </row>
        <row r="614">
          <cell r="G614" t="str">
            <v>17-13219</v>
          </cell>
          <cell r="H614" t="str">
            <v xml:space="preserve">  AV. DE BELLE FONTAINE</v>
          </cell>
          <cell r="I614" t="str">
            <v>35510</v>
          </cell>
          <cell r="J614" t="str">
            <v>CESSON-SÉVIGNÉ</v>
          </cell>
          <cell r="K614"/>
          <cell r="L614" t="str">
            <v>G1</v>
          </cell>
          <cell r="M614" t="str">
            <v>Grue 1</v>
          </cell>
          <cell r="N614"/>
          <cell r="O614"/>
          <cell r="P614"/>
          <cell r="Q614"/>
          <cell r="R614" t="str">
            <v>LEGENDRE OUEST - RENNES</v>
          </cell>
        </row>
        <row r="615">
          <cell r="G615" t="str">
            <v>17-13217</v>
          </cell>
          <cell r="H615" t="str">
            <v xml:space="preserve">  RUE DES HAMEAUX DE SAINT-JOUAN</v>
          </cell>
          <cell r="I615" t="str">
            <v>35430</v>
          </cell>
          <cell r="J615" t="str">
            <v>SAINT-JOUAN-DES-GUÉRETS</v>
          </cell>
          <cell r="K615"/>
          <cell r="L615" t="str">
            <v>G1</v>
          </cell>
          <cell r="M615" t="str">
            <v>Grue 1</v>
          </cell>
          <cell r="N615"/>
          <cell r="O615"/>
          <cell r="P615"/>
          <cell r="Q615"/>
          <cell r="R615" t="str">
            <v>LEGENDRE OUEST - PCI</v>
          </cell>
        </row>
        <row r="616">
          <cell r="G616" t="str">
            <v>17-13215</v>
          </cell>
          <cell r="H616" t="str">
            <v>73 RUE DE PARIS</v>
          </cell>
          <cell r="I616" t="str">
            <v>35000</v>
          </cell>
          <cell r="J616" t="str">
            <v>RENNES</v>
          </cell>
          <cell r="K616"/>
          <cell r="L616" t="str">
            <v>G1</v>
          </cell>
          <cell r="M616" t="str">
            <v>Grue 1</v>
          </cell>
          <cell r="N616"/>
          <cell r="O616"/>
          <cell r="P616"/>
          <cell r="Q616"/>
          <cell r="R616" t="str">
            <v>LEGENDRE OUEST - PCI</v>
          </cell>
        </row>
        <row r="617">
          <cell r="G617" t="str">
            <v>17-13214</v>
          </cell>
          <cell r="H617" t="str">
            <v>8 RUE DU MAINE</v>
          </cell>
          <cell r="I617" t="str">
            <v>35000</v>
          </cell>
          <cell r="J617" t="str">
            <v>RENNES</v>
          </cell>
          <cell r="K617"/>
          <cell r="L617" t="str">
            <v>G1</v>
          </cell>
          <cell r="M617" t="str">
            <v>Grue 1</v>
          </cell>
          <cell r="N617"/>
          <cell r="O617"/>
          <cell r="P617"/>
          <cell r="Q617"/>
          <cell r="R617" t="str">
            <v>LEGENDRE OUEST - PCI</v>
          </cell>
        </row>
        <row r="618">
          <cell r="G618" t="str">
            <v>17-13213</v>
          </cell>
          <cell r="H618" t="str">
            <v xml:space="preserve">  RUE ANDRÉ MALRAUX</v>
          </cell>
          <cell r="I618" t="str">
            <v>35120</v>
          </cell>
          <cell r="J618" t="str">
            <v>DOL-DE-BRETAGNE</v>
          </cell>
          <cell r="K618"/>
          <cell r="L618" t="str">
            <v>G1</v>
          </cell>
          <cell r="M618" t="str">
            <v>Grue 1</v>
          </cell>
          <cell r="N618"/>
          <cell r="O618"/>
          <cell r="P618"/>
          <cell r="Q618"/>
          <cell r="R618" t="str">
            <v>LEGENDRE OUEST - PCI</v>
          </cell>
        </row>
        <row r="619">
          <cell r="G619" t="str">
            <v>17-13212</v>
          </cell>
          <cell r="H619" t="str">
            <v>ZAC DU CHAMPS BOTREL</v>
          </cell>
          <cell r="I619" t="str">
            <v>35690</v>
          </cell>
          <cell r="J619" t="str">
            <v/>
          </cell>
          <cell r="K619" t="str">
            <v>OPH RENNES METROPOLE ARCHIPEL HABITAT</v>
          </cell>
          <cell r="L619" t="str">
            <v>G1</v>
          </cell>
          <cell r="M619" t="str">
            <v>Grue 1</v>
          </cell>
          <cell r="N619"/>
          <cell r="O619"/>
          <cell r="P619"/>
          <cell r="Q619"/>
          <cell r="R619" t="str">
            <v>OMS - RENNES</v>
          </cell>
        </row>
        <row r="620">
          <cell r="G620" t="str">
            <v>17-13211</v>
          </cell>
          <cell r="H620" t="str">
            <v>AE</v>
          </cell>
          <cell r="I620" t="str">
            <v>35500</v>
          </cell>
          <cell r="J620" t="str">
            <v/>
          </cell>
          <cell r="K620"/>
          <cell r="L620" t="str">
            <v>G1</v>
          </cell>
          <cell r="M620" t="str">
            <v>Grue 1</v>
          </cell>
          <cell r="N620"/>
          <cell r="O620"/>
          <cell r="P620"/>
          <cell r="Q620"/>
          <cell r="R620" t="str">
            <v>LEGENDRE OUEST - VITRE</v>
          </cell>
        </row>
        <row r="621">
          <cell r="G621" t="str">
            <v>17-13210</v>
          </cell>
          <cell r="H621" t="str">
            <v>ZA DU BOIS CORNILLE</v>
          </cell>
          <cell r="I621" t="str">
            <v>35500</v>
          </cell>
          <cell r="J621" t="str">
            <v/>
          </cell>
          <cell r="K621" t="str">
            <v>SOCIETE ARMORICAINE DE VALORISATION ENERGETIQUE</v>
          </cell>
          <cell r="L621" t="str">
            <v>G1</v>
          </cell>
          <cell r="M621" t="str">
            <v>Grue 1</v>
          </cell>
          <cell r="N621"/>
          <cell r="O621"/>
          <cell r="P621"/>
          <cell r="Q621"/>
          <cell r="R621" t="str">
            <v>LEGENDRE OUEST - VITRE</v>
          </cell>
        </row>
        <row r="622">
          <cell r="G622" t="str">
            <v>17-13209</v>
          </cell>
          <cell r="H622" t="str">
            <v>0 LES GUICHARDIERES</v>
          </cell>
          <cell r="I622" t="str">
            <v>35500</v>
          </cell>
          <cell r="J622" t="str">
            <v>CORNILLÉ</v>
          </cell>
          <cell r="K622" t="str">
            <v>CORNILLE</v>
          </cell>
          <cell r="L622" t="str">
            <v>G1</v>
          </cell>
          <cell r="M622" t="str">
            <v>Grue 1</v>
          </cell>
          <cell r="N622"/>
          <cell r="O622"/>
          <cell r="P622"/>
          <cell r="Q622"/>
          <cell r="R622" t="str">
            <v>LEGENDRE OUEST - VITRE</v>
          </cell>
        </row>
        <row r="623">
          <cell r="G623" t="str">
            <v>17-13207</v>
          </cell>
          <cell r="H623" t="str">
            <v>0 ZA LA CHAUVELIERE</v>
          </cell>
          <cell r="I623" t="str">
            <v>35150</v>
          </cell>
          <cell r="J623" t="str">
            <v>JANZÉ</v>
          </cell>
          <cell r="K623" t="str">
            <v>SAVIEL FRANCE</v>
          </cell>
          <cell r="L623" t="str">
            <v>G1</v>
          </cell>
          <cell r="M623" t="str">
            <v>Grue 1</v>
          </cell>
          <cell r="N623"/>
          <cell r="O623"/>
          <cell r="P623"/>
          <cell r="Q623"/>
          <cell r="R623" t="str">
            <v>LEGENDRE OUEST - VITRE</v>
          </cell>
        </row>
        <row r="624">
          <cell r="G624" t="str">
            <v>17-13206</v>
          </cell>
          <cell r="H624" t="str">
            <v xml:space="preserve">  RUE VICTOR BALTARD</v>
          </cell>
          <cell r="I624" t="str">
            <v>35500</v>
          </cell>
          <cell r="J624" t="str">
            <v>VITRÉ</v>
          </cell>
          <cell r="K624" t="str">
            <v>SOCIETE VITREENNE D ABATTAGE</v>
          </cell>
          <cell r="L624" t="str">
            <v>G1</v>
          </cell>
          <cell r="M624" t="str">
            <v>Grue 1</v>
          </cell>
          <cell r="N624"/>
          <cell r="O624"/>
          <cell r="P624"/>
          <cell r="Q624"/>
          <cell r="R624" t="str">
            <v>LEGENDRE OUEST - VITRE</v>
          </cell>
        </row>
        <row r="625">
          <cell r="G625" t="str">
            <v>17-13205</v>
          </cell>
          <cell r="H625" t="str">
            <v xml:space="preserve"> LES GUICHARDIÈRES</v>
          </cell>
          <cell r="I625" t="str">
            <v>35500</v>
          </cell>
          <cell r="J625" t="str">
            <v>VITRÉ</v>
          </cell>
          <cell r="K625" t="str">
            <v>LACTALIS INVESTISSEMENTS</v>
          </cell>
          <cell r="L625" t="str">
            <v>G1</v>
          </cell>
          <cell r="M625" t="str">
            <v>Grue 1</v>
          </cell>
          <cell r="N625"/>
          <cell r="O625"/>
          <cell r="P625"/>
          <cell r="Q625"/>
          <cell r="R625" t="str">
            <v>LEGENDRE OUEST - VITRE</v>
          </cell>
        </row>
        <row r="626">
          <cell r="G626" t="str">
            <v>17-13203</v>
          </cell>
          <cell r="H626" t="str">
            <v>20 RUE DU BREIL</v>
          </cell>
          <cell r="I626" t="str">
            <v>35135</v>
          </cell>
          <cell r="J626" t="str">
            <v>CHANTEPIE</v>
          </cell>
          <cell r="K626" t="str">
            <v>OBERTHUR FIDUCIAIRE SAS</v>
          </cell>
          <cell r="L626" t="str">
            <v>G1</v>
          </cell>
          <cell r="M626" t="str">
            <v>Grue 1</v>
          </cell>
          <cell r="N626"/>
          <cell r="O626"/>
          <cell r="P626"/>
          <cell r="Q626"/>
          <cell r="R626" t="str">
            <v>LEGENDRE OUEST - VITRE</v>
          </cell>
        </row>
        <row r="627">
          <cell r="G627" t="str">
            <v>17-13201</v>
          </cell>
          <cell r="H627" t="str">
            <v>38 RUE FRANÇOIS PREMIER</v>
          </cell>
          <cell r="I627" t="str">
            <v>75008</v>
          </cell>
          <cell r="J627" t="str">
            <v/>
          </cell>
          <cell r="K627" t="str">
            <v>ELYREAL</v>
          </cell>
          <cell r="L627" t="str">
            <v>G1</v>
          </cell>
          <cell r="M627" t="str">
            <v>Grue 1</v>
          </cell>
          <cell r="N627"/>
          <cell r="O627"/>
          <cell r="P627"/>
          <cell r="Q627"/>
          <cell r="R627" t="str">
            <v>LEGENDRE IDF - REHAB</v>
          </cell>
        </row>
        <row r="628">
          <cell r="G628" t="str">
            <v>17-13201</v>
          </cell>
          <cell r="H628" t="str">
            <v>38 RUE FRANÇOIS PREMIER</v>
          </cell>
          <cell r="I628" t="str">
            <v>75008</v>
          </cell>
          <cell r="J628" t="str">
            <v/>
          </cell>
          <cell r="K628" t="str">
            <v>ELYREAL</v>
          </cell>
          <cell r="L628" t="str">
            <v>G1</v>
          </cell>
          <cell r="M628" t="str">
            <v>Grue 1</v>
          </cell>
          <cell r="N628"/>
          <cell r="O628"/>
          <cell r="P628"/>
          <cell r="Q628"/>
          <cell r="R628" t="str">
            <v>LEGENDRE IDF - REHAB</v>
          </cell>
        </row>
        <row r="629">
          <cell r="G629" t="str">
            <v>17-13200</v>
          </cell>
          <cell r="H629" t="str">
            <v>0 AVENUE DE STALINGRAD</v>
          </cell>
          <cell r="I629" t="str">
            <v>92700</v>
          </cell>
          <cell r="J629" t="str">
            <v>COLOMBES</v>
          </cell>
          <cell r="K629" t="str">
            <v>VILLE DE COLOMBES</v>
          </cell>
          <cell r="L629" t="str">
            <v>G1</v>
          </cell>
          <cell r="M629" t="str">
            <v>Grue 1</v>
          </cell>
          <cell r="N629"/>
          <cell r="O629"/>
          <cell r="P629"/>
          <cell r="Q629"/>
          <cell r="R629" t="str">
            <v>LEGENDRE IDF TCE</v>
          </cell>
        </row>
        <row r="630">
          <cell r="G630" t="str">
            <v>17-13200</v>
          </cell>
          <cell r="H630" t="str">
            <v>0 AVENUE DE STALINGRAD</v>
          </cell>
          <cell r="I630" t="str">
            <v>92700</v>
          </cell>
          <cell r="J630" t="str">
            <v>COLOMBES</v>
          </cell>
          <cell r="K630" t="str">
            <v>VILLE DE COLOMBES</v>
          </cell>
          <cell r="L630" t="str">
            <v>G1</v>
          </cell>
          <cell r="M630" t="str">
            <v>Grue 1</v>
          </cell>
          <cell r="N630"/>
          <cell r="O630"/>
          <cell r="P630"/>
          <cell r="Q630"/>
          <cell r="R630" t="str">
            <v>LEGENDRE IDF TCE</v>
          </cell>
        </row>
        <row r="631">
          <cell r="G631" t="str">
            <v>17-13200</v>
          </cell>
          <cell r="H631" t="str">
            <v>0 AVENUE DE STALINGRAD</v>
          </cell>
          <cell r="I631" t="str">
            <v>92700</v>
          </cell>
          <cell r="J631" t="str">
            <v>COLOMBES</v>
          </cell>
          <cell r="K631" t="str">
            <v>VILLE DE COLOMBES</v>
          </cell>
          <cell r="L631" t="str">
            <v>G1</v>
          </cell>
          <cell r="M631" t="str">
            <v>Grue 1</v>
          </cell>
          <cell r="N631" t="str">
            <v>Pierre DEGHILAGE</v>
          </cell>
          <cell r="O631" t="str">
            <v>0776151165</v>
          </cell>
          <cell r="P631" t="str">
            <v>Filipe ALVES DE BRITO</v>
          </cell>
          <cell r="Q631" t="str">
            <v>0620620339</v>
          </cell>
          <cell r="R631" t="str">
            <v>LEGENDRE IDF TCE</v>
          </cell>
        </row>
        <row r="632">
          <cell r="G632" t="str">
            <v>17-13194</v>
          </cell>
          <cell r="H632" t="str">
            <v>0 LES GUICHARDIERES</v>
          </cell>
          <cell r="I632" t="str">
            <v>35500</v>
          </cell>
          <cell r="J632" t="str">
            <v>CORNILLÉ</v>
          </cell>
          <cell r="K632" t="str">
            <v>CORNILLE</v>
          </cell>
          <cell r="L632" t="str">
            <v>G1</v>
          </cell>
          <cell r="M632" t="str">
            <v>Grue 1</v>
          </cell>
          <cell r="N632"/>
          <cell r="O632"/>
          <cell r="P632"/>
          <cell r="Q632"/>
          <cell r="R632" t="str">
            <v>LEGENDRE OUEST - VITRE</v>
          </cell>
        </row>
        <row r="633">
          <cell r="G633" t="str">
            <v>17-13192</v>
          </cell>
          <cell r="H633" t="str">
            <v>ZA DU BOIS CORNILLE</v>
          </cell>
          <cell r="I633" t="str">
            <v>35500</v>
          </cell>
          <cell r="J633" t="str">
            <v>CORNILLÉ</v>
          </cell>
          <cell r="K633" t="str">
            <v>SOCIETE ARMORICAINE DE VALORISATION ENERGETIQUE</v>
          </cell>
          <cell r="L633" t="str">
            <v>G1</v>
          </cell>
          <cell r="M633" t="str">
            <v>Grue 1</v>
          </cell>
          <cell r="N633"/>
          <cell r="O633"/>
          <cell r="P633"/>
          <cell r="Q633"/>
          <cell r="R633" t="str">
            <v>LEGENDRE OUEST - VITRE</v>
          </cell>
        </row>
        <row r="634">
          <cell r="G634" t="str">
            <v>17-13192</v>
          </cell>
          <cell r="H634" t="str">
            <v>ZA DU BOIS CORNILLE</v>
          </cell>
          <cell r="I634" t="str">
            <v>35500</v>
          </cell>
          <cell r="J634" t="str">
            <v>CORNILLÉ</v>
          </cell>
          <cell r="K634" t="str">
            <v>SOCIETE ARMORICAINE DE VALORISATION ENERGETIQUE</v>
          </cell>
          <cell r="L634" t="str">
            <v>G1</v>
          </cell>
          <cell r="M634" t="str">
            <v>Grue 1</v>
          </cell>
          <cell r="N634"/>
          <cell r="O634"/>
          <cell r="P634"/>
          <cell r="Q634"/>
          <cell r="R634" t="str">
            <v>LEGENDRE OUEST - VITRE</v>
          </cell>
        </row>
        <row r="635">
          <cell r="G635" t="str">
            <v>17-13191</v>
          </cell>
          <cell r="H635" t="str">
            <v>19 QUAI DU MAROC</v>
          </cell>
          <cell r="I635" t="str">
            <v>33300</v>
          </cell>
          <cell r="J635" t="str">
            <v>BORDEAUX</v>
          </cell>
          <cell r="K635"/>
          <cell r="L635" t="str">
            <v>G1</v>
          </cell>
          <cell r="M635" t="str">
            <v>Grue 1</v>
          </cell>
          <cell r="N635" t="str">
            <v>Fabien VERET</v>
          </cell>
          <cell r="O635" t="str">
            <v>0771922872</v>
          </cell>
          <cell r="P635" t="str">
            <v>Carlos DOMINGUES</v>
          </cell>
          <cell r="Q635" t="str">
            <v>0627583026</v>
          </cell>
          <cell r="R635" t="str">
            <v>LEGENDRE IMMOBILIER BORDEAUX</v>
          </cell>
        </row>
        <row r="636">
          <cell r="G636" t="str">
            <v>17-13191</v>
          </cell>
          <cell r="H636" t="str">
            <v>19 QUAI DU MAROC</v>
          </cell>
          <cell r="I636" t="str">
            <v>33300</v>
          </cell>
          <cell r="J636" t="str">
            <v>BORDEAUX</v>
          </cell>
          <cell r="K636"/>
          <cell r="L636" t="str">
            <v>G2</v>
          </cell>
          <cell r="M636" t="str">
            <v>GRUE 2</v>
          </cell>
          <cell r="N636"/>
          <cell r="O636"/>
          <cell r="P636"/>
          <cell r="Q636"/>
          <cell r="R636" t="str">
            <v>LEGENDRE IMMOBILIER BORDEAUX</v>
          </cell>
        </row>
        <row r="637">
          <cell r="G637" t="str">
            <v>17-13190</v>
          </cell>
          <cell r="H637" t="str">
            <v>117 QUAI DE BACALAN</v>
          </cell>
          <cell r="I637" t="str">
            <v>33300</v>
          </cell>
          <cell r="J637" t="str">
            <v>BORDEAUX</v>
          </cell>
          <cell r="K637"/>
          <cell r="L637" t="str">
            <v>G1</v>
          </cell>
          <cell r="M637" t="str">
            <v>Grue 1</v>
          </cell>
          <cell r="N637"/>
          <cell r="O637"/>
          <cell r="P637"/>
          <cell r="Q637"/>
          <cell r="R637" t="str">
            <v>LEGENDRE IMMOBILIER BORDEAUX</v>
          </cell>
        </row>
        <row r="638">
          <cell r="G638" t="str">
            <v>17-13189</v>
          </cell>
          <cell r="H638" t="str">
            <v>0 PLACE DE LA GARE</v>
          </cell>
          <cell r="I638" t="str">
            <v>93420</v>
          </cell>
          <cell r="J638" t="str">
            <v>VILLEPINTE</v>
          </cell>
          <cell r="K638"/>
          <cell r="L638" t="str">
            <v>G1</v>
          </cell>
          <cell r="M638" t="str">
            <v>Grue 1</v>
          </cell>
          <cell r="N638"/>
          <cell r="O638"/>
          <cell r="P638"/>
          <cell r="Q638"/>
          <cell r="R638" t="str">
            <v>LEGENDRE IMMOBILIER IDF</v>
          </cell>
        </row>
        <row r="639">
          <cell r="G639" t="str">
            <v>17-13186</v>
          </cell>
          <cell r="H639" t="str">
            <v>10 ESPLANADE DE PONTAC</v>
          </cell>
          <cell r="I639" t="str">
            <v>33300</v>
          </cell>
          <cell r="J639" t="str">
            <v>BORDEAUX</v>
          </cell>
          <cell r="K639"/>
          <cell r="L639" t="str">
            <v>G1</v>
          </cell>
          <cell r="M639" t="str">
            <v>Grue 1</v>
          </cell>
          <cell r="N639"/>
          <cell r="O639"/>
          <cell r="P639"/>
          <cell r="Q639"/>
          <cell r="R639" t="str">
            <v>LEGENDRE IMMOBILIER BORDEAUX</v>
          </cell>
        </row>
        <row r="640">
          <cell r="G640" t="str">
            <v>17-13185</v>
          </cell>
          <cell r="H640" t="str">
            <v xml:space="preserve">  AVENUE DU MAINE</v>
          </cell>
          <cell r="I640" t="str">
            <v>75015</v>
          </cell>
          <cell r="J640" t="str">
            <v>PARIS</v>
          </cell>
          <cell r="K640"/>
          <cell r="L640" t="str">
            <v>G1</v>
          </cell>
          <cell r="M640" t="str">
            <v>Grue 1</v>
          </cell>
          <cell r="N640"/>
          <cell r="O640"/>
          <cell r="P640"/>
          <cell r="Q640"/>
          <cell r="R640" t="str">
            <v>LEGENDRE IMMOBILIER IDF</v>
          </cell>
        </row>
        <row r="641">
          <cell r="G641" t="str">
            <v>17-13184</v>
          </cell>
          <cell r="H641" t="str">
            <v xml:space="preserve">  RUE DES IMPRIMEURS</v>
          </cell>
          <cell r="I641" t="str">
            <v>44220</v>
          </cell>
          <cell r="J641" t="str">
            <v>COUËRON</v>
          </cell>
          <cell r="K641"/>
          <cell r="L641" t="str">
            <v>G1</v>
          </cell>
          <cell r="M641" t="str">
            <v>Grue 1</v>
          </cell>
          <cell r="N641"/>
          <cell r="O641"/>
          <cell r="P641"/>
          <cell r="Q641"/>
          <cell r="R641" t="str">
            <v>LEGENDRE IMMOBILIER NANTES</v>
          </cell>
        </row>
        <row r="642">
          <cell r="G642" t="str">
            <v>17-13183</v>
          </cell>
          <cell r="H642" t="str">
            <v xml:space="preserve"> RUE DE LA GIRONDE</v>
          </cell>
          <cell r="I642" t="str">
            <v>44800</v>
          </cell>
          <cell r="J642" t="str">
            <v>SAINT-HERBLAIN</v>
          </cell>
          <cell r="K642"/>
          <cell r="L642" t="str">
            <v>G1</v>
          </cell>
          <cell r="M642" t="str">
            <v>Grue 1</v>
          </cell>
          <cell r="N642"/>
          <cell r="O642"/>
          <cell r="P642"/>
          <cell r="Q642"/>
          <cell r="R642" t="str">
            <v>LEGENDRE IMMOBILIER NANTES</v>
          </cell>
        </row>
        <row r="643">
          <cell r="G643" t="str">
            <v>17-13182</v>
          </cell>
          <cell r="H643" t="str">
            <v xml:space="preserve"> 6/8 RUE ÉMILE-ARON</v>
          </cell>
          <cell r="I643" t="str">
            <v>37000</v>
          </cell>
          <cell r="J643" t="str">
            <v>TOURS</v>
          </cell>
          <cell r="K643"/>
          <cell r="L643" t="str">
            <v>G1</v>
          </cell>
          <cell r="M643" t="str">
            <v>Grue 1</v>
          </cell>
          <cell r="N643"/>
          <cell r="O643"/>
          <cell r="P643"/>
          <cell r="Q643"/>
          <cell r="R643" t="str">
            <v>LEGENDRE IMMOBILIER NANTES</v>
          </cell>
        </row>
        <row r="644">
          <cell r="G644" t="str">
            <v>17-13181</v>
          </cell>
          <cell r="H644" t="str">
            <v xml:space="preserve">  RUE HENRI LE GUILLOUX</v>
          </cell>
          <cell r="I644" t="str">
            <v>35000</v>
          </cell>
          <cell r="J644" t="str">
            <v>RENNES</v>
          </cell>
          <cell r="K644"/>
          <cell r="L644" t="str">
            <v>G1</v>
          </cell>
          <cell r="M644" t="str">
            <v>Grue 1</v>
          </cell>
          <cell r="N644"/>
          <cell r="O644"/>
          <cell r="P644"/>
          <cell r="Q644"/>
          <cell r="R644" t="str">
            <v xml:space="preserve">LEGENDRE IMMOBILIER RENNES </v>
          </cell>
        </row>
        <row r="645">
          <cell r="G645" t="str">
            <v>17-13179</v>
          </cell>
          <cell r="H645" t="str">
            <v>0 RUE DU BOURG NOUVEAU</v>
          </cell>
          <cell r="I645" t="str">
            <v>35000</v>
          </cell>
          <cell r="J645" t="str">
            <v>RENNES</v>
          </cell>
          <cell r="K645"/>
          <cell r="L645" t="str">
            <v>G1</v>
          </cell>
          <cell r="M645" t="str">
            <v>Grue 1</v>
          </cell>
          <cell r="N645"/>
          <cell r="O645"/>
          <cell r="P645"/>
          <cell r="Q645"/>
          <cell r="R645" t="str">
            <v xml:space="preserve">LEGENDRE IMMOBILIER RENNES </v>
          </cell>
        </row>
        <row r="646">
          <cell r="G646" t="str">
            <v>17-13178</v>
          </cell>
          <cell r="H646" t="str">
            <v>66 RUE MARCEAU</v>
          </cell>
          <cell r="I646" t="str">
            <v>76600</v>
          </cell>
          <cell r="J646" t="str">
            <v>LE HAVRE</v>
          </cell>
          <cell r="K646"/>
          <cell r="L646" t="str">
            <v>G1</v>
          </cell>
          <cell r="M646" t="str">
            <v>Grue 1</v>
          </cell>
          <cell r="N646"/>
          <cell r="O646"/>
          <cell r="P646"/>
          <cell r="Q646"/>
          <cell r="R646" t="str">
            <v xml:space="preserve">LEGENDRE IMMOBILIER RENNES </v>
          </cell>
        </row>
        <row r="647">
          <cell r="G647" t="str">
            <v>17-13176</v>
          </cell>
          <cell r="H647" t="str">
            <v xml:space="preserve"> RUE DE LA GIRONDE</v>
          </cell>
          <cell r="I647" t="str">
            <v>44800</v>
          </cell>
          <cell r="J647" t="str">
            <v>SAINT-HERBLAIN</v>
          </cell>
          <cell r="K647"/>
          <cell r="L647" t="str">
            <v>G1</v>
          </cell>
          <cell r="M647" t="str">
            <v>Grue 1</v>
          </cell>
          <cell r="N647"/>
          <cell r="O647"/>
          <cell r="P647"/>
          <cell r="Q647"/>
          <cell r="R647" t="str">
            <v>LEGENDRE IMMOBILIER NANTES</v>
          </cell>
        </row>
        <row r="648">
          <cell r="G648" t="str">
            <v>17-13175</v>
          </cell>
          <cell r="H648" t="str">
            <v xml:space="preserve">  RUE D'ANCENIS</v>
          </cell>
          <cell r="I648" t="str">
            <v>44110</v>
          </cell>
          <cell r="J648" t="str">
            <v>CHÂTEAUBRIANT</v>
          </cell>
          <cell r="K648"/>
          <cell r="L648" t="str">
            <v>G1</v>
          </cell>
          <cell r="M648" t="str">
            <v>Grue 1</v>
          </cell>
          <cell r="N648"/>
          <cell r="O648"/>
          <cell r="P648"/>
          <cell r="Q648"/>
          <cell r="R648" t="str">
            <v>LEGENDRE IMMOBILIER NANTES</v>
          </cell>
        </row>
        <row r="649">
          <cell r="G649" t="str">
            <v>17-13174</v>
          </cell>
          <cell r="H649" t="str">
            <v xml:space="preserve">  AVENUE DES PAYS DE MONTS</v>
          </cell>
          <cell r="I649" t="str">
            <v>85160</v>
          </cell>
          <cell r="J649" t="str">
            <v>SAINT-JEAN-DE-MONTS</v>
          </cell>
          <cell r="K649"/>
          <cell r="L649" t="str">
            <v>G1</v>
          </cell>
          <cell r="M649" t="str">
            <v>Grue 1</v>
          </cell>
          <cell r="N649"/>
          <cell r="O649"/>
          <cell r="P649"/>
          <cell r="Q649"/>
          <cell r="R649" t="str">
            <v>LEGENDRE IMMOBILIER NANTES</v>
          </cell>
        </row>
        <row r="650">
          <cell r="G650" t="str">
            <v>17-13173</v>
          </cell>
          <cell r="H650" t="str">
            <v>5 BOULEVARD AMPÈRE</v>
          </cell>
          <cell r="I650" t="str">
            <v>44470</v>
          </cell>
          <cell r="J650" t="str">
            <v>CARQUEFOU</v>
          </cell>
          <cell r="K650"/>
          <cell r="L650" t="str">
            <v>G1</v>
          </cell>
          <cell r="M650" t="str">
            <v>Grue 1</v>
          </cell>
          <cell r="N650"/>
          <cell r="O650"/>
          <cell r="P650"/>
          <cell r="Q650"/>
          <cell r="R650" t="str">
            <v>LEGENDRE IMMOBILIER NANTES</v>
          </cell>
        </row>
        <row r="651">
          <cell r="G651" t="str">
            <v>17-13173</v>
          </cell>
          <cell r="H651" t="str">
            <v>5 BOULEVARD AMPÈRE</v>
          </cell>
          <cell r="I651" t="str">
            <v>44470</v>
          </cell>
          <cell r="J651" t="str">
            <v>CARQUEFOU</v>
          </cell>
          <cell r="K651"/>
          <cell r="L651" t="str">
            <v>G1</v>
          </cell>
          <cell r="M651" t="str">
            <v>Grue 1</v>
          </cell>
          <cell r="N651"/>
          <cell r="O651"/>
          <cell r="P651"/>
          <cell r="Q651"/>
          <cell r="R651" t="str">
            <v>LEGENDRE IMMOBILIER NANTES</v>
          </cell>
        </row>
        <row r="652">
          <cell r="G652" t="str">
            <v>17-13170</v>
          </cell>
          <cell r="H652" t="str">
            <v xml:space="preserve">  ALLÉE DES MONTS GAULTIER</v>
          </cell>
          <cell r="I652" t="str">
            <v>35230</v>
          </cell>
          <cell r="J652" t="str">
            <v>NOYAL-CHÂTILLON-SUR-SEICHE</v>
          </cell>
          <cell r="K652"/>
          <cell r="L652" t="str">
            <v>G1</v>
          </cell>
          <cell r="M652" t="str">
            <v>Grue 1</v>
          </cell>
          <cell r="N652"/>
          <cell r="O652"/>
          <cell r="P652"/>
          <cell r="Q652"/>
          <cell r="R652" t="str">
            <v xml:space="preserve">LEGENDRE IMMOBILIER RENNES </v>
          </cell>
        </row>
        <row r="653">
          <cell r="G653" t="str">
            <v>17-13136</v>
          </cell>
          <cell r="H653" t="str">
            <v>0 BAS ROCOMPS</v>
          </cell>
          <cell r="I653" t="str">
            <v>35410</v>
          </cell>
          <cell r="J653" t="str">
            <v>CHÂTEAUGIRON</v>
          </cell>
          <cell r="K653"/>
          <cell r="L653" t="str">
            <v>G1</v>
          </cell>
          <cell r="M653" t="str">
            <v>Grue 1</v>
          </cell>
          <cell r="N653"/>
          <cell r="O653"/>
          <cell r="P653"/>
          <cell r="Q653"/>
          <cell r="R653" t="str">
            <v xml:space="preserve">LEGENDRE IMMOBILIER RENNES </v>
          </cell>
        </row>
        <row r="654">
          <cell r="G654" t="str">
            <v>17-13135</v>
          </cell>
          <cell r="H654" t="str">
            <v>0 ZONE D'ACTIVITES DE BEAUSOLEIL</v>
          </cell>
          <cell r="I654" t="str">
            <v>53950</v>
          </cell>
          <cell r="J654" t="str">
            <v>LOUVERNÉ</v>
          </cell>
          <cell r="K654"/>
          <cell r="L654" t="str">
            <v>G1</v>
          </cell>
          <cell r="M654" t="str">
            <v>Grue 1</v>
          </cell>
          <cell r="N654"/>
          <cell r="O654"/>
          <cell r="P654"/>
          <cell r="Q654"/>
          <cell r="R654" t="str">
            <v xml:space="preserve">LEGENDRE IMMOBILIER RENNES </v>
          </cell>
        </row>
        <row r="655">
          <cell r="G655" t="str">
            <v>17-13134</v>
          </cell>
          <cell r="H655" t="str">
            <v/>
          </cell>
          <cell r="I655" t="str">
            <v>35000</v>
          </cell>
          <cell r="J655" t="str">
            <v/>
          </cell>
          <cell r="K655" t="str">
            <v>SEMBREIZH</v>
          </cell>
          <cell r="L655" t="str">
            <v>G1</v>
          </cell>
          <cell r="M655" t="str">
            <v>Grue 1</v>
          </cell>
          <cell r="N655"/>
          <cell r="O655"/>
          <cell r="P655"/>
          <cell r="Q655"/>
          <cell r="R655" t="str">
            <v>LEGENDRE OUEST - REHAB</v>
          </cell>
        </row>
        <row r="656">
          <cell r="G656" t="str">
            <v>17-13133</v>
          </cell>
          <cell r="H656" t="str">
            <v>CESSON SEVIGNE</v>
          </cell>
          <cell r="I656" t="str">
            <v>35500</v>
          </cell>
          <cell r="J656" t="str">
            <v/>
          </cell>
          <cell r="K656" t="str">
            <v>SPIE OUEST CENTRE</v>
          </cell>
          <cell r="L656" t="str">
            <v>G1</v>
          </cell>
          <cell r="M656" t="str">
            <v>Grue 1</v>
          </cell>
          <cell r="N656"/>
          <cell r="O656"/>
          <cell r="P656"/>
          <cell r="Q656"/>
          <cell r="R656" t="str">
            <v>LEGENDRE OUEST - REHAB</v>
          </cell>
        </row>
        <row r="657">
          <cell r="G657" t="str">
            <v>17-13133</v>
          </cell>
          <cell r="H657" t="str">
            <v>CESSON SEVIGNE</v>
          </cell>
          <cell r="I657" t="str">
            <v>35500</v>
          </cell>
          <cell r="J657" t="str">
            <v/>
          </cell>
          <cell r="K657" t="str">
            <v>SPIE OUEST CENTRE</v>
          </cell>
          <cell r="L657" t="str">
            <v>G1</v>
          </cell>
          <cell r="M657" t="str">
            <v>Grue 1</v>
          </cell>
          <cell r="N657"/>
          <cell r="O657"/>
          <cell r="P657"/>
          <cell r="Q657"/>
          <cell r="R657" t="str">
            <v>LEGENDRE OUEST - REHAB</v>
          </cell>
        </row>
        <row r="658">
          <cell r="G658" t="str">
            <v>17-13132</v>
          </cell>
          <cell r="H658" t="str">
            <v>0 CRÉTEIL</v>
          </cell>
          <cell r="I658" t="str">
            <v>94000</v>
          </cell>
          <cell r="J658" t="str">
            <v>CRÉTEIL</v>
          </cell>
          <cell r="K658"/>
          <cell r="L658" t="str">
            <v>G1</v>
          </cell>
          <cell r="M658" t="str">
            <v>Grue 1</v>
          </cell>
          <cell r="N658"/>
          <cell r="O658"/>
          <cell r="P658"/>
          <cell r="Q658"/>
          <cell r="R658" t="str">
            <v>LEGENDRE CONSTRUCTION</v>
          </cell>
        </row>
        <row r="659">
          <cell r="G659" t="str">
            <v>17-13130</v>
          </cell>
          <cell r="H659" t="str">
            <v>0 CORBEIL-ESSONNES</v>
          </cell>
          <cell r="I659" t="str">
            <v>91100</v>
          </cell>
          <cell r="J659" t="str">
            <v>CORBEIL-ESSONNES</v>
          </cell>
          <cell r="K659"/>
          <cell r="L659"/>
          <cell r="M659" t="str">
            <v>Grue 1</v>
          </cell>
          <cell r="N659"/>
          <cell r="O659"/>
          <cell r="P659"/>
          <cell r="Q659"/>
          <cell r="R659" t="str">
            <v>LEGENDRE IDF - GO</v>
          </cell>
        </row>
        <row r="660">
          <cell r="G660" t="str">
            <v>17-13129</v>
          </cell>
          <cell r="H660" t="str">
            <v xml:space="preserve"> </v>
          </cell>
          <cell r="I660" t="str">
            <v>92000</v>
          </cell>
          <cell r="J660" t="str">
            <v>NANTERRE</v>
          </cell>
          <cell r="K660"/>
          <cell r="L660" t="str">
            <v>G1</v>
          </cell>
          <cell r="M660" t="str">
            <v>Grue 1</v>
          </cell>
          <cell r="N660"/>
          <cell r="O660"/>
          <cell r="P660"/>
          <cell r="Q660"/>
          <cell r="R660" t="str">
            <v>LEGENDRE CONSTRUCTION</v>
          </cell>
        </row>
        <row r="661">
          <cell r="G661" t="str">
            <v>17-13128</v>
          </cell>
          <cell r="H661" t="str">
            <v>0 ATHIS-MONS</v>
          </cell>
          <cell r="I661" t="str">
            <v>91200</v>
          </cell>
          <cell r="J661" t="str">
            <v>ATHIS-MONS</v>
          </cell>
          <cell r="K661"/>
          <cell r="L661" t="str">
            <v>G1</v>
          </cell>
          <cell r="M661" t="str">
            <v>Grue 1</v>
          </cell>
          <cell r="N661"/>
          <cell r="O661"/>
          <cell r="P661"/>
          <cell r="Q661"/>
          <cell r="R661" t="str">
            <v>LEGENDRE CONSTRUCTION</v>
          </cell>
        </row>
        <row r="662">
          <cell r="G662" t="str">
            <v>17-13127</v>
          </cell>
          <cell r="H662" t="str">
            <v>0 RUEIL-MALMAISON</v>
          </cell>
          <cell r="I662" t="str">
            <v>92500</v>
          </cell>
          <cell r="J662" t="str">
            <v>RUEIL-MALMAISON</v>
          </cell>
          <cell r="K662"/>
          <cell r="L662" t="str">
            <v>G1</v>
          </cell>
          <cell r="M662" t="str">
            <v>Grue 1</v>
          </cell>
          <cell r="N662"/>
          <cell r="O662"/>
          <cell r="P662"/>
          <cell r="Q662"/>
          <cell r="R662" t="str">
            <v>LEGENDRE CONSTRUCTION</v>
          </cell>
        </row>
        <row r="663">
          <cell r="G663" t="str">
            <v>17-13126</v>
          </cell>
          <cell r="H663" t="str">
            <v>0 CHEVILLY-LARUE</v>
          </cell>
          <cell r="I663" t="str">
            <v>94550</v>
          </cell>
          <cell r="J663" t="str">
            <v>CHEVILLY-LARUE</v>
          </cell>
          <cell r="K663"/>
          <cell r="L663" t="str">
            <v>G1</v>
          </cell>
          <cell r="M663" t="str">
            <v>Grue 1</v>
          </cell>
          <cell r="N663"/>
          <cell r="O663"/>
          <cell r="P663"/>
          <cell r="Q663"/>
          <cell r="R663" t="str">
            <v>LEGENDRE CONSTRUCTION</v>
          </cell>
        </row>
        <row r="664">
          <cell r="G664" t="str">
            <v>17-13125</v>
          </cell>
          <cell r="H664" t="str">
            <v xml:space="preserve"> </v>
          </cell>
          <cell r="I664" t="str">
            <v>75014</v>
          </cell>
          <cell r="J664" t="str">
            <v>PARIS</v>
          </cell>
          <cell r="K664"/>
          <cell r="L664" t="str">
            <v>G1</v>
          </cell>
          <cell r="M664" t="str">
            <v>Grue 1</v>
          </cell>
          <cell r="N664"/>
          <cell r="O664"/>
          <cell r="P664"/>
          <cell r="Q664"/>
          <cell r="R664" t="str">
            <v>LEGENDRE CONSTRUCTION</v>
          </cell>
        </row>
        <row r="665">
          <cell r="G665" t="str">
            <v>17-13124</v>
          </cell>
          <cell r="H665" t="str">
            <v>0 SAINT-BRIAC-SUR-MER</v>
          </cell>
          <cell r="I665" t="str">
            <v>35800</v>
          </cell>
          <cell r="J665" t="str">
            <v>SAINT-BRIAC-SUR-MER</v>
          </cell>
          <cell r="K665"/>
          <cell r="L665" t="str">
            <v>G1</v>
          </cell>
          <cell r="M665" t="str">
            <v>Grue 1</v>
          </cell>
          <cell r="N665"/>
          <cell r="O665"/>
          <cell r="P665"/>
          <cell r="Q665"/>
          <cell r="R665" t="str">
            <v>LEGENDRE OUEST - VITRE</v>
          </cell>
        </row>
        <row r="666">
          <cell r="G666" t="str">
            <v>17-13123</v>
          </cell>
          <cell r="H666" t="str">
            <v xml:space="preserve">  RUE SAINT-MALO</v>
          </cell>
          <cell r="I666" t="str">
            <v>35000</v>
          </cell>
          <cell r="J666" t="str">
            <v>RENNES</v>
          </cell>
          <cell r="K666" t="str">
            <v>SEM TRANSPORT COLLECTIF AGGLOM RENNAIS</v>
          </cell>
          <cell r="L666" t="str">
            <v>G1</v>
          </cell>
          <cell r="M666" t="str">
            <v>Grue 1</v>
          </cell>
          <cell r="N666"/>
          <cell r="O666"/>
          <cell r="P666"/>
          <cell r="Q666"/>
          <cell r="R666" t="str">
            <v>LEGENDRE OUEST - REHAB</v>
          </cell>
        </row>
        <row r="667">
          <cell r="G667" t="str">
            <v>17-13121</v>
          </cell>
          <cell r="H667" t="str">
            <v>0 ZONE INDUSTRIELLE HAUT MONTIGNÉ, ZI HAUT MONTIGNE</v>
          </cell>
          <cell r="I667" t="str">
            <v>35370</v>
          </cell>
          <cell r="J667" t="str">
            <v>TORCÉ</v>
          </cell>
          <cell r="K667" t="str">
            <v>VANDEMOORTELE BAKERY PRODUCTS FRANCE</v>
          </cell>
          <cell r="L667" t="str">
            <v>G1</v>
          </cell>
          <cell r="M667" t="str">
            <v>Grue 1</v>
          </cell>
          <cell r="N667"/>
          <cell r="O667"/>
          <cell r="P667"/>
          <cell r="Q667"/>
          <cell r="R667" t="str">
            <v>LEGENDRE OUEST - VITRE</v>
          </cell>
        </row>
        <row r="668">
          <cell r="G668" t="str">
            <v>17-13118</v>
          </cell>
          <cell r="H668" t="str">
            <v>47 RUE DU GÉNÉRAL MARGUERITTE</v>
          </cell>
          <cell r="I668" t="str">
            <v>35000</v>
          </cell>
          <cell r="J668" t="str">
            <v>RENNES</v>
          </cell>
          <cell r="K668" t="str">
            <v>LEGENDRE OUEST</v>
          </cell>
          <cell r="L668" t="str">
            <v>G1</v>
          </cell>
          <cell r="M668" t="str">
            <v>Grue 1</v>
          </cell>
          <cell r="N668"/>
          <cell r="O668"/>
          <cell r="P668"/>
          <cell r="Q668"/>
          <cell r="R668" t="str">
            <v>LEGENDRE OUEST - PCI</v>
          </cell>
        </row>
        <row r="669">
          <cell r="G669" t="str">
            <v>17-13118</v>
          </cell>
          <cell r="H669" t="str">
            <v>47 RUE DU GÉNÉRAL MARGUERITTE</v>
          </cell>
          <cell r="I669" t="str">
            <v>35000</v>
          </cell>
          <cell r="J669" t="str">
            <v>RENNES</v>
          </cell>
          <cell r="K669" t="str">
            <v>MESTRALLET</v>
          </cell>
          <cell r="L669" t="str">
            <v>G1</v>
          </cell>
          <cell r="M669" t="str">
            <v>Grue 1</v>
          </cell>
          <cell r="N669"/>
          <cell r="O669"/>
          <cell r="P669"/>
          <cell r="Q669"/>
          <cell r="R669" t="str">
            <v>LEGENDRE OUEST - PCI</v>
          </cell>
        </row>
        <row r="670">
          <cell r="G670" t="str">
            <v>17-13117</v>
          </cell>
          <cell r="H670" t="str">
            <v>0 RUE DE LAGNY</v>
          </cell>
          <cell r="I670" t="str">
            <v>77700</v>
          </cell>
          <cell r="J670" t="str">
            <v>CHESSY</v>
          </cell>
          <cell r="K670" t="str">
            <v>LEGENDRE IMMOBILIER</v>
          </cell>
          <cell r="L670" t="str">
            <v>G1</v>
          </cell>
          <cell r="M670" t="str">
            <v>Grue 1</v>
          </cell>
          <cell r="N670" t="str">
            <v>Maxime LE GRAND</v>
          </cell>
          <cell r="O670" t="str">
            <v>0784907802</v>
          </cell>
          <cell r="P670" t="str">
            <v>Antoine GOUVEIA</v>
          </cell>
          <cell r="Q670" t="str">
            <v>0771922871</v>
          </cell>
          <cell r="R670" t="str">
            <v>LEGENDRE IDF - GO</v>
          </cell>
        </row>
        <row r="671">
          <cell r="G671" t="str">
            <v>17-13117</v>
          </cell>
          <cell r="H671" t="str">
            <v>0 RUE DE LAGNY</v>
          </cell>
          <cell r="I671" t="str">
            <v>77700</v>
          </cell>
          <cell r="J671" t="str">
            <v>CHESSY</v>
          </cell>
          <cell r="K671" t="str">
            <v>LEGENDRE IMMOBILIER</v>
          </cell>
          <cell r="L671" t="str">
            <v>G2</v>
          </cell>
          <cell r="M671" t="str">
            <v>G2</v>
          </cell>
          <cell r="N671" t="str">
            <v>Maxime LE GRAND</v>
          </cell>
          <cell r="O671" t="str">
            <v>0601186078</v>
          </cell>
          <cell r="P671" t="str">
            <v>Avelino RODRIGUES CARIDADE</v>
          </cell>
          <cell r="Q671" t="str">
            <v>0771922871</v>
          </cell>
          <cell r="R671" t="str">
            <v>LEGENDRE IDF - GO</v>
          </cell>
        </row>
        <row r="672">
          <cell r="G672" t="str">
            <v>17-13117</v>
          </cell>
          <cell r="H672" t="str">
            <v>0 RUE DE LAGNY</v>
          </cell>
          <cell r="I672" t="str">
            <v>77700</v>
          </cell>
          <cell r="J672" t="str">
            <v>CHESSY</v>
          </cell>
          <cell r="K672" t="str">
            <v>LEGENDRE IMMOBILIER</v>
          </cell>
          <cell r="L672" t="str">
            <v>G3</v>
          </cell>
          <cell r="M672" t="str">
            <v>GRUE G3</v>
          </cell>
          <cell r="N672" t="str">
            <v>Maxime LE GRAND</v>
          </cell>
          <cell r="O672" t="str">
            <v>0601186078</v>
          </cell>
          <cell r="P672" t="str">
            <v>Avelino RODRIGUES CARIDADE</v>
          </cell>
          <cell r="Q672" t="str">
            <v>0771922871</v>
          </cell>
          <cell r="R672" t="str">
            <v>LEGENDRE IDF - GO</v>
          </cell>
        </row>
        <row r="673">
          <cell r="G673" t="str">
            <v>17-13117</v>
          </cell>
          <cell r="H673" t="str">
            <v>0 RUE DE LAGNY</v>
          </cell>
          <cell r="I673" t="str">
            <v>77700</v>
          </cell>
          <cell r="J673" t="str">
            <v>CHESSY</v>
          </cell>
          <cell r="K673" t="str">
            <v>SEFRI CIME PROMOTION</v>
          </cell>
          <cell r="L673" t="str">
            <v>G1</v>
          </cell>
          <cell r="M673" t="str">
            <v>Grue 1</v>
          </cell>
          <cell r="N673" t="str">
            <v>Maxime LE GRAND</v>
          </cell>
          <cell r="O673" t="str">
            <v>0784907802</v>
          </cell>
          <cell r="P673" t="str">
            <v>Antoine GOUVEIA</v>
          </cell>
          <cell r="Q673" t="str">
            <v>0771922871</v>
          </cell>
          <cell r="R673" t="str">
            <v>LEGENDRE IDF - GO</v>
          </cell>
        </row>
        <row r="674">
          <cell r="G674" t="str">
            <v>17-13117</v>
          </cell>
          <cell r="H674" t="str">
            <v>0 RUE DE LAGNY</v>
          </cell>
          <cell r="I674" t="str">
            <v>77700</v>
          </cell>
          <cell r="J674" t="str">
            <v>CHESSY</v>
          </cell>
          <cell r="K674" t="str">
            <v>SEFRI CIME PROMOTION</v>
          </cell>
          <cell r="L674" t="str">
            <v>G2</v>
          </cell>
          <cell r="M674" t="str">
            <v>G2</v>
          </cell>
          <cell r="N674" t="str">
            <v>Maxime LE GRAND</v>
          </cell>
          <cell r="O674" t="str">
            <v>0601186078</v>
          </cell>
          <cell r="P674" t="str">
            <v>Avelino RODRIGUES CARIDADE</v>
          </cell>
          <cell r="Q674" t="str">
            <v>0771922871</v>
          </cell>
          <cell r="R674" t="str">
            <v>LEGENDRE IDF - GO</v>
          </cell>
        </row>
        <row r="675">
          <cell r="G675" t="str">
            <v>17-13117</v>
          </cell>
          <cell r="H675" t="str">
            <v>0 RUE DE LAGNY</v>
          </cell>
          <cell r="I675" t="str">
            <v>77700</v>
          </cell>
          <cell r="J675" t="str">
            <v>CHESSY</v>
          </cell>
          <cell r="K675" t="str">
            <v>SEFRI CIME PROMOTION</v>
          </cell>
          <cell r="L675" t="str">
            <v>G3</v>
          </cell>
          <cell r="M675" t="str">
            <v>GRUE G3</v>
          </cell>
          <cell r="N675" t="str">
            <v>Maxime LE GRAND</v>
          </cell>
          <cell r="O675" t="str">
            <v>0601186078</v>
          </cell>
          <cell r="P675" t="str">
            <v>Avelino RODRIGUES CARIDADE</v>
          </cell>
          <cell r="Q675" t="str">
            <v>0771922871</v>
          </cell>
          <cell r="R675" t="str">
            <v>LEGENDRE IDF - GO</v>
          </cell>
        </row>
        <row r="676">
          <cell r="G676" t="str">
            <v>17-13111</v>
          </cell>
          <cell r="H676" t="str">
            <v>0 AVENUE GEORGES CLÉMENCEAU</v>
          </cell>
          <cell r="I676" t="str">
            <v>92000</v>
          </cell>
          <cell r="J676" t="str">
            <v>NANTERRE</v>
          </cell>
          <cell r="K676" t="str">
            <v>EMERIGE</v>
          </cell>
          <cell r="L676" t="str">
            <v>G1</v>
          </cell>
          <cell r="M676" t="str">
            <v>BASE VIE</v>
          </cell>
          <cell r="N676" t="str">
            <v>Hugo RUMEN</v>
          </cell>
          <cell r="O676" t="str">
            <v>0616245763</v>
          </cell>
          <cell r="P676" t="str">
            <v>Almerindo Valdemar ESTEVES ALVES</v>
          </cell>
          <cell r="Q676" t="str">
            <v>0776151164</v>
          </cell>
          <cell r="R676" t="str">
            <v>LEGENDRE IDF TCE</v>
          </cell>
        </row>
        <row r="677">
          <cell r="G677" t="str">
            <v>17-13111</v>
          </cell>
          <cell r="H677" t="str">
            <v>0 AVENUE GEORGES CLÉMENCEAU</v>
          </cell>
          <cell r="I677" t="str">
            <v>92000</v>
          </cell>
          <cell r="J677" t="str">
            <v>NANTERRE</v>
          </cell>
          <cell r="K677" t="str">
            <v>EMERIGE</v>
          </cell>
          <cell r="L677"/>
          <cell r="M677" t="str">
            <v>GRUE G1</v>
          </cell>
          <cell r="N677" t="str">
            <v>Hugo RUMEN</v>
          </cell>
          <cell r="O677" t="str">
            <v>0616245763</v>
          </cell>
          <cell r="P677" t="str">
            <v>Almerindo Valdemar ESTEVES ALVES</v>
          </cell>
          <cell r="Q677" t="str">
            <v>0776151164</v>
          </cell>
          <cell r="R677" t="str">
            <v>LEGENDRE IDF TCE</v>
          </cell>
        </row>
        <row r="678">
          <cell r="G678" t="str">
            <v>17-13111</v>
          </cell>
          <cell r="H678" t="str">
            <v>0 AVENUE GEORGES CLÉMENCEAU</v>
          </cell>
          <cell r="I678" t="str">
            <v>92000</v>
          </cell>
          <cell r="J678" t="str">
            <v>NANTERRE</v>
          </cell>
          <cell r="K678" t="str">
            <v>EMERIGE</v>
          </cell>
          <cell r="L678"/>
          <cell r="M678" t="str">
            <v>GRUE G2</v>
          </cell>
          <cell r="N678" t="str">
            <v>Hugo RUMEN</v>
          </cell>
          <cell r="O678" t="str">
            <v>0616245763</v>
          </cell>
          <cell r="P678" t="str">
            <v>Almerindo Valdemar ESTEVES ALVES</v>
          </cell>
          <cell r="Q678" t="str">
            <v>0776151164</v>
          </cell>
          <cell r="R678" t="str">
            <v>LEGENDRE IDF TCE</v>
          </cell>
        </row>
        <row r="679">
          <cell r="G679" t="str">
            <v>17-13109</v>
          </cell>
          <cell r="H679" t="str">
            <v>LE QUILLIOU</v>
          </cell>
          <cell r="I679" t="str">
            <v>35190</v>
          </cell>
          <cell r="J679" t="str">
            <v/>
          </cell>
          <cell r="K679" t="str">
            <v>AXIMA CONCEPT</v>
          </cell>
          <cell r="L679" t="str">
            <v>G1</v>
          </cell>
          <cell r="M679" t="str">
            <v>Grue 1</v>
          </cell>
          <cell r="N679"/>
          <cell r="O679"/>
          <cell r="P679"/>
          <cell r="Q679"/>
          <cell r="R679" t="str">
            <v>OMS - RENNES</v>
          </cell>
        </row>
        <row r="680">
          <cell r="G680" t="str">
            <v>17-13105</v>
          </cell>
          <cell r="H680" t="str">
            <v xml:space="preserve">  RUE HENRI GAUTIER</v>
          </cell>
          <cell r="I680" t="str">
            <v>44550</v>
          </cell>
          <cell r="J680" t="str">
            <v>MONTOIR-DE-BRETAGNE</v>
          </cell>
          <cell r="K680" t="str">
            <v>AIRBUS GROUP SAS</v>
          </cell>
          <cell r="L680" t="str">
            <v>G1</v>
          </cell>
          <cell r="M680" t="str">
            <v>Grue 1</v>
          </cell>
          <cell r="N680"/>
          <cell r="O680"/>
          <cell r="P680"/>
          <cell r="Q680"/>
          <cell r="R680" t="str">
            <v>LEGENDRE GENIE CIVIL</v>
          </cell>
        </row>
        <row r="681">
          <cell r="G681" t="str">
            <v>17-13104</v>
          </cell>
          <cell r="H681" t="str">
            <v>ZAC DES BRUYÈRES</v>
          </cell>
          <cell r="I681" t="str">
            <v>92270</v>
          </cell>
          <cell r="J681" t="str">
            <v>BOIS COLOMBES</v>
          </cell>
          <cell r="K681" t="str">
            <v>SEFRI CIME PROMOTION</v>
          </cell>
          <cell r="L681" t="str">
            <v>G1</v>
          </cell>
          <cell r="M681" t="str">
            <v>Grue 1</v>
          </cell>
          <cell r="N681"/>
          <cell r="O681"/>
          <cell r="P681"/>
          <cell r="Q681"/>
          <cell r="R681" t="str">
            <v>LEGENDRE IDF - GO</v>
          </cell>
        </row>
        <row r="682">
          <cell r="G682" t="str">
            <v>17-13104</v>
          </cell>
          <cell r="H682" t="str">
            <v>ZAC DES BRUYÈRES</v>
          </cell>
          <cell r="I682" t="str">
            <v>92270</v>
          </cell>
          <cell r="J682" t="str">
            <v>BOIS COLOMBES</v>
          </cell>
          <cell r="K682" t="str">
            <v>SEFRI CIME PROMOTION</v>
          </cell>
          <cell r="L682" t="str">
            <v>G1</v>
          </cell>
          <cell r="M682" t="str">
            <v>Grue 1</v>
          </cell>
          <cell r="N682"/>
          <cell r="O682"/>
          <cell r="P682"/>
          <cell r="Q682"/>
          <cell r="R682" t="str">
            <v>LEGENDRE IDF - GO</v>
          </cell>
        </row>
        <row r="683">
          <cell r="G683" t="str">
            <v>17-13104</v>
          </cell>
          <cell r="H683" t="str">
            <v>ZAC DES BRUYÈRES</v>
          </cell>
          <cell r="I683" t="str">
            <v>92270</v>
          </cell>
          <cell r="J683" t="str">
            <v>BOIS COLOMBES</v>
          </cell>
          <cell r="K683" t="str">
            <v>SEFRI CIME PROMOTION</v>
          </cell>
          <cell r="L683" t="str">
            <v>G1</v>
          </cell>
          <cell r="M683" t="str">
            <v>Grue 1</v>
          </cell>
          <cell r="N683" t="str">
            <v>Lucas PAPIN</v>
          </cell>
          <cell r="O683" t="str">
            <v>0612830381</v>
          </cell>
          <cell r="P683" t="str">
            <v>Jorge LOURENCO CERDEIRA</v>
          </cell>
          <cell r="Q683" t="str">
            <v>0627700939</v>
          </cell>
          <cell r="R683" t="str">
            <v>LEGENDRE IDF - GO</v>
          </cell>
        </row>
        <row r="684">
          <cell r="G684" t="str">
            <v>17-13099</v>
          </cell>
          <cell r="H684" t="str">
            <v>RUE CHOISEL</v>
          </cell>
          <cell r="I684" t="str">
            <v>56311</v>
          </cell>
          <cell r="J684" t="str">
            <v/>
          </cell>
          <cell r="K684"/>
          <cell r="L684" t="str">
            <v>G1</v>
          </cell>
          <cell r="M684" t="str">
            <v>Grue 1</v>
          </cell>
          <cell r="N684"/>
          <cell r="O684"/>
          <cell r="P684"/>
          <cell r="Q684"/>
          <cell r="R684" t="str">
            <v>LEGENDRE GENIE CIVIL</v>
          </cell>
        </row>
        <row r="685">
          <cell r="G685" t="str">
            <v>17-13099</v>
          </cell>
          <cell r="H685" t="str">
            <v>RUE CHOISEL</v>
          </cell>
          <cell r="I685" t="str">
            <v>56311</v>
          </cell>
          <cell r="J685" t="str">
            <v/>
          </cell>
          <cell r="K685"/>
          <cell r="L685" t="str">
            <v>G1</v>
          </cell>
          <cell r="M685" t="str">
            <v>Grue 1</v>
          </cell>
          <cell r="N685"/>
          <cell r="O685"/>
          <cell r="P685"/>
          <cell r="Q685"/>
          <cell r="R685" t="str">
            <v>LEGENDRE GENIE CIVIL</v>
          </cell>
        </row>
        <row r="686">
          <cell r="G686" t="str">
            <v>17-13096</v>
          </cell>
          <cell r="H686" t="str">
            <v xml:space="preserve"> RUE DU 8 MAI 1945</v>
          </cell>
          <cell r="I686" t="str">
            <v>92700</v>
          </cell>
          <cell r="J686" t="str">
            <v>COLOMBES</v>
          </cell>
          <cell r="K686" t="str">
            <v>EMERIGE</v>
          </cell>
          <cell r="L686" t="str">
            <v>G1</v>
          </cell>
          <cell r="M686" t="str">
            <v>Grue 1</v>
          </cell>
          <cell r="N686"/>
          <cell r="O686"/>
          <cell r="P686"/>
          <cell r="Q686"/>
          <cell r="R686" t="str">
            <v>LEGENDRE IDF TCE</v>
          </cell>
        </row>
        <row r="687">
          <cell r="G687" t="str">
            <v>17-13096</v>
          </cell>
          <cell r="H687" t="str">
            <v xml:space="preserve"> RUE DU 8 MAI 1945</v>
          </cell>
          <cell r="I687" t="str">
            <v>92700</v>
          </cell>
          <cell r="J687" t="str">
            <v>COLOMBES</v>
          </cell>
          <cell r="K687" t="str">
            <v>EMERIGE</v>
          </cell>
          <cell r="L687" t="str">
            <v>G1</v>
          </cell>
          <cell r="M687" t="str">
            <v>Grue 1</v>
          </cell>
          <cell r="N687"/>
          <cell r="O687"/>
          <cell r="P687"/>
          <cell r="Q687"/>
          <cell r="R687" t="str">
            <v>LEGENDRE IDF TCE</v>
          </cell>
        </row>
        <row r="688">
          <cell r="G688" t="str">
            <v>17-13096</v>
          </cell>
          <cell r="H688" t="str">
            <v xml:space="preserve"> RUE DU 8 MAI 1945</v>
          </cell>
          <cell r="I688" t="str">
            <v>92700</v>
          </cell>
          <cell r="J688" t="str">
            <v>COLOMBES</v>
          </cell>
          <cell r="K688" t="str">
            <v>EMERIGE</v>
          </cell>
          <cell r="L688" t="str">
            <v>G1</v>
          </cell>
          <cell r="M688" t="str">
            <v>Grue 1</v>
          </cell>
          <cell r="N688" t="str">
            <v>David HAMET</v>
          </cell>
          <cell r="O688"/>
          <cell r="P688"/>
          <cell r="Q688" t="str">
            <v>0635171042</v>
          </cell>
          <cell r="R688" t="str">
            <v>LEGENDRE IDF TCE</v>
          </cell>
        </row>
        <row r="689">
          <cell r="G689" t="str">
            <v>17-13095</v>
          </cell>
          <cell r="H689" t="str">
            <v>456 AVENUE DE STALINGRAD</v>
          </cell>
          <cell r="I689" t="str">
            <v>94550</v>
          </cell>
          <cell r="J689" t="str">
            <v>CHEVILLY-LARUE</v>
          </cell>
          <cell r="K689" t="str">
            <v>EXPANSIEL PROMOTION</v>
          </cell>
          <cell r="L689" t="str">
            <v>G1</v>
          </cell>
          <cell r="M689" t="str">
            <v>Grue 1</v>
          </cell>
          <cell r="N689" t="str">
            <v>Cyril THIBOUT</v>
          </cell>
          <cell r="O689" t="str">
            <v>0625741341</v>
          </cell>
          <cell r="P689" t="str">
            <v>Manuel DO PIO BEITES</v>
          </cell>
          <cell r="Q689" t="str">
            <v>0624941297</v>
          </cell>
          <cell r="R689" t="str">
            <v>LEGENDRE IDF TCE</v>
          </cell>
        </row>
        <row r="690">
          <cell r="G690" t="str">
            <v>17-13095</v>
          </cell>
          <cell r="H690" t="str">
            <v>456 AVENUE DE STALINGRAD</v>
          </cell>
          <cell r="I690" t="str">
            <v>94550</v>
          </cell>
          <cell r="J690" t="str">
            <v>CHEVILLY-LARUE</v>
          </cell>
          <cell r="K690" t="str">
            <v>EXPANSIEL PROMOTION</v>
          </cell>
          <cell r="L690" t="str">
            <v>G1</v>
          </cell>
          <cell r="M690" t="str">
            <v>Grue 1</v>
          </cell>
          <cell r="N690"/>
          <cell r="O690"/>
          <cell r="P690"/>
          <cell r="Q690"/>
          <cell r="R690" t="str">
            <v>LEGENDRE IDF TCE</v>
          </cell>
        </row>
        <row r="691">
          <cell r="G691" t="str">
            <v>17-13095</v>
          </cell>
          <cell r="H691" t="str">
            <v>456 AVENUE DE STALINGRAD</v>
          </cell>
          <cell r="I691" t="str">
            <v>94550</v>
          </cell>
          <cell r="J691" t="str">
            <v>CHEVILLY-LARUE</v>
          </cell>
          <cell r="K691" t="str">
            <v>EXPANSIEL PROMOTION</v>
          </cell>
          <cell r="L691" t="str">
            <v>G1</v>
          </cell>
          <cell r="M691" t="str">
            <v>Grue 1</v>
          </cell>
          <cell r="N691"/>
          <cell r="O691"/>
          <cell r="P691"/>
          <cell r="Q691"/>
          <cell r="R691" t="str">
            <v>LEGENDRE IDF TCE</v>
          </cell>
        </row>
        <row r="692">
          <cell r="G692" t="str">
            <v>17-13095</v>
          </cell>
          <cell r="H692" t="str">
            <v>456 AVENUE DE STALINGRAD</v>
          </cell>
          <cell r="I692" t="str">
            <v>94550</v>
          </cell>
          <cell r="J692" t="str">
            <v>CHEVILLY-LARUE</v>
          </cell>
          <cell r="K692" t="str">
            <v>EXPANSIEL PROMOTION</v>
          </cell>
          <cell r="L692" t="str">
            <v>G1</v>
          </cell>
          <cell r="M692" t="str">
            <v>Grue 1</v>
          </cell>
          <cell r="N692"/>
          <cell r="O692"/>
          <cell r="P692"/>
          <cell r="Q692"/>
          <cell r="R692" t="str">
            <v>LEGENDRE IDF TCE</v>
          </cell>
        </row>
        <row r="693">
          <cell r="G693" t="str">
            <v>17-13094</v>
          </cell>
          <cell r="H693" t="str">
            <v xml:space="preserve"> AVENUE JORGE SEMPRÚN</v>
          </cell>
          <cell r="I693" t="str">
            <v>35000</v>
          </cell>
          <cell r="J693" t="str">
            <v>RENNES</v>
          </cell>
          <cell r="K693" t="str">
            <v>CARDINAL EDIFICE</v>
          </cell>
          <cell r="L693" t="str">
            <v>G1</v>
          </cell>
          <cell r="M693" t="str">
            <v>Grue 1</v>
          </cell>
          <cell r="N693"/>
          <cell r="O693"/>
          <cell r="P693"/>
          <cell r="Q693"/>
          <cell r="R693" t="str">
            <v>OMS - RENNES</v>
          </cell>
        </row>
        <row r="694">
          <cell r="G694" t="str">
            <v>17-13090</v>
          </cell>
          <cell r="H694" t="str">
            <v xml:space="preserve">  RUE DE LA MABILAIS</v>
          </cell>
          <cell r="I694" t="str">
            <v>35000</v>
          </cell>
          <cell r="J694" t="str">
            <v>RENNES</v>
          </cell>
          <cell r="K694"/>
          <cell r="L694" t="str">
            <v>G1</v>
          </cell>
          <cell r="M694" t="str">
            <v>Grue 1</v>
          </cell>
          <cell r="N694"/>
          <cell r="O694"/>
          <cell r="P694"/>
          <cell r="Q694"/>
          <cell r="R694" t="str">
            <v>LEGENDRE OUEST - REHAB</v>
          </cell>
        </row>
        <row r="695">
          <cell r="G695" t="str">
            <v>17-13085</v>
          </cell>
          <cell r="H695" t="str">
            <v>PARC D'ACTIVITE DU HAUT MONTIGNÉ, ZI HAUT MONTIGNE</v>
          </cell>
          <cell r="I695" t="str">
            <v>35370</v>
          </cell>
          <cell r="J695" t="str">
            <v>TORCÉ</v>
          </cell>
          <cell r="K695" t="str">
            <v>SERVIPHAR</v>
          </cell>
          <cell r="L695" t="str">
            <v>G1</v>
          </cell>
          <cell r="M695" t="str">
            <v>Grue 1</v>
          </cell>
          <cell r="N695"/>
          <cell r="O695"/>
          <cell r="P695"/>
          <cell r="Q695"/>
          <cell r="R695" t="str">
            <v>LEGENDRE GENIE CIVIL</v>
          </cell>
        </row>
        <row r="696">
          <cell r="G696" t="str">
            <v>17-13085</v>
          </cell>
          <cell r="H696" t="str">
            <v>PARC D'ACTIVITE DU HAUT MONTIGNÉ, ZI HAUT MONTIGNE</v>
          </cell>
          <cell r="I696" t="str">
            <v>35370</v>
          </cell>
          <cell r="J696" t="str">
            <v>TORCÉ</v>
          </cell>
          <cell r="K696" t="str">
            <v>SERVIPHAR</v>
          </cell>
          <cell r="L696" t="str">
            <v>G1</v>
          </cell>
          <cell r="M696" t="str">
            <v>Grue 1</v>
          </cell>
          <cell r="N696"/>
          <cell r="O696"/>
          <cell r="P696"/>
          <cell r="Q696"/>
          <cell r="R696" t="str">
            <v>LEGENDRE GENIE CIVIL</v>
          </cell>
        </row>
        <row r="697">
          <cell r="G697" t="str">
            <v>17-13078</v>
          </cell>
          <cell r="H697" t="str">
            <v xml:space="preserve">  RUE DE LA HAIE ROBERT</v>
          </cell>
          <cell r="I697" t="str">
            <v>35500</v>
          </cell>
          <cell r="J697" t="str">
            <v>VITRÉ</v>
          </cell>
          <cell r="K697" t="str">
            <v>KERVALIS</v>
          </cell>
          <cell r="L697" t="str">
            <v>G1</v>
          </cell>
          <cell r="M697" t="str">
            <v>Grue 1</v>
          </cell>
          <cell r="N697"/>
          <cell r="O697"/>
          <cell r="P697"/>
          <cell r="Q697"/>
          <cell r="R697" t="str">
            <v>LEGENDRE OUEST - VITRE</v>
          </cell>
        </row>
        <row r="698">
          <cell r="G698" t="str">
            <v>17-13077</v>
          </cell>
          <cell r="H698" t="str">
            <v>0 ZONE INDUSTRIELLE HAUT MONTIGNÉ, ZI HAUT MONTIGNE</v>
          </cell>
          <cell r="I698" t="str">
            <v>35370</v>
          </cell>
          <cell r="J698" t="str">
            <v>TORCÉ</v>
          </cell>
          <cell r="K698"/>
          <cell r="L698" t="str">
            <v>G1</v>
          </cell>
          <cell r="M698" t="str">
            <v>Grue 1</v>
          </cell>
          <cell r="N698"/>
          <cell r="O698"/>
          <cell r="P698"/>
          <cell r="Q698"/>
          <cell r="R698" t="str">
            <v>LEGENDRE OUEST - VITRE</v>
          </cell>
        </row>
        <row r="699">
          <cell r="G699" t="str">
            <v>17-13076</v>
          </cell>
          <cell r="H699" t="str">
            <v>19 RUE JEAN MARIE DUHAMEL</v>
          </cell>
          <cell r="I699" t="str">
            <v>35000</v>
          </cell>
          <cell r="J699" t="str">
            <v>RENNES</v>
          </cell>
          <cell r="K699"/>
          <cell r="L699" t="str">
            <v>G1</v>
          </cell>
          <cell r="M699" t="str">
            <v>Grue 1</v>
          </cell>
          <cell r="N699"/>
          <cell r="O699"/>
          <cell r="P699"/>
          <cell r="Q699"/>
          <cell r="R699" t="str">
            <v>LEGENDRE OUEST - PCI</v>
          </cell>
        </row>
        <row r="700">
          <cell r="G700" t="str">
            <v>17-13075</v>
          </cell>
          <cell r="H700" t="str">
            <v>7 AVENUE GEORGES GRAFF</v>
          </cell>
          <cell r="I700" t="str">
            <v>35200</v>
          </cell>
          <cell r="J700" t="str">
            <v>RENNES</v>
          </cell>
          <cell r="K700" t="str">
            <v>SEMBREIZH</v>
          </cell>
          <cell r="L700" t="str">
            <v>G1</v>
          </cell>
          <cell r="M700" t="str">
            <v>ABB'C</v>
          </cell>
          <cell r="N700" t="str">
            <v>Alice VOGELI</v>
          </cell>
          <cell r="O700" t="str">
            <v>0634026537</v>
          </cell>
          <cell r="P700" t="str">
            <v>Nicolas DAVID</v>
          </cell>
          <cell r="Q700" t="str">
            <v>0771922843</v>
          </cell>
          <cell r="R700" t="str">
            <v>LEGENDRE OUEST - REHAB</v>
          </cell>
        </row>
        <row r="701">
          <cell r="G701" t="str">
            <v>17-13075</v>
          </cell>
          <cell r="H701" t="str">
            <v>7 AVENUE GEORGES GRAFF</v>
          </cell>
          <cell r="I701" t="str">
            <v>35200</v>
          </cell>
          <cell r="J701" t="str">
            <v>RENNES</v>
          </cell>
          <cell r="K701" t="str">
            <v>SEMBREIZH</v>
          </cell>
          <cell r="L701" t="str">
            <v>G1</v>
          </cell>
          <cell r="M701" t="str">
            <v>R2 -  GRUE G1</v>
          </cell>
          <cell r="N701" t="str">
            <v>Jonathan HUCHET</v>
          </cell>
          <cell r="O701" t="str">
            <v>0625080139</v>
          </cell>
          <cell r="P701" t="str">
            <v>Pascal CHOPIN</v>
          </cell>
          <cell r="Q701" t="str">
            <v>0771922905</v>
          </cell>
          <cell r="R701" t="str">
            <v>LEGENDRE OUEST - REHAB</v>
          </cell>
        </row>
        <row r="702">
          <cell r="G702" t="str">
            <v>17-13074</v>
          </cell>
          <cell r="H702" t="str">
            <v xml:space="preserve"> </v>
          </cell>
          <cell r="I702" t="str">
            <v>91240</v>
          </cell>
          <cell r="J702" t="str">
            <v>SAINT-MICHEL-SUR-ORGE</v>
          </cell>
          <cell r="K702"/>
          <cell r="L702" t="str">
            <v>G1</v>
          </cell>
          <cell r="M702" t="str">
            <v>Grue 1</v>
          </cell>
          <cell r="N702"/>
          <cell r="O702"/>
          <cell r="P702"/>
          <cell r="Q702"/>
          <cell r="R702" t="str">
            <v>LEGENDRE CONSTRUCTION</v>
          </cell>
        </row>
        <row r="703">
          <cell r="G703" t="str">
            <v>17-13067</v>
          </cell>
          <cell r="H703" t="str">
            <v xml:space="preserve"> VOIE DE BOUVRAY</v>
          </cell>
          <cell r="I703" t="str">
            <v>94310</v>
          </cell>
          <cell r="J703" t="str">
            <v>ORLY</v>
          </cell>
          <cell r="K703" t="str">
            <v>TRANSAMO</v>
          </cell>
          <cell r="L703" t="str">
            <v>G1</v>
          </cell>
          <cell r="M703" t="str">
            <v>BASE VIE</v>
          </cell>
          <cell r="N703" t="str">
            <v>Sebastien BAUDET</v>
          </cell>
          <cell r="O703" t="str">
            <v>0776151166</v>
          </cell>
          <cell r="P703" t="str">
            <v>Vitor PEREIRA PEDREIRA</v>
          </cell>
          <cell r="Q703" t="str">
            <v>0612773396</v>
          </cell>
          <cell r="R703" t="str">
            <v>LEGENDRE IDF - GO</v>
          </cell>
        </row>
        <row r="704">
          <cell r="G704" t="str">
            <v>17-13067</v>
          </cell>
          <cell r="H704" t="str">
            <v xml:space="preserve"> VOIE DE BOUVRAY</v>
          </cell>
          <cell r="I704" t="str">
            <v>94310</v>
          </cell>
          <cell r="J704" t="str">
            <v>ORLY</v>
          </cell>
          <cell r="K704" t="str">
            <v>TRANSAMO</v>
          </cell>
          <cell r="L704" t="str">
            <v>G1</v>
          </cell>
          <cell r="M704" t="str">
            <v>ZONE STATION LAVAGE</v>
          </cell>
          <cell r="N704" t="str">
            <v>Sebastien BAUDET</v>
          </cell>
          <cell r="O704" t="str">
            <v>0776151166</v>
          </cell>
          <cell r="P704" t="str">
            <v>Vitor PEREIRA PEDREIRA</v>
          </cell>
          <cell r="Q704" t="str">
            <v>0612773396</v>
          </cell>
          <cell r="R704" t="str">
            <v>LEGENDRE IDF - GO</v>
          </cell>
        </row>
        <row r="705">
          <cell r="G705" t="str">
            <v>17-13067</v>
          </cell>
          <cell r="H705" t="str">
            <v xml:space="preserve"> VOIE DE BOUVRAY</v>
          </cell>
          <cell r="I705" t="str">
            <v>94310</v>
          </cell>
          <cell r="J705" t="str">
            <v>ORLY</v>
          </cell>
          <cell r="K705" t="str">
            <v>TRANSAMO</v>
          </cell>
          <cell r="L705" t="str">
            <v>G1</v>
          </cell>
          <cell r="M705" t="str">
            <v>Grue 1</v>
          </cell>
          <cell r="N705" t="str">
            <v>Sebastien BAUDET</v>
          </cell>
          <cell r="O705" t="str">
            <v>0776151166</v>
          </cell>
          <cell r="P705" t="str">
            <v>Vitor PEREIRA PEDREIRA</v>
          </cell>
          <cell r="Q705" t="str">
            <v>0612773396</v>
          </cell>
          <cell r="R705" t="str">
            <v>LEGENDRE IDF - GO</v>
          </cell>
        </row>
        <row r="706">
          <cell r="G706" t="str">
            <v>17-13067</v>
          </cell>
          <cell r="H706" t="str">
            <v xml:space="preserve"> VOIE DE BOUVRAY</v>
          </cell>
          <cell r="I706" t="str">
            <v>94310</v>
          </cell>
          <cell r="J706" t="str">
            <v>ORLY</v>
          </cell>
          <cell r="K706" t="str">
            <v>TRANSAMO</v>
          </cell>
          <cell r="L706"/>
          <cell r="M706" t="str">
            <v>GRUE 2</v>
          </cell>
          <cell r="N706" t="str">
            <v>Sebastien BAUDET</v>
          </cell>
          <cell r="O706" t="str">
            <v>0776151166</v>
          </cell>
          <cell r="P706" t="str">
            <v>Vitor PEREIRA PEDREIRA</v>
          </cell>
          <cell r="Q706" t="str">
            <v>0612773396</v>
          </cell>
          <cell r="R706" t="str">
            <v>LEGENDRE IDF - GO</v>
          </cell>
        </row>
        <row r="707">
          <cell r="G707" t="str">
            <v>17-13064</v>
          </cell>
          <cell r="H707" t="str">
            <v xml:space="preserve">  ROUTE DE CLISSON</v>
          </cell>
          <cell r="I707" t="str">
            <v>44200</v>
          </cell>
          <cell r="J707" t="str">
            <v>NANTES</v>
          </cell>
          <cell r="K707"/>
          <cell r="L707" t="str">
            <v>G1</v>
          </cell>
          <cell r="M707" t="str">
            <v>Grue 1</v>
          </cell>
          <cell r="N707"/>
          <cell r="O707"/>
          <cell r="P707"/>
          <cell r="Q707"/>
          <cell r="R707" t="str">
            <v>LEGENDRE LOIRE</v>
          </cell>
        </row>
        <row r="708">
          <cell r="G708" t="str">
            <v>17-13063</v>
          </cell>
          <cell r="H708" t="str">
            <v>34 BIS BOULEVARD GABRIEL GUIST HAU</v>
          </cell>
          <cell r="I708" t="str">
            <v>44000</v>
          </cell>
          <cell r="J708" t="str">
            <v>NANTES</v>
          </cell>
          <cell r="K708"/>
          <cell r="L708" t="str">
            <v>G1</v>
          </cell>
          <cell r="M708" t="str">
            <v>Grue 1</v>
          </cell>
          <cell r="N708"/>
          <cell r="O708"/>
          <cell r="P708"/>
          <cell r="Q708"/>
          <cell r="R708" t="str">
            <v>LEGENDRE LOIRE</v>
          </cell>
        </row>
        <row r="709">
          <cell r="G709" t="str">
            <v>17-13062</v>
          </cell>
          <cell r="H709" t="str">
            <v>5 A CHEMIN DE LA CHATTERIE</v>
          </cell>
          <cell r="I709" t="str">
            <v>44800</v>
          </cell>
          <cell r="J709" t="str">
            <v>SAINT-HERBLAIN</v>
          </cell>
          <cell r="K709"/>
          <cell r="L709" t="str">
            <v>G1</v>
          </cell>
          <cell r="M709" t="str">
            <v>Grue 1</v>
          </cell>
          <cell r="N709"/>
          <cell r="O709"/>
          <cell r="P709"/>
          <cell r="Q709"/>
          <cell r="R709" t="str">
            <v>LEGENDRE LOIRE</v>
          </cell>
        </row>
        <row r="710">
          <cell r="G710" t="str">
            <v>17-13060</v>
          </cell>
          <cell r="H710" t="str">
            <v>10 ROND-POINT DE LA CORBINERIE</v>
          </cell>
          <cell r="I710" t="str">
            <v>44400</v>
          </cell>
          <cell r="J710" t="str">
            <v>REZÉ</v>
          </cell>
          <cell r="K710"/>
          <cell r="L710" t="str">
            <v>G1</v>
          </cell>
          <cell r="M710" t="str">
            <v>Grue 1</v>
          </cell>
          <cell r="N710"/>
          <cell r="O710"/>
          <cell r="P710"/>
          <cell r="Q710"/>
          <cell r="R710" t="str">
            <v>LEGENDRE LOIRE</v>
          </cell>
        </row>
        <row r="711">
          <cell r="G711" t="str">
            <v>17-13055</v>
          </cell>
          <cell r="H711" t="str">
            <v>7 RUE THOMAS EDISON</v>
          </cell>
          <cell r="I711" t="str">
            <v>44470</v>
          </cell>
          <cell r="J711" t="str">
            <v>CARQUEFOU</v>
          </cell>
          <cell r="K711" t="str">
            <v>OEUVRES DE PEN BRON</v>
          </cell>
          <cell r="L711" t="str">
            <v>G1</v>
          </cell>
          <cell r="M711" t="str">
            <v>Grue 1</v>
          </cell>
          <cell r="N711"/>
          <cell r="O711"/>
          <cell r="P711"/>
          <cell r="Q711"/>
          <cell r="R711" t="str">
            <v>ARMORGREEN CENTRE OUEST - RENNES</v>
          </cell>
        </row>
        <row r="712">
          <cell r="G712" t="str">
            <v>17-13053</v>
          </cell>
          <cell r="H712" t="str">
            <v>0 LE POINT DU JOUR</v>
          </cell>
          <cell r="I712" t="str">
            <v>44600</v>
          </cell>
          <cell r="J712" t="str">
            <v>SAINT-NAZAIRE</v>
          </cell>
          <cell r="K712" t="str">
            <v>CENTRE LECLERC</v>
          </cell>
          <cell r="L712" t="str">
            <v>G1</v>
          </cell>
          <cell r="M712" t="str">
            <v>Grue 1</v>
          </cell>
          <cell r="N712"/>
          <cell r="O712"/>
          <cell r="P712"/>
          <cell r="Q712"/>
          <cell r="R712" t="str">
            <v>LEGENDRE OUEST - VANNES</v>
          </cell>
        </row>
        <row r="713">
          <cell r="G713" t="str">
            <v>17-13053</v>
          </cell>
          <cell r="H713" t="str">
            <v>0 LE POINT DU JOUR</v>
          </cell>
          <cell r="I713" t="str">
            <v>44600</v>
          </cell>
          <cell r="J713" t="str">
            <v>SAINT-NAZAIRE</v>
          </cell>
          <cell r="K713" t="str">
            <v>CENTRE LECLERC</v>
          </cell>
          <cell r="L713" t="str">
            <v>G1</v>
          </cell>
          <cell r="M713" t="str">
            <v>Grue 1</v>
          </cell>
          <cell r="N713" t="str">
            <v>Benjamin COURTEL</v>
          </cell>
          <cell r="O713" t="str">
            <v>0629304771</v>
          </cell>
          <cell r="P713" t="str">
            <v>Daniel DREAN</v>
          </cell>
          <cell r="Q713" t="str">
            <v>0777446274</v>
          </cell>
          <cell r="R713" t="str">
            <v>LEGENDRE OUEST - VANNES</v>
          </cell>
        </row>
        <row r="714">
          <cell r="G714" t="str">
            <v>17-13052</v>
          </cell>
          <cell r="H714" t="str">
            <v>4 RUE DU CLOS COURTEL</v>
          </cell>
          <cell r="I714" t="str">
            <v>35510</v>
          </cell>
          <cell r="J714" t="str">
            <v>CESSON-SÉVIGNÉ</v>
          </cell>
          <cell r="K714" t="str">
            <v>LEGENDRE IMMOBILIER</v>
          </cell>
          <cell r="L714" t="str">
            <v>G1</v>
          </cell>
          <cell r="M714" t="str">
            <v>Grue 1</v>
          </cell>
          <cell r="N714" t="str">
            <v>Mathieu SOUCHAUD</v>
          </cell>
          <cell r="O714" t="str">
            <v>0616246622</v>
          </cell>
          <cell r="P714" t="str">
            <v>Bruno DELAHAYE</v>
          </cell>
          <cell r="Q714" t="str">
            <v>0619562037</v>
          </cell>
          <cell r="R714" t="str">
            <v>LEGENDRE OUEST - RENNES</v>
          </cell>
        </row>
        <row r="715">
          <cell r="G715" t="str">
            <v>17-13052</v>
          </cell>
          <cell r="H715" t="str">
            <v>4 RUE DU CLOS COURTEL</v>
          </cell>
          <cell r="I715" t="str">
            <v>35510</v>
          </cell>
          <cell r="J715" t="str">
            <v>CESSON-SÉVIGNÉ</v>
          </cell>
          <cell r="K715" t="str">
            <v>LEGENDRE IMMOBILIER</v>
          </cell>
          <cell r="L715" t="str">
            <v>G2</v>
          </cell>
          <cell r="M715" t="str">
            <v>GRUE 2</v>
          </cell>
          <cell r="N715" t="str">
            <v>Mathieu SOUCHAUD</v>
          </cell>
          <cell r="O715" t="str">
            <v>0616246622</v>
          </cell>
          <cell r="P715" t="str">
            <v>Bruno DELAHAYE</v>
          </cell>
          <cell r="Q715" t="str">
            <v>0619562037</v>
          </cell>
          <cell r="R715" t="str">
            <v>LEGENDRE OUEST - RENNES</v>
          </cell>
        </row>
        <row r="716">
          <cell r="G716" t="str">
            <v>17-13049</v>
          </cell>
          <cell r="H716" t="str">
            <v xml:space="preserve"> LES GUICHARDIÈRES</v>
          </cell>
          <cell r="I716" t="str">
            <v>35500</v>
          </cell>
          <cell r="J716" t="str">
            <v>VITRÉ</v>
          </cell>
          <cell r="K716"/>
          <cell r="L716" t="str">
            <v>G1</v>
          </cell>
          <cell r="M716" t="str">
            <v>Grue 1</v>
          </cell>
          <cell r="N716"/>
          <cell r="O716"/>
          <cell r="P716"/>
          <cell r="Q716"/>
          <cell r="R716" t="str">
            <v>LEGENDRE OUEST - VITRE</v>
          </cell>
        </row>
        <row r="717">
          <cell r="G717" t="str">
            <v>17-13046</v>
          </cell>
          <cell r="H717" t="str">
            <v xml:space="preserve">  RUE DES GENÊTS</v>
          </cell>
          <cell r="I717" t="str">
            <v>35220</v>
          </cell>
          <cell r="J717" t="str">
            <v>SAINT-DIDIER</v>
          </cell>
          <cell r="K717"/>
          <cell r="L717" t="str">
            <v>G1</v>
          </cell>
          <cell r="M717" t="str">
            <v>Grue 1</v>
          </cell>
          <cell r="N717"/>
          <cell r="O717"/>
          <cell r="P717"/>
          <cell r="Q717"/>
          <cell r="R717" t="str">
            <v>LEGENDRE OUEST - VITRE</v>
          </cell>
        </row>
        <row r="718">
          <cell r="G718" t="str">
            <v>17-13038</v>
          </cell>
          <cell r="H718" t="str">
            <v>2 RUE HENRI LE GUILLOUX</v>
          </cell>
          <cell r="I718" t="str">
            <v>35033</v>
          </cell>
          <cell r="J718" t="str">
            <v>RENNES CEDEX 9</v>
          </cell>
          <cell r="K718"/>
          <cell r="L718" t="str">
            <v>G1</v>
          </cell>
          <cell r="M718" t="str">
            <v>Grue 1</v>
          </cell>
          <cell r="N718"/>
          <cell r="O718"/>
          <cell r="P718"/>
          <cell r="Q718"/>
          <cell r="R718" t="str">
            <v>LEGENDRE OUEST - PCI</v>
          </cell>
        </row>
        <row r="719">
          <cell r="G719" t="str">
            <v>17-13036</v>
          </cell>
          <cell r="H719" t="str">
            <v xml:space="preserve">  ROUTE DES EAUX</v>
          </cell>
          <cell r="I719" t="str">
            <v>35500</v>
          </cell>
          <cell r="J719" t="str">
            <v>VITRÉ</v>
          </cell>
          <cell r="K719"/>
          <cell r="L719" t="str">
            <v>G1</v>
          </cell>
          <cell r="M719" t="str">
            <v>Grue 1</v>
          </cell>
          <cell r="N719"/>
          <cell r="O719"/>
          <cell r="P719"/>
          <cell r="Q719"/>
          <cell r="R719" t="str">
            <v>LEGENDRE OUEST - VITRE</v>
          </cell>
        </row>
        <row r="720">
          <cell r="G720" t="str">
            <v>17-13032</v>
          </cell>
          <cell r="H720" t="str">
            <v>ZAC DU CHAMP BOTREL</v>
          </cell>
          <cell r="I720" t="str">
            <v>35690</v>
          </cell>
          <cell r="J720" t="str">
            <v>ACIGNÉ</v>
          </cell>
          <cell r="K720" t="str">
            <v>NEOTOA</v>
          </cell>
          <cell r="L720" t="str">
            <v>G1</v>
          </cell>
          <cell r="M720" t="str">
            <v>Grue 1</v>
          </cell>
          <cell r="N720"/>
          <cell r="O720"/>
          <cell r="P720"/>
          <cell r="Q720"/>
          <cell r="R720" t="str">
            <v>LEGENDRE OUEST - VITRE</v>
          </cell>
        </row>
        <row r="721">
          <cell r="G721" t="str">
            <v>17-13031</v>
          </cell>
          <cell r="H721" t="str">
            <v>32 AVENUE GÉNÉRAL DE GAULLE</v>
          </cell>
          <cell r="I721" t="str">
            <v>35340</v>
          </cell>
          <cell r="J721" t="str">
            <v>LIFFRÉ</v>
          </cell>
          <cell r="K721" t="str">
            <v>FOURREAU SAS</v>
          </cell>
          <cell r="L721" t="str">
            <v>G1</v>
          </cell>
          <cell r="M721" t="str">
            <v>Grue 1</v>
          </cell>
          <cell r="N721"/>
          <cell r="O721"/>
          <cell r="P721"/>
          <cell r="Q721"/>
          <cell r="R721" t="str">
            <v>LEGENDRE OUEST - VITRE</v>
          </cell>
        </row>
        <row r="722">
          <cell r="G722" t="str">
            <v>17-13025</v>
          </cell>
          <cell r="H722" t="str">
            <v>86 RUE CHARLES COULOMB</v>
          </cell>
          <cell r="I722" t="str">
            <v>37170</v>
          </cell>
          <cell r="J722" t="str">
            <v>CHAMBRAY-LÈS-TOURS</v>
          </cell>
          <cell r="K722" t="str">
            <v>CDVIOT</v>
          </cell>
          <cell r="L722" t="str">
            <v>G1</v>
          </cell>
          <cell r="M722" t="str">
            <v>Grue 1</v>
          </cell>
          <cell r="N722"/>
          <cell r="O722"/>
          <cell r="P722"/>
          <cell r="Q722"/>
          <cell r="R722" t="str">
            <v>LEGENDRE GENIE CIVIL</v>
          </cell>
        </row>
        <row r="723">
          <cell r="G723" t="str">
            <v>17-13024</v>
          </cell>
          <cell r="H723" t="str">
            <v xml:space="preserve">  RUE CLAUDE MONET</v>
          </cell>
          <cell r="I723" t="str">
            <v>35400</v>
          </cell>
          <cell r="J723" t="str">
            <v>SAINT-MALO</v>
          </cell>
          <cell r="K723" t="str">
            <v>COMMUNE DE SAINT MALO</v>
          </cell>
          <cell r="L723" t="str">
            <v>G1</v>
          </cell>
          <cell r="M723" t="str">
            <v>Grue 1</v>
          </cell>
          <cell r="N723"/>
          <cell r="O723"/>
          <cell r="P723"/>
          <cell r="Q723"/>
          <cell r="R723" t="str">
            <v>LEGENDRE OUEST - NOUVOITOU</v>
          </cell>
        </row>
        <row r="724">
          <cell r="G724" t="str">
            <v>17-13022</v>
          </cell>
          <cell r="H724" t="str">
            <v xml:space="preserve"> PLACE CHARLES DE GAULLE</v>
          </cell>
          <cell r="I724" t="str">
            <v>35830</v>
          </cell>
          <cell r="J724" t="str">
            <v>BETTON</v>
          </cell>
          <cell r="K724" t="str">
            <v>COMMUNE DE BETTON</v>
          </cell>
          <cell r="L724" t="str">
            <v>G1</v>
          </cell>
          <cell r="M724" t="str">
            <v>Grue 1</v>
          </cell>
          <cell r="N724"/>
          <cell r="O724"/>
          <cell r="P724"/>
          <cell r="Q724"/>
          <cell r="R724" t="str">
            <v>LEGENDRE OUEST - NOUVOITOU</v>
          </cell>
        </row>
        <row r="725">
          <cell r="G725" t="str">
            <v>17-13020</v>
          </cell>
          <cell r="H725" t="str">
            <v>ZAC DU CLOS LOQUEN</v>
          </cell>
          <cell r="I725" t="str">
            <v>35800</v>
          </cell>
          <cell r="J725" t="str">
            <v/>
          </cell>
          <cell r="K725" t="str">
            <v>LEGENDRE OUEST</v>
          </cell>
          <cell r="L725" t="str">
            <v>G1</v>
          </cell>
          <cell r="M725" t="str">
            <v>Grue 1</v>
          </cell>
          <cell r="N725"/>
          <cell r="O725"/>
          <cell r="P725"/>
          <cell r="Q725"/>
          <cell r="R725" t="str">
            <v>LEGENDRE OUEST - NOUVOITOU</v>
          </cell>
        </row>
        <row r="726">
          <cell r="G726" t="str">
            <v>17-13018</v>
          </cell>
          <cell r="H726" t="str">
            <v xml:space="preserve">  RUE DE RENNES</v>
          </cell>
          <cell r="I726" t="str">
            <v>35830</v>
          </cell>
          <cell r="J726" t="str">
            <v>BETTON</v>
          </cell>
          <cell r="K726" t="str">
            <v>ERTP KERAVIS</v>
          </cell>
          <cell r="L726" t="str">
            <v>G1</v>
          </cell>
          <cell r="M726" t="str">
            <v>Grue 1</v>
          </cell>
          <cell r="N726"/>
          <cell r="O726"/>
          <cell r="P726"/>
          <cell r="Q726"/>
          <cell r="R726" t="str">
            <v>LEGENDRE OUEST - NOUVOITOU</v>
          </cell>
        </row>
        <row r="727">
          <cell r="G727" t="str">
            <v>17-13016</v>
          </cell>
          <cell r="H727" t="str">
            <v xml:space="preserve">  RUE DE L'ABBÉ HUCHET</v>
          </cell>
          <cell r="I727" t="str">
            <v>35400</v>
          </cell>
          <cell r="J727" t="str">
            <v>SAINT-MALO</v>
          </cell>
          <cell r="K727" t="str">
            <v>COMMUNE DE SAINT MALO</v>
          </cell>
          <cell r="L727" t="str">
            <v>G1</v>
          </cell>
          <cell r="M727" t="str">
            <v>Grue 1</v>
          </cell>
          <cell r="N727"/>
          <cell r="O727"/>
          <cell r="P727"/>
          <cell r="Q727"/>
          <cell r="R727" t="str">
            <v>LEGENDRE OUEST - NOUVOITOU</v>
          </cell>
        </row>
        <row r="728">
          <cell r="G728" t="str">
            <v>17-13014</v>
          </cell>
          <cell r="H728" t="str">
            <v xml:space="preserve">  AV. DE BELLE FONTAINE</v>
          </cell>
          <cell r="I728" t="str">
            <v>35510</v>
          </cell>
          <cell r="J728" t="str">
            <v>CESSON-SÉVIGNÉ</v>
          </cell>
          <cell r="K728" t="str">
            <v>LEGENDRE IMMOBILIER</v>
          </cell>
          <cell r="L728" t="str">
            <v>G1</v>
          </cell>
          <cell r="M728" t="str">
            <v>Grue 1</v>
          </cell>
          <cell r="N728"/>
          <cell r="O728"/>
          <cell r="P728"/>
          <cell r="Q728"/>
          <cell r="R728" t="str">
            <v>LEGENDRE OUEST - NOUVOITOU</v>
          </cell>
        </row>
        <row r="729">
          <cell r="G729" t="str">
            <v>17-13012</v>
          </cell>
          <cell r="H729" t="str">
            <v xml:space="preserve">  RUE DE L'ALMA</v>
          </cell>
          <cell r="I729" t="str">
            <v>35000</v>
          </cell>
          <cell r="J729" t="str">
            <v>RENNES</v>
          </cell>
          <cell r="K729" t="str">
            <v>TERRITOIRES PUBLICS</v>
          </cell>
          <cell r="L729" t="str">
            <v>G1</v>
          </cell>
          <cell r="M729" t="str">
            <v>Grue 1</v>
          </cell>
          <cell r="N729"/>
          <cell r="O729"/>
          <cell r="P729"/>
          <cell r="Q729"/>
          <cell r="R729" t="str">
            <v>LEGENDRE OUEST - NOUVOITOU</v>
          </cell>
        </row>
        <row r="730">
          <cell r="G730" t="str">
            <v>17-13010</v>
          </cell>
          <cell r="H730" t="str">
            <v>ZAC BEAUREGARD QUINCÉ</v>
          </cell>
          <cell r="I730" t="str">
            <v>35000</v>
          </cell>
          <cell r="J730" t="str">
            <v/>
          </cell>
          <cell r="K730" t="str">
            <v>ERTP KERAVIS</v>
          </cell>
          <cell r="L730" t="str">
            <v>G1</v>
          </cell>
          <cell r="M730" t="str">
            <v>Grue 1</v>
          </cell>
          <cell r="N730"/>
          <cell r="O730"/>
          <cell r="P730"/>
          <cell r="Q730"/>
          <cell r="R730" t="str">
            <v>LEGENDRE OUEST - NOUVOITOU</v>
          </cell>
        </row>
        <row r="731">
          <cell r="G731" t="str">
            <v>17-13008</v>
          </cell>
          <cell r="H731" t="str">
            <v>110 BOULEVARD CLEMENCEAU</v>
          </cell>
          <cell r="I731" t="str">
            <v>35208</v>
          </cell>
          <cell r="J731" t="str">
            <v/>
          </cell>
          <cell r="K731"/>
          <cell r="L731" t="str">
            <v>G1</v>
          </cell>
          <cell r="M731" t="str">
            <v>Grue 1</v>
          </cell>
          <cell r="N731"/>
          <cell r="O731"/>
          <cell r="P731"/>
          <cell r="Q731"/>
          <cell r="R731" t="str">
            <v>OMS - RENNES</v>
          </cell>
        </row>
        <row r="732">
          <cell r="G732" t="str">
            <v>17-13007</v>
          </cell>
          <cell r="H732" t="str">
            <v>2 RUE JEAN LE NY</v>
          </cell>
          <cell r="I732" t="str">
            <v>35202</v>
          </cell>
          <cell r="J732" t="str">
            <v/>
          </cell>
          <cell r="K732"/>
          <cell r="L732" t="str">
            <v>G1</v>
          </cell>
          <cell r="M732" t="str">
            <v>Grue 1</v>
          </cell>
          <cell r="N732"/>
          <cell r="O732"/>
          <cell r="P732"/>
          <cell r="Q732"/>
          <cell r="R732" t="str">
            <v>OMS - RENNES</v>
          </cell>
        </row>
        <row r="733">
          <cell r="G733" t="str">
            <v>17-13005</v>
          </cell>
          <cell r="H733" t="str">
            <v>ZAC LA COURROUZE</v>
          </cell>
          <cell r="I733" t="str">
            <v>35136</v>
          </cell>
          <cell r="J733" t="str">
            <v/>
          </cell>
          <cell r="K733" t="str">
            <v>TERRITOIRES PUBLICS</v>
          </cell>
          <cell r="L733" t="str">
            <v>G1</v>
          </cell>
          <cell r="M733" t="str">
            <v>Grue 1</v>
          </cell>
          <cell r="N733"/>
          <cell r="O733"/>
          <cell r="P733"/>
          <cell r="Q733"/>
          <cell r="R733" t="str">
            <v>LEGENDRE OUEST - NOUVOITOU</v>
          </cell>
        </row>
        <row r="734">
          <cell r="G734" t="str">
            <v>17-13003</v>
          </cell>
          <cell r="H734" t="str">
            <v>ZAC LA COURROUZE</v>
          </cell>
          <cell r="I734" t="str">
            <v>35136</v>
          </cell>
          <cell r="J734" t="str">
            <v/>
          </cell>
          <cell r="K734" t="str">
            <v>ERTP KERAVIS</v>
          </cell>
          <cell r="L734" t="str">
            <v>G1</v>
          </cell>
          <cell r="M734" t="str">
            <v>Grue 1</v>
          </cell>
          <cell r="N734"/>
          <cell r="O734"/>
          <cell r="P734"/>
          <cell r="Q734"/>
          <cell r="R734" t="str">
            <v>LEGENDRE OUEST - NOUVOITOU</v>
          </cell>
        </row>
        <row r="735">
          <cell r="G735" t="str">
            <v>17-13001</v>
          </cell>
          <cell r="H735" t="str">
            <v>ZA DU QUILLIOU</v>
          </cell>
          <cell r="I735" t="str">
            <v>35190</v>
          </cell>
          <cell r="J735" t="str">
            <v/>
          </cell>
          <cell r="K735"/>
          <cell r="L735" t="str">
            <v>G1</v>
          </cell>
          <cell r="M735" t="str">
            <v>Grue 1</v>
          </cell>
          <cell r="N735"/>
          <cell r="O735"/>
          <cell r="P735"/>
          <cell r="Q735"/>
          <cell r="R735" t="str">
            <v>LEGENDRE GENIE CIVIL</v>
          </cell>
        </row>
        <row r="736">
          <cell r="G736" t="str">
            <v>17-13000</v>
          </cell>
          <cell r="H736" t="str">
            <v>ZAC DES ACQUETS</v>
          </cell>
          <cell r="I736" t="str">
            <v>35650</v>
          </cell>
          <cell r="J736" t="str">
            <v/>
          </cell>
          <cell r="K736" t="str">
            <v>COMMUNE DE LE RHEU</v>
          </cell>
          <cell r="L736" t="str">
            <v>G1</v>
          </cell>
          <cell r="M736" t="str">
            <v>Grue 1</v>
          </cell>
          <cell r="N736"/>
          <cell r="O736"/>
          <cell r="P736"/>
          <cell r="Q736"/>
          <cell r="R736" t="str">
            <v>LEGENDRE OUEST - NOUVOITOU</v>
          </cell>
        </row>
        <row r="737">
          <cell r="G737" t="str">
            <v>17-12998</v>
          </cell>
          <cell r="H737" t="str">
            <v>ZAC CAP EMERAUDE</v>
          </cell>
          <cell r="I737" t="str">
            <v>35730</v>
          </cell>
          <cell r="J737" t="str">
            <v/>
          </cell>
          <cell r="K737" t="str">
            <v>JOURDANIERE NATURE SARL</v>
          </cell>
          <cell r="L737" t="str">
            <v>G1</v>
          </cell>
          <cell r="M737" t="str">
            <v>Grue 1</v>
          </cell>
          <cell r="N737"/>
          <cell r="O737"/>
          <cell r="P737"/>
          <cell r="Q737"/>
          <cell r="R737" t="str">
            <v>LEGENDRE OUEST - NOUVOITOU</v>
          </cell>
        </row>
        <row r="738">
          <cell r="G738" t="str">
            <v>17-12996</v>
          </cell>
          <cell r="H738" t="str">
            <v>ZAC LA COURROUZE</v>
          </cell>
          <cell r="I738" t="str">
            <v>35136</v>
          </cell>
          <cell r="J738" t="str">
            <v/>
          </cell>
          <cell r="K738" t="str">
            <v>TERRITOIRES PUBLICS</v>
          </cell>
          <cell r="L738" t="str">
            <v>G1</v>
          </cell>
          <cell r="M738" t="str">
            <v>Grue 1</v>
          </cell>
          <cell r="N738"/>
          <cell r="O738"/>
          <cell r="P738"/>
          <cell r="Q738"/>
          <cell r="R738" t="str">
            <v>LEGENDRE OUEST - NOUVOITOU</v>
          </cell>
        </row>
        <row r="739">
          <cell r="G739" t="str">
            <v>17-12994</v>
          </cell>
          <cell r="H739" t="str">
            <v>ZAC BAUD CHARDONNET - ILOT F2</v>
          </cell>
          <cell r="I739" t="str">
            <v>35000</v>
          </cell>
          <cell r="J739" t="str">
            <v/>
          </cell>
          <cell r="K739" t="str">
            <v>LEGENDRE OUEST</v>
          </cell>
          <cell r="L739" t="str">
            <v>G1</v>
          </cell>
          <cell r="M739" t="str">
            <v>Grue 1</v>
          </cell>
          <cell r="N739"/>
          <cell r="O739"/>
          <cell r="P739"/>
          <cell r="Q739"/>
          <cell r="R739" t="str">
            <v>OMS - RENNES</v>
          </cell>
        </row>
        <row r="740">
          <cell r="G740" t="str">
            <v>17-12993</v>
          </cell>
          <cell r="H740" t="str">
            <v>ZAC LA COURROUZE</v>
          </cell>
          <cell r="I740" t="str">
            <v>35136</v>
          </cell>
          <cell r="J740" t="str">
            <v/>
          </cell>
          <cell r="K740" t="str">
            <v>TERRITOIRES PUBLICS</v>
          </cell>
          <cell r="L740" t="str">
            <v>G1</v>
          </cell>
          <cell r="M740" t="str">
            <v>Grue 1</v>
          </cell>
          <cell r="N740"/>
          <cell r="O740"/>
          <cell r="P740"/>
          <cell r="Q740"/>
          <cell r="R740" t="str">
            <v>LEGENDRE OUEST - NOUVOITOU</v>
          </cell>
        </row>
        <row r="741">
          <cell r="G741" t="str">
            <v>17-12991</v>
          </cell>
          <cell r="H741" t="str">
            <v>ZAC LA COURROUZE</v>
          </cell>
          <cell r="I741" t="str">
            <v>35136</v>
          </cell>
          <cell r="J741" t="str">
            <v/>
          </cell>
          <cell r="K741" t="str">
            <v>TERRITOIRES PUBLICS</v>
          </cell>
          <cell r="L741" t="str">
            <v>G1</v>
          </cell>
          <cell r="M741" t="str">
            <v>Grue 1</v>
          </cell>
          <cell r="N741"/>
          <cell r="O741"/>
          <cell r="P741"/>
          <cell r="Q741"/>
          <cell r="R741" t="str">
            <v>LEGENDRE OUEST - NOUVOITOU</v>
          </cell>
        </row>
        <row r="742">
          <cell r="G742" t="str">
            <v>17-12978</v>
          </cell>
          <cell r="H742" t="str">
            <v>5 RUE WALDECK ROUSSEAU</v>
          </cell>
          <cell r="I742" t="str">
            <v>91100</v>
          </cell>
          <cell r="J742" t="str">
            <v>CORBEIL-ESSONNES</v>
          </cell>
          <cell r="K742" t="str">
            <v>PROMO GERIM</v>
          </cell>
          <cell r="L742" t="str">
            <v>G1</v>
          </cell>
          <cell r="M742" t="str">
            <v>Grue 1</v>
          </cell>
          <cell r="N742" t="str">
            <v>Sebastien BAUDET</v>
          </cell>
          <cell r="O742" t="str">
            <v>0616245720</v>
          </cell>
          <cell r="P742" t="str">
            <v>Francisco DA SILVA MONTEIRO</v>
          </cell>
          <cell r="Q742" t="str">
            <v>0612773396</v>
          </cell>
          <cell r="R742" t="str">
            <v>LEGENDRE IDF - GO</v>
          </cell>
        </row>
        <row r="743">
          <cell r="G743" t="str">
            <v>17-12977</v>
          </cell>
          <cell r="H743" t="str">
            <v>0 CHATEAU DES PERES</v>
          </cell>
          <cell r="I743" t="str">
            <v>35150</v>
          </cell>
          <cell r="J743" t="str">
            <v>PIRÉ-SUR-SEICHE</v>
          </cell>
          <cell r="K743" t="str">
            <v>LE CHATEAU DES PERES</v>
          </cell>
          <cell r="L743" t="str">
            <v>G1</v>
          </cell>
          <cell r="M743" t="str">
            <v>Grue 1</v>
          </cell>
          <cell r="N743"/>
          <cell r="O743"/>
          <cell r="P743"/>
          <cell r="Q743"/>
          <cell r="R743" t="str">
            <v>OMS - RENNES</v>
          </cell>
        </row>
        <row r="744">
          <cell r="G744" t="str">
            <v>17-12968</v>
          </cell>
          <cell r="H744" t="str">
            <v>0 NANTES</v>
          </cell>
          <cell r="I744" t="str">
            <v>44300</v>
          </cell>
          <cell r="J744" t="str">
            <v>NANTES</v>
          </cell>
          <cell r="K744"/>
          <cell r="L744" t="str">
            <v>G1</v>
          </cell>
          <cell r="M744" t="str">
            <v>Grue 1</v>
          </cell>
          <cell r="N744"/>
          <cell r="O744"/>
          <cell r="P744"/>
          <cell r="Q744"/>
          <cell r="R744" t="str">
            <v>LEGENDRE CONSTRUCTION</v>
          </cell>
        </row>
        <row r="745">
          <cell r="G745" t="str">
            <v>17-12967</v>
          </cell>
          <cell r="H745" t="str">
            <v>0 NANTES</v>
          </cell>
          <cell r="I745" t="str">
            <v>44300</v>
          </cell>
          <cell r="J745" t="str">
            <v>NANTES</v>
          </cell>
          <cell r="K745"/>
          <cell r="L745" t="str">
            <v>G1</v>
          </cell>
          <cell r="M745" t="str">
            <v>Grue 1</v>
          </cell>
          <cell r="N745"/>
          <cell r="O745"/>
          <cell r="P745"/>
          <cell r="Q745"/>
          <cell r="R745" t="str">
            <v>LEGENDRE CONSTRUCTION</v>
          </cell>
        </row>
        <row r="746">
          <cell r="G746" t="str">
            <v>17-12966</v>
          </cell>
          <cell r="H746" t="str">
            <v xml:space="preserve"> RUE THÉODORE BROSSEAUD</v>
          </cell>
          <cell r="I746" t="str">
            <v>44400</v>
          </cell>
          <cell r="J746" t="str">
            <v>REZÉ</v>
          </cell>
          <cell r="K746"/>
          <cell r="L746" t="str">
            <v>G1</v>
          </cell>
          <cell r="M746" t="str">
            <v>Grue 1</v>
          </cell>
          <cell r="N746"/>
          <cell r="O746"/>
          <cell r="P746"/>
          <cell r="Q746"/>
          <cell r="R746" t="str">
            <v>LEGENDRE CONSTRUCTION</v>
          </cell>
        </row>
        <row r="747">
          <cell r="G747" t="str">
            <v>17-12965</v>
          </cell>
          <cell r="H747" t="str">
            <v/>
          </cell>
          <cell r="I747" t="str">
            <v>75013</v>
          </cell>
          <cell r="J747" t="str">
            <v/>
          </cell>
          <cell r="K747"/>
          <cell r="L747" t="str">
            <v>G1</v>
          </cell>
          <cell r="M747" t="str">
            <v>Grue 1</v>
          </cell>
          <cell r="N747"/>
          <cell r="O747"/>
          <cell r="P747"/>
          <cell r="Q747"/>
          <cell r="R747" t="str">
            <v>LEGENDRE CONSTRUCTION</v>
          </cell>
        </row>
        <row r="748">
          <cell r="G748" t="str">
            <v>17-12964</v>
          </cell>
          <cell r="H748" t="str">
            <v>0 RUE DE RENNES</v>
          </cell>
          <cell r="I748" t="str">
            <v>35000</v>
          </cell>
          <cell r="J748" t="str">
            <v>RENNES</v>
          </cell>
          <cell r="K748"/>
          <cell r="L748" t="str">
            <v>G1</v>
          </cell>
          <cell r="M748" t="str">
            <v>Grue 1</v>
          </cell>
          <cell r="N748"/>
          <cell r="O748"/>
          <cell r="P748"/>
          <cell r="Q748"/>
          <cell r="R748" t="str">
            <v>LEGENDRE CONSTRUCTION</v>
          </cell>
        </row>
        <row r="749">
          <cell r="G749" t="str">
            <v>17-12960</v>
          </cell>
          <cell r="H749" t="str">
            <v>LES GUICHARDIERES</v>
          </cell>
          <cell r="I749" t="str">
            <v>35501</v>
          </cell>
          <cell r="J749" t="str">
            <v/>
          </cell>
          <cell r="K749" t="str">
            <v>LACTALIS INVESTISSEMENTS</v>
          </cell>
          <cell r="L749" t="str">
            <v>G1</v>
          </cell>
          <cell r="M749" t="str">
            <v>Grue 1</v>
          </cell>
          <cell r="N749"/>
          <cell r="O749"/>
          <cell r="P749"/>
          <cell r="Q749"/>
          <cell r="R749" t="str">
            <v>LEGENDRE OUEST - VITRE</v>
          </cell>
        </row>
        <row r="750">
          <cell r="G750" t="str">
            <v>17-12958</v>
          </cell>
          <cell r="H750" t="str">
            <v>114 BOULEVARD DE LAVAL</v>
          </cell>
          <cell r="I750" t="str">
            <v>35500</v>
          </cell>
          <cell r="J750" t="str">
            <v>VITRÉ</v>
          </cell>
          <cell r="K750"/>
          <cell r="L750" t="str">
            <v>G1</v>
          </cell>
          <cell r="M750" t="str">
            <v>Grue 1</v>
          </cell>
          <cell r="N750"/>
          <cell r="O750"/>
          <cell r="P750"/>
          <cell r="Q750"/>
          <cell r="R750" t="str">
            <v>LEGENDRE OUEST - VITRE</v>
          </cell>
        </row>
        <row r="751">
          <cell r="G751" t="str">
            <v>17-12957</v>
          </cell>
          <cell r="H751" t="str">
            <v xml:space="preserve">  RUE LOUIS JACQUES DAGUERRE</v>
          </cell>
          <cell r="I751" t="str">
            <v>35136</v>
          </cell>
          <cell r="J751" t="str">
            <v>SAINT-JACQUES-DE-LA-LANDE</v>
          </cell>
          <cell r="K751"/>
          <cell r="L751" t="str">
            <v>G1</v>
          </cell>
          <cell r="M751" t="str">
            <v>Grue 1</v>
          </cell>
          <cell r="N751"/>
          <cell r="O751"/>
          <cell r="P751"/>
          <cell r="Q751"/>
          <cell r="R751" t="str">
            <v>LEGENDRE OUEST - RAVALEMENT</v>
          </cell>
        </row>
        <row r="752">
          <cell r="G752" t="str">
            <v>17-12957</v>
          </cell>
          <cell r="H752" t="str">
            <v xml:space="preserve">  RUE LOUIS JACQUES DAGUERRE</v>
          </cell>
          <cell r="I752" t="str">
            <v>35136</v>
          </cell>
          <cell r="J752" t="str">
            <v>SAINT-JACQUES-DE-LA-LANDE</v>
          </cell>
          <cell r="K752"/>
          <cell r="L752" t="str">
            <v>G1</v>
          </cell>
          <cell r="M752" t="str">
            <v>Grue 1</v>
          </cell>
          <cell r="N752"/>
          <cell r="O752"/>
          <cell r="P752"/>
          <cell r="Q752"/>
          <cell r="R752" t="str">
            <v>LEGENDRE OUEST - RAVALEMENT</v>
          </cell>
        </row>
        <row r="753">
          <cell r="G753" t="str">
            <v>17-12954</v>
          </cell>
          <cell r="H753" t="str">
            <v>1 RUE MAURICE RAVEL</v>
          </cell>
          <cell r="I753" t="str">
            <v>61200</v>
          </cell>
          <cell r="J753" t="str">
            <v>ARGENTAN</v>
          </cell>
          <cell r="K753"/>
          <cell r="L753" t="str">
            <v>G1</v>
          </cell>
          <cell r="M753" t="str">
            <v>Grue 1</v>
          </cell>
          <cell r="N753"/>
          <cell r="O753"/>
          <cell r="P753"/>
          <cell r="Q753"/>
          <cell r="R753" t="str">
            <v>OMS - RENNES</v>
          </cell>
        </row>
        <row r="754">
          <cell r="G754" t="str">
            <v>17-12953</v>
          </cell>
          <cell r="H754" t="str">
            <v>ZAC DU PRIEURE - LOT 23</v>
          </cell>
          <cell r="I754" t="str">
            <v>35530</v>
          </cell>
          <cell r="J754" t="str">
            <v/>
          </cell>
          <cell r="K754"/>
          <cell r="L754" t="str">
            <v>G1</v>
          </cell>
          <cell r="M754" t="str">
            <v>Grue 1</v>
          </cell>
          <cell r="N754"/>
          <cell r="O754"/>
          <cell r="P754"/>
          <cell r="Q754"/>
          <cell r="R754" t="str">
            <v>LEGENDRE OUEST - VITRE</v>
          </cell>
        </row>
        <row r="755">
          <cell r="G755" t="str">
            <v>17-12951</v>
          </cell>
          <cell r="H755" t="str">
            <v xml:space="preserve">  BOULEVARD DE LAVAL</v>
          </cell>
          <cell r="I755" t="str">
            <v>35500</v>
          </cell>
          <cell r="J755" t="str">
            <v>VITRÉ</v>
          </cell>
          <cell r="K755"/>
          <cell r="L755" t="str">
            <v>G1</v>
          </cell>
          <cell r="M755" t="str">
            <v>Grue 1</v>
          </cell>
          <cell r="N755"/>
          <cell r="O755"/>
          <cell r="P755"/>
          <cell r="Q755"/>
          <cell r="R755" t="str">
            <v>LEGENDRE OUEST - VITRE</v>
          </cell>
        </row>
        <row r="756">
          <cell r="G756" t="str">
            <v>17-12949</v>
          </cell>
          <cell r="H756" t="str">
            <v xml:space="preserve">  ROUTE DE DOUARNENEZ</v>
          </cell>
          <cell r="I756" t="str">
            <v>29180</v>
          </cell>
          <cell r="J756" t="str">
            <v>LOCRONAN</v>
          </cell>
          <cell r="K756" t="str">
            <v>SCI LB IMMO</v>
          </cell>
          <cell r="L756" t="str">
            <v>G1</v>
          </cell>
          <cell r="M756" t="str">
            <v>Grue 1</v>
          </cell>
          <cell r="N756"/>
          <cell r="O756"/>
          <cell r="P756"/>
          <cell r="Q756"/>
          <cell r="R756" t="str">
            <v>LEGENDRE GENIE CIVIL</v>
          </cell>
        </row>
        <row r="757">
          <cell r="G757" t="str">
            <v>17-12949</v>
          </cell>
          <cell r="H757" t="str">
            <v xml:space="preserve">  ROUTE DE DOUARNENEZ</v>
          </cell>
          <cell r="I757" t="str">
            <v>29180</v>
          </cell>
          <cell r="J757" t="str">
            <v>LOCRONAN</v>
          </cell>
          <cell r="K757" t="str">
            <v>SCI LB IMMO</v>
          </cell>
          <cell r="L757" t="str">
            <v>G1</v>
          </cell>
          <cell r="M757" t="str">
            <v>Grue 1</v>
          </cell>
          <cell r="N757"/>
          <cell r="O757"/>
          <cell r="P757"/>
          <cell r="Q757"/>
          <cell r="R757" t="str">
            <v>LEGENDRE GENIE CIVIL</v>
          </cell>
        </row>
        <row r="758">
          <cell r="G758" t="str">
            <v>17-12949</v>
          </cell>
          <cell r="H758" t="str">
            <v xml:space="preserve">  ROUTE DE DOUARNENEZ</v>
          </cell>
          <cell r="I758" t="str">
            <v>29180</v>
          </cell>
          <cell r="J758" t="str">
            <v>LOCRONAN</v>
          </cell>
          <cell r="K758" t="str">
            <v>SCI LB IMMO</v>
          </cell>
          <cell r="L758" t="str">
            <v>G1</v>
          </cell>
          <cell r="M758" t="str">
            <v>Grue 1</v>
          </cell>
          <cell r="N758"/>
          <cell r="O758"/>
          <cell r="P758"/>
          <cell r="Q758"/>
          <cell r="R758" t="str">
            <v>LEGENDRE GENIE CIVIL</v>
          </cell>
        </row>
        <row r="759">
          <cell r="G759" t="str">
            <v>17-12945</v>
          </cell>
          <cell r="H759" t="str">
            <v>0 CHANTEPIE</v>
          </cell>
          <cell r="I759" t="str">
            <v>35135</v>
          </cell>
          <cell r="J759" t="str">
            <v>CHANTEPIE</v>
          </cell>
          <cell r="K759"/>
          <cell r="L759" t="str">
            <v>G1</v>
          </cell>
          <cell r="M759" t="str">
            <v>Grue 1</v>
          </cell>
          <cell r="N759"/>
          <cell r="O759"/>
          <cell r="P759"/>
          <cell r="Q759"/>
          <cell r="R759" t="str">
            <v>LEGENDRE OUEST - VITRE</v>
          </cell>
        </row>
        <row r="760">
          <cell r="G760" t="str">
            <v>17-12939</v>
          </cell>
          <cell r="H760" t="str">
            <v xml:space="preserve">  RUE DU RONCERAYS</v>
          </cell>
          <cell r="I760" t="str">
            <v>35150</v>
          </cell>
          <cell r="J760" t="str">
            <v>JANZÉ</v>
          </cell>
          <cell r="K760" t="str">
            <v>SAVIEL FRANCE</v>
          </cell>
          <cell r="L760" t="str">
            <v>G1</v>
          </cell>
          <cell r="M760" t="str">
            <v>Grue 1</v>
          </cell>
          <cell r="N760"/>
          <cell r="O760"/>
          <cell r="P760"/>
          <cell r="Q760"/>
          <cell r="R760" t="str">
            <v>LEGENDRE OUEST - VITRE</v>
          </cell>
        </row>
        <row r="761">
          <cell r="G761" t="str">
            <v>17-12938</v>
          </cell>
          <cell r="H761" t="str">
            <v>CENTRE COMMERCIAL LE GRAND CHAMP MENAIS</v>
          </cell>
          <cell r="I761" t="str">
            <v>35500</v>
          </cell>
          <cell r="J761" t="str">
            <v/>
          </cell>
          <cell r="K761" t="str">
            <v>FOURREAU SAS</v>
          </cell>
          <cell r="L761" t="str">
            <v>G1</v>
          </cell>
          <cell r="M761" t="str">
            <v>Grue 1</v>
          </cell>
          <cell r="N761"/>
          <cell r="O761"/>
          <cell r="P761"/>
          <cell r="Q761"/>
          <cell r="R761" t="str">
            <v>LEGENDRE OUEST - VITRE</v>
          </cell>
        </row>
        <row r="762">
          <cell r="G762" t="str">
            <v>17-12937</v>
          </cell>
          <cell r="H762" t="str">
            <v>3 RUE DE L'ÉPERON</v>
          </cell>
          <cell r="I762" t="str">
            <v>35500</v>
          </cell>
          <cell r="J762" t="str">
            <v>VITRÉ</v>
          </cell>
          <cell r="K762" t="str">
            <v>FOURREAU SAS</v>
          </cell>
          <cell r="L762" t="str">
            <v>G1</v>
          </cell>
          <cell r="M762" t="str">
            <v>Grue 1</v>
          </cell>
          <cell r="N762"/>
          <cell r="O762"/>
          <cell r="P762"/>
          <cell r="Q762"/>
          <cell r="R762" t="str">
            <v>LEGENDRE OUEST - VITRE</v>
          </cell>
        </row>
        <row r="763">
          <cell r="G763" t="str">
            <v>17-12928</v>
          </cell>
          <cell r="H763" t="str">
            <v>NANTES</v>
          </cell>
          <cell r="I763" t="str">
            <v>44000</v>
          </cell>
          <cell r="J763" t="str">
            <v>NANTES</v>
          </cell>
          <cell r="K763"/>
          <cell r="L763" t="str">
            <v>G1</v>
          </cell>
          <cell r="M763" t="str">
            <v>Grue 1</v>
          </cell>
          <cell r="N763"/>
          <cell r="O763"/>
          <cell r="P763"/>
          <cell r="Q763"/>
          <cell r="R763" t="str">
            <v>LEGENDRE CONSTRUCTION</v>
          </cell>
        </row>
        <row r="764">
          <cell r="G764" t="str">
            <v>17-12926</v>
          </cell>
          <cell r="H764" t="str">
            <v>0 ARSENAL DE BREST</v>
          </cell>
          <cell r="I764" t="str">
            <v>29200</v>
          </cell>
          <cell r="J764" t="str">
            <v>BREST</v>
          </cell>
          <cell r="K764"/>
          <cell r="L764" t="str">
            <v>G1</v>
          </cell>
          <cell r="M764" t="str">
            <v>Grue 1</v>
          </cell>
          <cell r="N764"/>
          <cell r="O764"/>
          <cell r="P764"/>
          <cell r="Q764"/>
          <cell r="R764" t="str">
            <v>LEGENDRE CONSTRUCTION</v>
          </cell>
        </row>
        <row r="765">
          <cell r="G765" t="str">
            <v>17-12923</v>
          </cell>
          <cell r="H765" t="str">
            <v xml:space="preserve"> </v>
          </cell>
          <cell r="I765" t="str">
            <v>35000</v>
          </cell>
          <cell r="J765" t="str">
            <v>RENNES</v>
          </cell>
          <cell r="K765"/>
          <cell r="L765" t="str">
            <v>G1</v>
          </cell>
          <cell r="M765" t="str">
            <v>Grue 1</v>
          </cell>
          <cell r="N765"/>
          <cell r="O765"/>
          <cell r="P765"/>
          <cell r="Q765"/>
          <cell r="R765" t="str">
            <v>LEGENDRE OUEST - PCI</v>
          </cell>
        </row>
        <row r="766">
          <cell r="G766" t="str">
            <v>17-12921</v>
          </cell>
          <cell r="H766" t="str">
            <v>0 AVENUE DE BEAULIEU</v>
          </cell>
          <cell r="I766" t="str">
            <v>28000</v>
          </cell>
          <cell r="J766" t="str">
            <v>CHARTRES</v>
          </cell>
          <cell r="K766" t="str">
            <v>sci parc des lumieres</v>
          </cell>
          <cell r="L766" t="str">
            <v>G1</v>
          </cell>
          <cell r="M766" t="str">
            <v>Grue 1</v>
          </cell>
          <cell r="N766"/>
          <cell r="O766"/>
          <cell r="P766"/>
          <cell r="Q766"/>
          <cell r="R766" t="str">
            <v>OMS - RENNES</v>
          </cell>
        </row>
        <row r="767">
          <cell r="G767" t="str">
            <v>17-12912</v>
          </cell>
          <cell r="H767" t="str">
            <v>8 RUE DE PENTHIÈVRE</v>
          </cell>
          <cell r="I767" t="str">
            <v>75008</v>
          </cell>
          <cell r="J767" t="str">
            <v>PARIS</v>
          </cell>
          <cell r="K767" t="str">
            <v>NEXITY</v>
          </cell>
          <cell r="L767" t="str">
            <v>G1</v>
          </cell>
          <cell r="M767" t="str">
            <v>Grue 1</v>
          </cell>
          <cell r="N767" t="str">
            <v>Paul DESLANDES</v>
          </cell>
          <cell r="O767" t="str">
            <v>0624645125</v>
          </cell>
          <cell r="P767" t="str">
            <v>Silvino SILVA CALDAS</v>
          </cell>
          <cell r="Q767" t="str">
            <v>0622018245</v>
          </cell>
          <cell r="R767" t="str">
            <v>LEGENDRE IDF - REHAB</v>
          </cell>
        </row>
        <row r="768">
          <cell r="G768" t="str">
            <v>17-12912</v>
          </cell>
          <cell r="H768" t="str">
            <v>8 RUE DE PENTHIÈVRE</v>
          </cell>
          <cell r="I768" t="str">
            <v>75008</v>
          </cell>
          <cell r="J768" t="str">
            <v>PARIS</v>
          </cell>
          <cell r="K768" t="str">
            <v>NEXITY</v>
          </cell>
          <cell r="L768" t="str">
            <v>G1</v>
          </cell>
          <cell r="M768" t="str">
            <v>8 PENTHIEVRE</v>
          </cell>
          <cell r="N768" t="str">
            <v>Paul DESLANDES</v>
          </cell>
          <cell r="O768" t="str">
            <v>0624645125</v>
          </cell>
          <cell r="P768" t="str">
            <v>Silvino SILVA CALDAS</v>
          </cell>
          <cell r="Q768" t="str">
            <v>0622018245</v>
          </cell>
          <cell r="R768" t="str">
            <v>LEGENDRE IDF - REHAB</v>
          </cell>
        </row>
        <row r="769">
          <cell r="G769" t="str">
            <v>17-12912</v>
          </cell>
          <cell r="H769" t="str">
            <v>8 RUE DE PENTHIÈVRE</v>
          </cell>
          <cell r="I769" t="str">
            <v>75008</v>
          </cell>
          <cell r="J769" t="str">
            <v>PARIS</v>
          </cell>
          <cell r="K769" t="str">
            <v>NEXITY</v>
          </cell>
          <cell r="L769" t="str">
            <v>G1</v>
          </cell>
          <cell r="M769" t="str">
            <v>Grue 1</v>
          </cell>
          <cell r="N769"/>
          <cell r="O769"/>
          <cell r="P769"/>
          <cell r="Q769"/>
          <cell r="R769" t="str">
            <v>LEGENDRE IDF - REHAB</v>
          </cell>
        </row>
        <row r="770">
          <cell r="G770" t="str">
            <v>17-12911</v>
          </cell>
          <cell r="H770" t="str">
            <v>RUE HELENE BOUCHER</v>
          </cell>
          <cell r="I770" t="str">
            <v>49484</v>
          </cell>
          <cell r="J770" t="str">
            <v>SAINT BARTHELEMY D'ANJOU</v>
          </cell>
          <cell r="K770" t="str">
            <v>SCI DU CAMPUS</v>
          </cell>
          <cell r="L770" t="str">
            <v>G1</v>
          </cell>
          <cell r="M770" t="str">
            <v>Grue 1</v>
          </cell>
          <cell r="N770" t="str">
            <v>Vincent LE DIEU</v>
          </cell>
          <cell r="O770" t="str">
            <v>0635312516</v>
          </cell>
          <cell r="P770" t="str">
            <v>Franck LE VERGER</v>
          </cell>
          <cell r="Q770" t="str">
            <v>0611484593</v>
          </cell>
          <cell r="R770" t="str">
            <v>LEGENDRE GENIE CIVIL</v>
          </cell>
        </row>
        <row r="771">
          <cell r="G771" t="str">
            <v>17-12904</v>
          </cell>
          <cell r="H771" t="str">
            <v>40 RUE LOUIS ARMSTRONG</v>
          </cell>
          <cell r="I771" t="str">
            <v>53200</v>
          </cell>
          <cell r="J771" t="str">
            <v>CHÂTEAU-GONTIER</v>
          </cell>
          <cell r="K771"/>
          <cell r="L771" t="str">
            <v>G1</v>
          </cell>
          <cell r="M771" t="str">
            <v>Grue 1</v>
          </cell>
          <cell r="N771"/>
          <cell r="O771"/>
          <cell r="P771"/>
          <cell r="Q771"/>
          <cell r="R771" t="str">
            <v>OMS - RENNES</v>
          </cell>
        </row>
        <row r="772">
          <cell r="G772" t="str">
            <v>17-12903</v>
          </cell>
          <cell r="H772" t="str">
            <v>0 ZONE ARTISANALE LA VAGUE DE LA NOÉ, ZA LA VAGUE DE LA NOE</v>
          </cell>
          <cell r="I772" t="str">
            <v>35680</v>
          </cell>
          <cell r="J772" t="str">
            <v>DOMALAIN</v>
          </cell>
          <cell r="K772"/>
          <cell r="L772" t="str">
            <v>G1</v>
          </cell>
          <cell r="M772" t="str">
            <v>Grue 1</v>
          </cell>
          <cell r="N772"/>
          <cell r="O772"/>
          <cell r="P772"/>
          <cell r="Q772"/>
          <cell r="R772" t="str">
            <v>LEGENDRE OUEST - VITRE</v>
          </cell>
        </row>
        <row r="773">
          <cell r="G773" t="str">
            <v>17-12902</v>
          </cell>
          <cell r="H773" t="str">
            <v xml:space="preserve">  RUE MARGUERITE YOURCENAR</v>
          </cell>
          <cell r="I773" t="str">
            <v>35136</v>
          </cell>
          <cell r="J773" t="str">
            <v>SAINT-JACQUES-DE-LA-LANDE</v>
          </cell>
          <cell r="K773"/>
          <cell r="L773" t="str">
            <v>G1</v>
          </cell>
          <cell r="M773" t="str">
            <v>Grue 1</v>
          </cell>
          <cell r="N773"/>
          <cell r="O773"/>
          <cell r="P773"/>
          <cell r="Q773"/>
          <cell r="R773" t="str">
            <v>OMS - RENNES</v>
          </cell>
        </row>
        <row r="774">
          <cell r="G774" t="str">
            <v>17-12897</v>
          </cell>
          <cell r="H774" t="str">
            <v xml:space="preserve">  PLACE MARCEL PAGNOL</v>
          </cell>
          <cell r="I774" t="str">
            <v>35170</v>
          </cell>
          <cell r="J774" t="str">
            <v>BRUZ</v>
          </cell>
          <cell r="K774" t="str">
            <v>BOUYGUES IMMOBILIER</v>
          </cell>
          <cell r="L774" t="str">
            <v>G1</v>
          </cell>
          <cell r="M774" t="str">
            <v>Grue 1</v>
          </cell>
          <cell r="N774"/>
          <cell r="O774"/>
          <cell r="P774"/>
          <cell r="Q774"/>
          <cell r="R774" t="str">
            <v>LEGENDRE OUEST - RENNES</v>
          </cell>
        </row>
        <row r="775">
          <cell r="G775" t="str">
            <v>17-12897</v>
          </cell>
          <cell r="H775" t="str">
            <v xml:space="preserve">  PLACE MARCEL PAGNOL</v>
          </cell>
          <cell r="I775" t="str">
            <v>35170</v>
          </cell>
          <cell r="J775" t="str">
            <v>BRUZ</v>
          </cell>
          <cell r="K775" t="str">
            <v>BOUYGUES IMMOBILIER</v>
          </cell>
          <cell r="L775" t="str">
            <v>G1</v>
          </cell>
          <cell r="M775" t="str">
            <v>Grue 1</v>
          </cell>
          <cell r="N775"/>
          <cell r="O775"/>
          <cell r="P775"/>
          <cell r="Q775"/>
          <cell r="R775" t="str">
            <v>LEGENDRE OUEST - RENNES</v>
          </cell>
        </row>
        <row r="776">
          <cell r="G776" t="str">
            <v>17-12897</v>
          </cell>
          <cell r="H776" t="str">
            <v xml:space="preserve">  PLACE MARCEL PAGNOL</v>
          </cell>
          <cell r="I776" t="str">
            <v>35170</v>
          </cell>
          <cell r="J776" t="str">
            <v>BRUZ</v>
          </cell>
          <cell r="K776" t="str">
            <v>BOUYGUES IMMOBILIER</v>
          </cell>
          <cell r="L776" t="str">
            <v>G1</v>
          </cell>
          <cell r="M776" t="str">
            <v>Grue 1</v>
          </cell>
          <cell r="N776"/>
          <cell r="O776"/>
          <cell r="P776"/>
          <cell r="Q776"/>
          <cell r="R776" t="str">
            <v>LEGENDRE OUEST - RENNES</v>
          </cell>
        </row>
        <row r="777">
          <cell r="G777" t="str">
            <v>17-12895</v>
          </cell>
          <cell r="H777" t="str">
            <v>43 PARKER ST</v>
          </cell>
          <cell r="I777" t="str">
            <v>WC2B</v>
          </cell>
          <cell r="J777" t="str">
            <v/>
          </cell>
          <cell r="K777" t="str">
            <v>PARKER TOWER LIMITED</v>
          </cell>
          <cell r="L777" t="str">
            <v>G1</v>
          </cell>
          <cell r="M777" t="str">
            <v>Grue 1</v>
          </cell>
          <cell r="N777"/>
          <cell r="O777"/>
          <cell r="P777"/>
          <cell r="Q777"/>
          <cell r="R777" t="str">
            <v>LEGENDRE UK LIMITED</v>
          </cell>
        </row>
        <row r="778">
          <cell r="G778" t="str">
            <v>17-12895</v>
          </cell>
          <cell r="H778" t="str">
            <v>43 PARKER ST</v>
          </cell>
          <cell r="I778" t="str">
            <v>WC2B</v>
          </cell>
          <cell r="J778" t="str">
            <v/>
          </cell>
          <cell r="K778" t="str">
            <v>PARKER TOWER LIMITED</v>
          </cell>
          <cell r="L778" t="str">
            <v>G1</v>
          </cell>
          <cell r="M778" t="str">
            <v>Grue 1</v>
          </cell>
          <cell r="N778"/>
          <cell r="O778"/>
          <cell r="P778"/>
          <cell r="Q778"/>
          <cell r="R778" t="str">
            <v>LEGENDRE UK LIMITED</v>
          </cell>
        </row>
        <row r="779">
          <cell r="G779" t="str">
            <v>17-12893</v>
          </cell>
          <cell r="H779" t="str">
            <v>201 AVENUE GÉNÉRAL LECLERC</v>
          </cell>
          <cell r="I779" t="str">
            <v>35700</v>
          </cell>
          <cell r="J779" t="str">
            <v>RENNES</v>
          </cell>
          <cell r="K779" t="str">
            <v>REALITES PROMOTION</v>
          </cell>
          <cell r="L779" t="str">
            <v>G1</v>
          </cell>
          <cell r="M779" t="str">
            <v>Grue 1</v>
          </cell>
          <cell r="N779"/>
          <cell r="O779"/>
          <cell r="P779"/>
          <cell r="Q779"/>
          <cell r="R779" t="str">
            <v>OMS - RENNES</v>
          </cell>
        </row>
        <row r="780">
          <cell r="G780" t="str">
            <v>17-12888</v>
          </cell>
          <cell r="H780" t="str">
            <v xml:space="preserve">  BOULEVARD DU MASSACRE</v>
          </cell>
          <cell r="I780" t="str">
            <v>44800</v>
          </cell>
          <cell r="J780" t="str">
            <v>SAINT-HERBLAIN</v>
          </cell>
          <cell r="K780" t="str">
            <v>KAUFMAN &amp; BROAD REAL ESTATE</v>
          </cell>
          <cell r="L780" t="str">
            <v>G1</v>
          </cell>
          <cell r="M780" t="str">
            <v>Grue 1</v>
          </cell>
          <cell r="N780"/>
          <cell r="O780"/>
          <cell r="P780"/>
          <cell r="Q780"/>
          <cell r="R780" t="str">
            <v>LEGENDRE LOIRE</v>
          </cell>
        </row>
        <row r="781">
          <cell r="G781" t="str">
            <v>17-12887</v>
          </cell>
          <cell r="H781" t="str">
            <v xml:space="preserve">  RUE HÉRAULT DE SÉCHELLES</v>
          </cell>
          <cell r="I781" t="str">
            <v>78680</v>
          </cell>
          <cell r="J781" t="str">
            <v>ÉPÔNE</v>
          </cell>
          <cell r="K781" t="str">
            <v>MAIRIE D'EPONE</v>
          </cell>
          <cell r="L781" t="str">
            <v>G1</v>
          </cell>
          <cell r="M781" t="str">
            <v>ZONE DE DECHARGEMENT</v>
          </cell>
          <cell r="N781" t="str">
            <v>Gaetan ROY</v>
          </cell>
          <cell r="O781" t="str">
            <v>0610505022</v>
          </cell>
          <cell r="P781" t="str">
            <v>Jose Augusto ALVES</v>
          </cell>
          <cell r="Q781" t="str">
            <v>0611354078</v>
          </cell>
          <cell r="R781" t="str">
            <v>LEGENDRE IDF TCE</v>
          </cell>
        </row>
        <row r="782">
          <cell r="G782" t="str">
            <v>17-12881</v>
          </cell>
          <cell r="H782" t="str">
            <v>196 RUE DE LA RÉPUBLIQUE</v>
          </cell>
          <cell r="I782" t="str">
            <v>92800</v>
          </cell>
          <cell r="J782" t="str">
            <v>PUTEAUX</v>
          </cell>
          <cell r="K782" t="str">
            <v>LES NOUVEAUX CONSTRUCTEURS</v>
          </cell>
          <cell r="L782" t="str">
            <v>G1</v>
          </cell>
          <cell r="M782" t="str">
            <v>Grue 1</v>
          </cell>
          <cell r="N782" t="str">
            <v>Marin FOREST</v>
          </cell>
          <cell r="O782" t="str">
            <v>0616245661</v>
          </cell>
          <cell r="P782" t="str">
            <v>Antonio DANTAS PEREIRA</v>
          </cell>
          <cell r="Q782" t="str">
            <v>0616222953</v>
          </cell>
          <cell r="R782" t="str">
            <v>LEGENDRE IDF - GO</v>
          </cell>
        </row>
        <row r="783">
          <cell r="G783" t="str">
            <v>17-12879</v>
          </cell>
          <cell r="H783" t="str">
            <v xml:space="preserve"> RUE DU BOURG NOUVEAU</v>
          </cell>
          <cell r="I783" t="str">
            <v>35000</v>
          </cell>
          <cell r="J783" t="str">
            <v>RENNES</v>
          </cell>
          <cell r="K783" t="str">
            <v>LEGENDRE IMMOBILIER</v>
          </cell>
          <cell r="L783" t="str">
            <v>G1</v>
          </cell>
          <cell r="M783" t="str">
            <v>Grue 1</v>
          </cell>
          <cell r="N783"/>
          <cell r="O783"/>
          <cell r="P783"/>
          <cell r="Q783"/>
          <cell r="R783" t="str">
            <v>LEGENDRE OUEST - PCI</v>
          </cell>
        </row>
        <row r="784">
          <cell r="G784" t="str">
            <v>17-12875</v>
          </cell>
          <cell r="H784" t="str">
            <v>8 BOULEVARD DE LA CHESNARDIÈRE</v>
          </cell>
          <cell r="I784" t="str">
            <v>35300</v>
          </cell>
          <cell r="J784" t="str">
            <v>FOUGÈRES</v>
          </cell>
          <cell r="K784" t="str">
            <v>ASSOCIATION ANNE BOIVENT</v>
          </cell>
          <cell r="L784" t="str">
            <v>G1</v>
          </cell>
          <cell r="M784" t="str">
            <v>Grue 1</v>
          </cell>
          <cell r="N784"/>
          <cell r="O784"/>
          <cell r="P784"/>
          <cell r="Q784"/>
          <cell r="R784" t="str">
            <v>LEGENDRE OUEST - PCI</v>
          </cell>
        </row>
        <row r="785">
          <cell r="G785" t="str">
            <v>17-12872</v>
          </cell>
          <cell r="H785" t="str">
            <v>12 RUE DU PATIS TATELIN</v>
          </cell>
          <cell r="I785" t="str">
            <v>35700</v>
          </cell>
          <cell r="J785" t="str">
            <v>RENNES</v>
          </cell>
          <cell r="K785" t="str">
            <v>KORUS</v>
          </cell>
          <cell r="L785" t="str">
            <v>G1</v>
          </cell>
          <cell r="M785" t="str">
            <v>Grue 1</v>
          </cell>
          <cell r="N785"/>
          <cell r="O785"/>
          <cell r="P785"/>
          <cell r="Q785"/>
          <cell r="R785" t="str">
            <v>LEGENDRE OUEST - PCI</v>
          </cell>
        </row>
        <row r="786">
          <cell r="G786" t="str">
            <v>17-12871</v>
          </cell>
          <cell r="H786" t="str">
            <v>0 BOULEVARD DE LA BELLE ÉPINE</v>
          </cell>
          <cell r="I786" t="str">
            <v>35760</v>
          </cell>
          <cell r="J786" t="str">
            <v>SAINT-GRÉGOIRE</v>
          </cell>
          <cell r="K786" t="str">
            <v>FONCIERE VIVALTO SANTE</v>
          </cell>
          <cell r="L786" t="str">
            <v>G1</v>
          </cell>
          <cell r="M786" t="str">
            <v>Grue 1</v>
          </cell>
          <cell r="N786"/>
          <cell r="O786"/>
          <cell r="P786"/>
          <cell r="Q786"/>
          <cell r="R786" t="str">
            <v>LEGENDRE OUEST - PCI</v>
          </cell>
        </row>
        <row r="787">
          <cell r="G787" t="str">
            <v>17-12868</v>
          </cell>
          <cell r="H787" t="str">
            <v xml:space="preserve"> </v>
          </cell>
          <cell r="I787" t="str">
            <v>35230</v>
          </cell>
          <cell r="J787" t="str">
            <v>BOURGBARRÉ</v>
          </cell>
          <cell r="K787" t="str">
            <v xml:space="preserve"> LEGENDRE MATERIEL</v>
          </cell>
          <cell r="L787" t="str">
            <v>G1</v>
          </cell>
          <cell r="M787" t="str">
            <v>Grue 1</v>
          </cell>
          <cell r="N787"/>
          <cell r="O787"/>
          <cell r="P787"/>
          <cell r="Q787"/>
          <cell r="R787" t="str">
            <v>LEGENDRE OUEST - PCI</v>
          </cell>
        </row>
        <row r="788">
          <cell r="G788" t="str">
            <v>17-12867</v>
          </cell>
          <cell r="H788" t="str">
            <v xml:space="preserve">  PLACE DE LA MAIRIE</v>
          </cell>
          <cell r="I788" t="str">
            <v>35720</v>
          </cell>
          <cell r="J788" t="str">
            <v>SAINT-PIERRE-DE-PLESGUEN</v>
          </cell>
          <cell r="K788" t="str">
            <v>MAIRIE DE ST PIERRE DE PLESGUEN</v>
          </cell>
          <cell r="L788" t="str">
            <v>G1</v>
          </cell>
          <cell r="M788" t="str">
            <v>Grue 1</v>
          </cell>
          <cell r="N788"/>
          <cell r="O788"/>
          <cell r="P788"/>
          <cell r="Q788"/>
          <cell r="R788" t="str">
            <v>LEGENDRE OUEST - PCI</v>
          </cell>
        </row>
        <row r="789">
          <cell r="G789" t="str">
            <v>17-12865</v>
          </cell>
          <cell r="H789" t="str">
            <v xml:space="preserve"> AVENUE HERGÉ</v>
          </cell>
          <cell r="I789" t="str">
            <v>77700</v>
          </cell>
          <cell r="J789" t="str">
            <v>CHESSY</v>
          </cell>
          <cell r="K789"/>
          <cell r="L789" t="str">
            <v>G1</v>
          </cell>
          <cell r="M789" t="str">
            <v>Grue 1</v>
          </cell>
          <cell r="N789"/>
          <cell r="O789"/>
          <cell r="P789"/>
          <cell r="Q789"/>
          <cell r="R789" t="str">
            <v>LEGENDRE IMMOBILIER IDF</v>
          </cell>
        </row>
        <row r="790">
          <cell r="G790" t="str">
            <v>17-12864</v>
          </cell>
          <cell r="H790" t="str">
            <v>0 AVENUE DES LOUVRESSES</v>
          </cell>
          <cell r="I790" t="str">
            <v>92230</v>
          </cell>
          <cell r="J790" t="str">
            <v>GENNEVILLIERS</v>
          </cell>
          <cell r="K790"/>
          <cell r="L790" t="str">
            <v>G1</v>
          </cell>
          <cell r="M790" t="str">
            <v>Grue 1</v>
          </cell>
          <cell r="N790"/>
          <cell r="O790"/>
          <cell r="P790"/>
          <cell r="Q790"/>
          <cell r="R790" t="str">
            <v>LEGENDRE IMMOBILIER IDF</v>
          </cell>
        </row>
        <row r="791">
          <cell r="G791" t="str">
            <v>17-12858</v>
          </cell>
          <cell r="H791" t="str">
            <v>1 RUE SAINT PETERSBOURG</v>
          </cell>
          <cell r="I791" t="str">
            <v>75008</v>
          </cell>
          <cell r="J791" t="str">
            <v/>
          </cell>
          <cell r="K791" t="str">
            <v>SOFERIM PROMOTION</v>
          </cell>
          <cell r="L791" t="str">
            <v>G1</v>
          </cell>
          <cell r="M791" t="str">
            <v>Grue 1</v>
          </cell>
          <cell r="N791"/>
          <cell r="O791"/>
          <cell r="P791"/>
          <cell r="Q791"/>
          <cell r="R791" t="str">
            <v>LEGENDRE IDF - REHAB</v>
          </cell>
        </row>
        <row r="792">
          <cell r="G792" t="str">
            <v>17-12854</v>
          </cell>
          <cell r="H792" t="str">
            <v>9 AVENUE JEAN JANVIER</v>
          </cell>
          <cell r="I792" t="str">
            <v>35000</v>
          </cell>
          <cell r="J792" t="str">
            <v>RENNES</v>
          </cell>
          <cell r="K792"/>
          <cell r="L792" t="str">
            <v>G1</v>
          </cell>
          <cell r="M792" t="str">
            <v>Grue 1</v>
          </cell>
          <cell r="N792"/>
          <cell r="O792"/>
          <cell r="P792"/>
          <cell r="Q792"/>
          <cell r="R792" t="str">
            <v>LEGENDRE OUEST - PCI</v>
          </cell>
        </row>
        <row r="793">
          <cell r="G793" t="str">
            <v>17-12853</v>
          </cell>
          <cell r="H793" t="str">
            <v xml:space="preserve">PARIS </v>
          </cell>
          <cell r="I793" t="str">
            <v>75013</v>
          </cell>
          <cell r="J793" t="str">
            <v/>
          </cell>
          <cell r="K793"/>
          <cell r="L793" t="str">
            <v>G1</v>
          </cell>
          <cell r="M793" t="str">
            <v>Grue 1</v>
          </cell>
          <cell r="N793"/>
          <cell r="O793"/>
          <cell r="P793"/>
          <cell r="Q793"/>
          <cell r="R793" t="str">
            <v>LEGENDRE CONSTRUCTION</v>
          </cell>
        </row>
        <row r="794">
          <cell r="G794" t="str">
            <v>17-12849</v>
          </cell>
          <cell r="H794" t="str">
            <v>RENNES</v>
          </cell>
          <cell r="I794" t="str">
            <v>35000</v>
          </cell>
          <cell r="J794" t="str">
            <v/>
          </cell>
          <cell r="K794"/>
          <cell r="L794" t="str">
            <v>G1</v>
          </cell>
          <cell r="M794" t="str">
            <v>Grue 1</v>
          </cell>
          <cell r="N794"/>
          <cell r="O794"/>
          <cell r="P794"/>
          <cell r="Q794"/>
          <cell r="R794" t="str">
            <v>LEGENDRE CONSTRUCTION</v>
          </cell>
        </row>
        <row r="795">
          <cell r="G795" t="str">
            <v>17-12848</v>
          </cell>
          <cell r="H795" t="str">
            <v>0 LE HAVRE</v>
          </cell>
          <cell r="I795" t="str">
            <v>76620</v>
          </cell>
          <cell r="J795" t="str">
            <v>LE HAVRE</v>
          </cell>
          <cell r="K795"/>
          <cell r="L795" t="str">
            <v>G1</v>
          </cell>
          <cell r="M795" t="str">
            <v>Grue 1</v>
          </cell>
          <cell r="N795"/>
          <cell r="O795"/>
          <cell r="P795"/>
          <cell r="Q795"/>
          <cell r="R795" t="str">
            <v>LEGENDRE CONSTRUCTION</v>
          </cell>
        </row>
        <row r="796">
          <cell r="G796" t="str">
            <v>17-12847</v>
          </cell>
          <cell r="H796" t="str">
            <v>NANTES</v>
          </cell>
          <cell r="I796" t="str">
            <v>44000</v>
          </cell>
          <cell r="J796" t="str">
            <v/>
          </cell>
          <cell r="K796"/>
          <cell r="L796" t="str">
            <v>G1</v>
          </cell>
          <cell r="M796" t="str">
            <v>Grue 1</v>
          </cell>
          <cell r="N796"/>
          <cell r="O796"/>
          <cell r="P796"/>
          <cell r="Q796"/>
          <cell r="R796" t="str">
            <v>LEGENDRE CONSTRUCTION</v>
          </cell>
        </row>
        <row r="797">
          <cell r="G797" t="str">
            <v>17-12846</v>
          </cell>
          <cell r="H797" t="str">
            <v>BREST</v>
          </cell>
          <cell r="I797" t="str">
            <v>29200</v>
          </cell>
          <cell r="J797" t="str">
            <v/>
          </cell>
          <cell r="K797"/>
          <cell r="L797" t="str">
            <v>G1</v>
          </cell>
          <cell r="M797" t="str">
            <v>Grue 1</v>
          </cell>
          <cell r="N797"/>
          <cell r="O797"/>
          <cell r="P797"/>
          <cell r="Q797"/>
          <cell r="R797" t="str">
            <v>LEGENDRE CONSTRUCTION</v>
          </cell>
        </row>
        <row r="798">
          <cell r="G798" t="str">
            <v>17-12845</v>
          </cell>
          <cell r="H798" t="str">
            <v xml:space="preserve">  FOUGÈRES</v>
          </cell>
          <cell r="I798" t="str">
            <v>35000</v>
          </cell>
          <cell r="J798" t="str">
            <v>FOUGERES</v>
          </cell>
          <cell r="K798"/>
          <cell r="L798" t="str">
            <v>G1</v>
          </cell>
          <cell r="M798" t="str">
            <v>Grue 1</v>
          </cell>
          <cell r="N798"/>
          <cell r="O798"/>
          <cell r="P798"/>
          <cell r="Q798"/>
          <cell r="R798" t="str">
            <v>LEGENDRE CONSTRUCTION</v>
          </cell>
        </row>
        <row r="799">
          <cell r="G799" t="str">
            <v>17-12843</v>
          </cell>
          <cell r="H799" t="str">
            <v>0 VILLEJUIF</v>
          </cell>
          <cell r="I799" t="str">
            <v>94800</v>
          </cell>
          <cell r="J799" t="str">
            <v>VILLEJUIF</v>
          </cell>
          <cell r="K799" t="str">
            <v>LEGENDRE CONSTRUCTION</v>
          </cell>
          <cell r="L799" t="str">
            <v>G1</v>
          </cell>
          <cell r="M799" t="str">
            <v>Grue 1</v>
          </cell>
          <cell r="N799"/>
          <cell r="O799"/>
          <cell r="P799"/>
          <cell r="Q799"/>
          <cell r="R799" t="str">
            <v>LEGENDRE CONSTRUCTION</v>
          </cell>
        </row>
        <row r="800">
          <cell r="G800" t="str">
            <v>17-12834</v>
          </cell>
          <cell r="H800" t="str">
            <v>72 RUE CLAUDE BERNARD</v>
          </cell>
          <cell r="I800" t="str">
            <v>35000</v>
          </cell>
          <cell r="J800" t="str">
            <v>RENNES</v>
          </cell>
          <cell r="K800" t="str">
            <v>CEGELEC PORTES DE BRETAGNE</v>
          </cell>
          <cell r="L800" t="str">
            <v>G1</v>
          </cell>
          <cell r="M800" t="str">
            <v>Grue 1</v>
          </cell>
          <cell r="N800"/>
          <cell r="O800"/>
          <cell r="P800"/>
          <cell r="Q800"/>
          <cell r="R800" t="str">
            <v>OMS - RENNES</v>
          </cell>
        </row>
        <row r="801">
          <cell r="G801" t="str">
            <v>17-12821</v>
          </cell>
          <cell r="H801" t="str">
            <v>SERRE DU MOULIN CASSE</v>
          </cell>
          <cell r="I801" t="str">
            <v>44710</v>
          </cell>
          <cell r="J801" t="str">
            <v>SAINT-LÉGER-LES-VIGNES</v>
          </cell>
          <cell r="K801" t="str">
            <v>ENERIA</v>
          </cell>
          <cell r="L801" t="str">
            <v>G1</v>
          </cell>
          <cell r="M801" t="str">
            <v>Grue 1</v>
          </cell>
          <cell r="N801"/>
          <cell r="O801"/>
          <cell r="P801"/>
          <cell r="Q801"/>
          <cell r="R801" t="str">
            <v>LEGENDRE GENIE CIVIL</v>
          </cell>
        </row>
        <row r="802">
          <cell r="G802" t="str">
            <v>17-12817</v>
          </cell>
          <cell r="H802" t="str">
            <v/>
          </cell>
          <cell r="I802" t="str">
            <v>56880</v>
          </cell>
          <cell r="J802" t="str">
            <v/>
          </cell>
          <cell r="K802"/>
          <cell r="L802" t="str">
            <v>G1</v>
          </cell>
          <cell r="M802" t="str">
            <v>Grue 1</v>
          </cell>
          <cell r="N802" t="str">
            <v>Stephane LE MENELEC</v>
          </cell>
          <cell r="O802" t="str">
            <v>0629304913</v>
          </cell>
          <cell r="P802" t="str">
            <v>Fernand ARS</v>
          </cell>
          <cell r="Q802" t="str">
            <v>0622085241</v>
          </cell>
          <cell r="R802" t="str">
            <v>LEGENDRE OUEST - VANNES</v>
          </cell>
        </row>
        <row r="803">
          <cell r="G803" t="str">
            <v>17-12811</v>
          </cell>
          <cell r="H803" t="str">
            <v>5 Rue Louis Jacques Daguerre</v>
          </cell>
          <cell r="I803" t="str">
            <v>35136</v>
          </cell>
          <cell r="J803" t="str">
            <v>SAINT-JACQUES-DE-LA-LANDE</v>
          </cell>
          <cell r="K803" t="str">
            <v xml:space="preserve"> GERMAIN</v>
          </cell>
          <cell r="L803" t="str">
            <v>G1</v>
          </cell>
          <cell r="M803" t="str">
            <v>Grue 1</v>
          </cell>
          <cell r="N803"/>
          <cell r="O803"/>
          <cell r="P803"/>
          <cell r="Q803"/>
          <cell r="R803" t="str">
            <v>LEGENDRE OUEST - RENNES</v>
          </cell>
        </row>
        <row r="804">
          <cell r="G804" t="str">
            <v>17-12807</v>
          </cell>
          <cell r="H804" t="str">
            <v xml:space="preserve">  RUE DES PRIMEVÈRES</v>
          </cell>
          <cell r="I804" t="str">
            <v>92000</v>
          </cell>
          <cell r="J804" t="str">
            <v>NANTERRE</v>
          </cell>
          <cell r="K804" t="str">
            <v>OGIC</v>
          </cell>
          <cell r="L804" t="str">
            <v>G1</v>
          </cell>
          <cell r="M804" t="str">
            <v>Grue 1</v>
          </cell>
          <cell r="N804" t="str">
            <v>Fabien DINTILLAC</v>
          </cell>
          <cell r="O804" t="str">
            <v>0616246672</v>
          </cell>
          <cell r="P804" t="str">
            <v>Evaristo CAVENCO GONCALVES</v>
          </cell>
          <cell r="Q804" t="str">
            <v>0612773441</v>
          </cell>
          <cell r="R804" t="str">
            <v>LEGENDRE IDF - GO</v>
          </cell>
        </row>
        <row r="805">
          <cell r="G805" t="str">
            <v>17-12805</v>
          </cell>
          <cell r="H805" t="str">
            <v xml:space="preserve">  RUE DE LA PIERRE BLANCHE</v>
          </cell>
          <cell r="I805" t="str">
            <v>35135</v>
          </cell>
          <cell r="J805" t="str">
            <v>CHANTEPIE</v>
          </cell>
          <cell r="K805"/>
          <cell r="L805" t="str">
            <v>G1</v>
          </cell>
          <cell r="M805" t="str">
            <v>Grue 1</v>
          </cell>
          <cell r="N805"/>
          <cell r="O805"/>
          <cell r="P805"/>
          <cell r="Q805"/>
          <cell r="R805" t="str">
            <v>LEGENDRE OUEST - VITRE</v>
          </cell>
        </row>
        <row r="806">
          <cell r="G806" t="str">
            <v>17-12804</v>
          </cell>
          <cell r="H806" t="str">
            <v>24 RUE DUPARQUIER</v>
          </cell>
          <cell r="I806" t="str">
            <v>35400</v>
          </cell>
          <cell r="J806" t="str">
            <v>SAINT-MALO</v>
          </cell>
          <cell r="K806" t="str">
            <v>SOC HABITATION LOYER MODERE LA RANCE</v>
          </cell>
          <cell r="L806" t="str">
            <v>G1</v>
          </cell>
          <cell r="M806" t="str">
            <v>Grue 1</v>
          </cell>
          <cell r="N806"/>
          <cell r="O806"/>
          <cell r="P806"/>
          <cell r="Q806"/>
          <cell r="R806" t="str">
            <v>LEGENDRE OUEST - REHAB</v>
          </cell>
        </row>
        <row r="807">
          <cell r="G807" t="str">
            <v>17-12804</v>
          </cell>
          <cell r="H807" t="str">
            <v>24 RUE DUPARQUIER</v>
          </cell>
          <cell r="I807" t="str">
            <v>35400</v>
          </cell>
          <cell r="J807" t="str">
            <v>SAINT-MALO</v>
          </cell>
          <cell r="K807" t="str">
            <v>SOC HABITATION LOYER MODERE LA RANCE</v>
          </cell>
          <cell r="L807" t="str">
            <v>G1</v>
          </cell>
          <cell r="M807" t="str">
            <v>Grue 1</v>
          </cell>
          <cell r="N807"/>
          <cell r="O807"/>
          <cell r="P807"/>
          <cell r="Q807"/>
          <cell r="R807" t="str">
            <v>LEGENDRE OUEST - REHAB</v>
          </cell>
        </row>
        <row r="808">
          <cell r="G808" t="str">
            <v>17-12798</v>
          </cell>
          <cell r="H808" t="str">
            <v xml:space="preserve">  RUE ARISTIDE BRIAND</v>
          </cell>
          <cell r="I808" t="str">
            <v>44260</v>
          </cell>
          <cell r="J808" t="str">
            <v>SAVENAY</v>
          </cell>
          <cell r="K808"/>
          <cell r="L808" t="str">
            <v>G1</v>
          </cell>
          <cell r="M808" t="str">
            <v>Grue 1</v>
          </cell>
          <cell r="N808"/>
          <cell r="O808"/>
          <cell r="P808"/>
          <cell r="Q808"/>
          <cell r="R808" t="str">
            <v>LEGENDRE OUEST - PCI</v>
          </cell>
        </row>
        <row r="809">
          <cell r="G809" t="str">
            <v>17-12791</v>
          </cell>
          <cell r="H809" t="str">
            <v>6 RUE DE CHÂTILLON</v>
          </cell>
          <cell r="I809" t="str">
            <v>35000</v>
          </cell>
          <cell r="J809" t="str">
            <v>RENNES</v>
          </cell>
          <cell r="K809" t="str">
            <v>ANGEVIN ENTREPRISE GENERALE</v>
          </cell>
          <cell r="L809" t="str">
            <v>G2</v>
          </cell>
          <cell r="M809" t="str">
            <v>GRUE 2 - IDENTITY 2 ET 3</v>
          </cell>
          <cell r="N809" t="str">
            <v>Florian FRENEL</v>
          </cell>
          <cell r="O809" t="str">
            <v>0614781047</v>
          </cell>
          <cell r="P809" t="str">
            <v>Anthony PERREUL</v>
          </cell>
          <cell r="Q809" t="str">
            <v>0776545090</v>
          </cell>
          <cell r="R809" t="str">
            <v>LEGENDRE OUEST - RENNES</v>
          </cell>
        </row>
        <row r="810">
          <cell r="G810" t="str">
            <v>17-12791</v>
          </cell>
          <cell r="H810" t="str">
            <v>6 RUE DE CHÂTILLON</v>
          </cell>
          <cell r="I810" t="str">
            <v>35000</v>
          </cell>
          <cell r="J810" t="str">
            <v>RENNES</v>
          </cell>
          <cell r="K810" t="str">
            <v>ANGEVIN ENTREPRISE GENERALE</v>
          </cell>
          <cell r="L810" t="str">
            <v>G1</v>
          </cell>
          <cell r="M810" t="str">
            <v>Grue 1</v>
          </cell>
          <cell r="N810"/>
          <cell r="O810"/>
          <cell r="P810"/>
          <cell r="Q810"/>
          <cell r="R810" t="str">
            <v>LEGENDRE OUEST - RENNES</v>
          </cell>
        </row>
        <row r="811">
          <cell r="G811" t="str">
            <v>17-12791</v>
          </cell>
          <cell r="H811" t="str">
            <v>6 RUE DE CHÂTILLON</v>
          </cell>
          <cell r="I811" t="str">
            <v>35000</v>
          </cell>
          <cell r="J811" t="str">
            <v>RENNES</v>
          </cell>
          <cell r="K811" t="str">
            <v>ANGEVIN ENTREPRISE GENERALE</v>
          </cell>
          <cell r="L811" t="str">
            <v>G1</v>
          </cell>
          <cell r="M811" t="str">
            <v>Grue 1</v>
          </cell>
          <cell r="N811" t="str">
            <v>Florian FRENEL</v>
          </cell>
          <cell r="O811" t="str">
            <v>0614781047</v>
          </cell>
          <cell r="P811" t="str">
            <v>Anthony PERREUL</v>
          </cell>
          <cell r="Q811" t="str">
            <v>0776545090</v>
          </cell>
          <cell r="R811" t="str">
            <v>LEGENDRE OUEST - RENNES</v>
          </cell>
        </row>
        <row r="812">
          <cell r="G812" t="str">
            <v>17-12785</v>
          </cell>
          <cell r="H812" t="str">
            <v>5 RUE NANTAISE</v>
          </cell>
          <cell r="I812" t="str">
            <v>49270</v>
          </cell>
          <cell r="J812" t="str">
            <v>SAINT-LAURENT-DES-AUTELS</v>
          </cell>
          <cell r="K812" t="str">
            <v>LMG SOLAIR</v>
          </cell>
          <cell r="L812" t="str">
            <v>G1</v>
          </cell>
          <cell r="M812" t="str">
            <v>Grue 1</v>
          </cell>
          <cell r="N812"/>
          <cell r="O812"/>
          <cell r="P812"/>
          <cell r="Q812"/>
          <cell r="R812" t="str">
            <v>ARMORGREEN ENVIRONNEMENT - NANTES</v>
          </cell>
        </row>
        <row r="813">
          <cell r="G813" t="str">
            <v>17-12784</v>
          </cell>
          <cell r="H813" t="str">
            <v>0 RUE DE LA COURROUZE</v>
          </cell>
          <cell r="I813" t="str">
            <v>35000</v>
          </cell>
          <cell r="J813" t="str">
            <v>RENNES</v>
          </cell>
          <cell r="K813" t="str">
            <v>CEGELEC PORTES DE BRETAGNE</v>
          </cell>
          <cell r="L813" t="str">
            <v>G1</v>
          </cell>
          <cell r="M813" t="str">
            <v>Grue 1</v>
          </cell>
          <cell r="N813"/>
          <cell r="O813"/>
          <cell r="P813"/>
          <cell r="Q813"/>
          <cell r="R813" t="str">
            <v>OMS - RENNES</v>
          </cell>
        </row>
        <row r="814">
          <cell r="G814" t="str">
            <v>17-12783</v>
          </cell>
          <cell r="H814" t="str">
            <v xml:space="preserve">  AVENUE DE FRANCE</v>
          </cell>
          <cell r="I814" t="str">
            <v>75013</v>
          </cell>
          <cell r="J814" t="str">
            <v>PARIS</v>
          </cell>
          <cell r="K814" t="str">
            <v>VINCI IMMOBILIER PROMOTION</v>
          </cell>
          <cell r="L814" t="str">
            <v>G1</v>
          </cell>
          <cell r="M814" t="str">
            <v>Grue 1</v>
          </cell>
          <cell r="N814"/>
          <cell r="O814"/>
          <cell r="P814"/>
          <cell r="Q814"/>
          <cell r="R814" t="str">
            <v>OMS - RENNES</v>
          </cell>
        </row>
        <row r="815">
          <cell r="G815" t="str">
            <v>17-12782</v>
          </cell>
          <cell r="H815" t="str">
            <v xml:space="preserve"> AVENUE D'ALPHASIS</v>
          </cell>
          <cell r="I815" t="str">
            <v>35760</v>
          </cell>
          <cell r="J815" t="str">
            <v>SAINT-GRÉGOIRE</v>
          </cell>
          <cell r="K815" t="str">
            <v>ENTREPRISE ANGEVIN</v>
          </cell>
          <cell r="L815" t="str">
            <v>G1</v>
          </cell>
          <cell r="M815" t="str">
            <v>Grue 1</v>
          </cell>
          <cell r="N815"/>
          <cell r="O815"/>
          <cell r="P815"/>
          <cell r="Q815"/>
          <cell r="R815" t="str">
            <v>OMS - RENNES</v>
          </cell>
        </row>
        <row r="816">
          <cell r="G816" t="str">
            <v>17-12781</v>
          </cell>
          <cell r="H816" t="str">
            <v>5 RUE PIERRE MESSMER</v>
          </cell>
          <cell r="I816" t="str">
            <v>56730</v>
          </cell>
          <cell r="J816" t="str">
            <v>SAINT-GILDAS-DE-RHUYS</v>
          </cell>
          <cell r="K816"/>
          <cell r="L816" t="str">
            <v>G1</v>
          </cell>
          <cell r="M816" t="str">
            <v>Grue 1</v>
          </cell>
          <cell r="N816"/>
          <cell r="O816"/>
          <cell r="P816"/>
          <cell r="Q816"/>
          <cell r="R816" t="str">
            <v>LEGENDRE OUEST - VANNES</v>
          </cell>
        </row>
        <row r="817">
          <cell r="G817" t="str">
            <v>17-12781</v>
          </cell>
          <cell r="H817" t="str">
            <v>5 RUE PIERRE MESSMER</v>
          </cell>
          <cell r="I817" t="str">
            <v>56730</v>
          </cell>
          <cell r="J817" t="str">
            <v>SAINT-GILDAS-DE-RHUYS</v>
          </cell>
          <cell r="K817"/>
          <cell r="L817" t="str">
            <v>G1</v>
          </cell>
          <cell r="M817" t="str">
            <v>Grue 1</v>
          </cell>
          <cell r="N817"/>
          <cell r="O817"/>
          <cell r="P817"/>
          <cell r="Q817"/>
          <cell r="R817" t="str">
            <v>LEGENDRE OUEST - VANNES</v>
          </cell>
        </row>
        <row r="818">
          <cell r="G818" t="str">
            <v>17-12779</v>
          </cell>
          <cell r="H818" t="str">
            <v>25 RUE JEANNE D'ARC</v>
          </cell>
          <cell r="I818" t="str">
            <v>56000</v>
          </cell>
          <cell r="J818" t="str">
            <v>VANNES</v>
          </cell>
          <cell r="K818"/>
          <cell r="L818" t="str">
            <v>G1</v>
          </cell>
          <cell r="M818" t="str">
            <v>Grue 1</v>
          </cell>
          <cell r="N818"/>
          <cell r="O818"/>
          <cell r="P818"/>
          <cell r="Q818"/>
          <cell r="R818" t="str">
            <v>LEGENDRE OUEST - VANNES</v>
          </cell>
        </row>
        <row r="819">
          <cell r="G819" t="str">
            <v>17-12774</v>
          </cell>
          <cell r="H819" t="str">
            <v>9 RUE LIEUTENANT COLONEL DUBOIS</v>
          </cell>
          <cell r="I819" t="str">
            <v>35132</v>
          </cell>
          <cell r="J819" t="str">
            <v>VEZIN-LE-COQUET</v>
          </cell>
          <cell r="K819" t="str">
            <v>MOTO PASSION 35</v>
          </cell>
          <cell r="L819" t="str">
            <v>G1</v>
          </cell>
          <cell r="M819" t="str">
            <v>Grue 1</v>
          </cell>
          <cell r="N819"/>
          <cell r="O819"/>
          <cell r="P819"/>
          <cell r="Q819"/>
          <cell r="R819" t="str">
            <v>OMS - RENNES</v>
          </cell>
        </row>
        <row r="820">
          <cell r="G820" t="str">
            <v>17-12774</v>
          </cell>
          <cell r="H820" t="str">
            <v>9 RUE LIEUTENANT COLONEL DUBOIS</v>
          </cell>
          <cell r="I820" t="str">
            <v>35132</v>
          </cell>
          <cell r="J820" t="str">
            <v>VEZIN-LE-COQUET</v>
          </cell>
          <cell r="K820" t="str">
            <v>MOTO PASSION 35</v>
          </cell>
          <cell r="L820" t="str">
            <v>G1</v>
          </cell>
          <cell r="M820" t="str">
            <v>Grue 1</v>
          </cell>
          <cell r="N820"/>
          <cell r="O820"/>
          <cell r="P820"/>
          <cell r="Q820"/>
          <cell r="R820" t="str">
            <v>OMS - RENNES</v>
          </cell>
        </row>
        <row r="821">
          <cell r="G821" t="str">
            <v>17-12771</v>
          </cell>
          <cell r="H821" t="str">
            <v>0 KER LANN</v>
          </cell>
          <cell r="I821" t="str">
            <v>35170</v>
          </cell>
          <cell r="J821" t="str">
            <v>BRUZ</v>
          </cell>
          <cell r="K821" t="str">
            <v>LEGENDRE IMMOBILIER</v>
          </cell>
          <cell r="L821" t="str">
            <v>G1</v>
          </cell>
          <cell r="M821" t="str">
            <v>Grue 1</v>
          </cell>
          <cell r="N821"/>
          <cell r="O821"/>
          <cell r="P821"/>
          <cell r="Q821"/>
          <cell r="R821" t="str">
            <v>OMS - RENNES</v>
          </cell>
        </row>
        <row r="822">
          <cell r="G822" t="str">
            <v>17-12768</v>
          </cell>
          <cell r="H822" t="str">
            <v>11 RUE DE GIRONDE</v>
          </cell>
          <cell r="I822" t="str">
            <v>33300</v>
          </cell>
          <cell r="J822" t="str">
            <v>BORDEAUX</v>
          </cell>
          <cell r="K822"/>
          <cell r="L822"/>
          <cell r="M822" t="str">
            <v>Grue 1</v>
          </cell>
          <cell r="N822"/>
          <cell r="O822"/>
          <cell r="P822"/>
          <cell r="Q822"/>
          <cell r="R822" t="str">
            <v>INCONNU</v>
          </cell>
        </row>
        <row r="823">
          <cell r="G823" t="str">
            <v>17-12765</v>
          </cell>
          <cell r="H823" t="str">
            <v xml:space="preserve">  PLACE DE LA MAIRIE</v>
          </cell>
          <cell r="I823" t="str">
            <v>35720</v>
          </cell>
          <cell r="J823" t="str">
            <v>SAINT-PIERRE-DE-PLESGUEN</v>
          </cell>
          <cell r="K823"/>
          <cell r="L823" t="str">
            <v>G1</v>
          </cell>
          <cell r="M823" t="str">
            <v>Grue 1</v>
          </cell>
          <cell r="N823"/>
          <cell r="O823"/>
          <cell r="P823"/>
          <cell r="Q823"/>
          <cell r="R823" t="str">
            <v>LEGENDRE OUEST - PCI</v>
          </cell>
        </row>
        <row r="824">
          <cell r="G824" t="str">
            <v>17-12762</v>
          </cell>
          <cell r="H824" t="str">
            <v>0 RUE DE LA GUEHAIRIE</v>
          </cell>
          <cell r="I824" t="str">
            <v>35111</v>
          </cell>
          <cell r="J824" t="str">
            <v>LA FRESNAIS</v>
          </cell>
          <cell r="K824"/>
          <cell r="L824" t="str">
            <v>G1</v>
          </cell>
          <cell r="M824" t="str">
            <v>Grue 1</v>
          </cell>
          <cell r="N824"/>
          <cell r="O824"/>
          <cell r="P824"/>
          <cell r="Q824"/>
          <cell r="R824" t="str">
            <v>LEGENDRE OUEST - PCI</v>
          </cell>
        </row>
        <row r="825">
          <cell r="G825" t="str">
            <v>17-12740</v>
          </cell>
          <cell r="H825" t="str">
            <v>0 NANTERRE</v>
          </cell>
          <cell r="I825" t="str">
            <v>92000</v>
          </cell>
          <cell r="J825" t="str">
            <v>NANTERRE</v>
          </cell>
          <cell r="K825" t="str">
            <v xml:space="preserve"> LEGENDRE ILE DE FRANCE</v>
          </cell>
          <cell r="L825" t="str">
            <v>G1</v>
          </cell>
          <cell r="M825" t="str">
            <v>Grue 1</v>
          </cell>
          <cell r="N825"/>
          <cell r="O825"/>
          <cell r="P825"/>
          <cell r="Q825"/>
          <cell r="R825" t="str">
            <v>LEGENDRE CONSTRUCTION</v>
          </cell>
        </row>
        <row r="826">
          <cell r="G826" t="str">
            <v>17-12739</v>
          </cell>
          <cell r="H826" t="str">
            <v xml:space="preserve">  RUE GABRIEL FAURÉ</v>
          </cell>
          <cell r="I826" t="str">
            <v>35500</v>
          </cell>
          <cell r="J826" t="str">
            <v>VITRÉ</v>
          </cell>
          <cell r="K826"/>
          <cell r="L826" t="str">
            <v>G1</v>
          </cell>
          <cell r="M826" t="str">
            <v>Grue 1</v>
          </cell>
          <cell r="N826"/>
          <cell r="O826"/>
          <cell r="P826"/>
          <cell r="Q826"/>
          <cell r="R826" t="str">
            <v>LEGENDRE OUEST - VITRE</v>
          </cell>
        </row>
        <row r="827">
          <cell r="G827" t="str">
            <v>17-12738</v>
          </cell>
          <cell r="H827" t="str">
            <v xml:space="preserve">  RUE GEORGES AUMONT</v>
          </cell>
          <cell r="I827" t="str">
            <v>35500</v>
          </cell>
          <cell r="J827" t="str">
            <v>VITRÉ</v>
          </cell>
          <cell r="K827"/>
          <cell r="L827" t="str">
            <v>G1</v>
          </cell>
          <cell r="M827" t="str">
            <v>Grue 1</v>
          </cell>
          <cell r="N827"/>
          <cell r="O827"/>
          <cell r="P827"/>
          <cell r="Q827"/>
          <cell r="R827" t="str">
            <v>LEGENDRE OUEST - VITRE</v>
          </cell>
        </row>
        <row r="828">
          <cell r="G828" t="str">
            <v>17-12737</v>
          </cell>
          <cell r="H828" t="str">
            <v xml:space="preserve">  BOULEVARD DE LAVAL</v>
          </cell>
          <cell r="I828" t="str">
            <v>35500</v>
          </cell>
          <cell r="J828" t="str">
            <v>VITRÉ</v>
          </cell>
          <cell r="K828"/>
          <cell r="L828" t="str">
            <v>G1</v>
          </cell>
          <cell r="M828" t="str">
            <v>Grue 1</v>
          </cell>
          <cell r="N828"/>
          <cell r="O828"/>
          <cell r="P828"/>
          <cell r="Q828"/>
          <cell r="R828" t="str">
            <v>LEGENDRE OUEST - VITRE</v>
          </cell>
        </row>
        <row r="829">
          <cell r="G829" t="str">
            <v>17-12729</v>
          </cell>
          <cell r="H829" t="str">
            <v xml:space="preserve"> RUE JEAN PIERRE TIMBAUD</v>
          </cell>
          <cell r="I829" t="str">
            <v>78300</v>
          </cell>
          <cell r="J829" t="str">
            <v>POISSY</v>
          </cell>
          <cell r="K829" t="str">
            <v>PEUGEOT CITROEN AUTOMIBILE PSA</v>
          </cell>
          <cell r="L829" t="str">
            <v>G1</v>
          </cell>
          <cell r="M829" t="str">
            <v>Grue 1</v>
          </cell>
          <cell r="N829"/>
          <cell r="O829"/>
          <cell r="P829"/>
          <cell r="Q829"/>
          <cell r="R829" t="str">
            <v>LEGENDRE IDF - GO</v>
          </cell>
        </row>
        <row r="830">
          <cell r="G830" t="str">
            <v>17-12728</v>
          </cell>
          <cell r="H830" t="str">
            <v>13 RUE DE LA GYMNASTIQUE</v>
          </cell>
          <cell r="I830" t="str">
            <v>44000</v>
          </cell>
          <cell r="J830" t="str">
            <v>NANTES</v>
          </cell>
          <cell r="K830"/>
          <cell r="L830" t="str">
            <v>G1</v>
          </cell>
          <cell r="M830" t="str">
            <v>Grue 1</v>
          </cell>
          <cell r="N830"/>
          <cell r="O830"/>
          <cell r="P830"/>
          <cell r="Q830"/>
          <cell r="R830" t="str">
            <v>LEGENDRE LOIRE</v>
          </cell>
        </row>
        <row r="831">
          <cell r="G831" t="str">
            <v>17-12727</v>
          </cell>
          <cell r="H831" t="str">
            <v xml:space="preserve"> RUE VICTOR SCHOELCHER</v>
          </cell>
          <cell r="I831" t="str">
            <v>44800</v>
          </cell>
          <cell r="J831" t="str">
            <v>SAINT-HERBLAIN</v>
          </cell>
          <cell r="K831"/>
          <cell r="L831" t="str">
            <v>G1</v>
          </cell>
          <cell r="M831" t="str">
            <v>Grue 1</v>
          </cell>
          <cell r="N831"/>
          <cell r="O831"/>
          <cell r="P831"/>
          <cell r="Q831"/>
          <cell r="R831" t="str">
            <v>LEGENDRE LOIRE</v>
          </cell>
        </row>
        <row r="832">
          <cell r="G832" t="str">
            <v>17-12726</v>
          </cell>
          <cell r="H832" t="str">
            <v>11 BOULEVARD EMILE ROMANET</v>
          </cell>
          <cell r="I832" t="str">
            <v>44100</v>
          </cell>
          <cell r="J832" t="str">
            <v>NANTES</v>
          </cell>
          <cell r="K832"/>
          <cell r="L832" t="str">
            <v>G1</v>
          </cell>
          <cell r="M832" t="str">
            <v>Grue 1</v>
          </cell>
          <cell r="N832"/>
          <cell r="O832"/>
          <cell r="P832"/>
          <cell r="Q832"/>
          <cell r="R832" t="str">
            <v>LEGENDRE LOIRE</v>
          </cell>
        </row>
        <row r="833">
          <cell r="G833" t="str">
            <v>17-12725</v>
          </cell>
          <cell r="H833" t="str">
            <v xml:space="preserve">  RUE DE L'AVIATION</v>
          </cell>
          <cell r="I833" t="str">
            <v>44340</v>
          </cell>
          <cell r="J833" t="str">
            <v>BOUGUENAIS</v>
          </cell>
          <cell r="K833"/>
          <cell r="L833" t="str">
            <v>G1</v>
          </cell>
          <cell r="M833" t="str">
            <v>Grue 1</v>
          </cell>
          <cell r="N833"/>
          <cell r="O833"/>
          <cell r="P833"/>
          <cell r="Q833"/>
          <cell r="R833" t="str">
            <v>LEGENDRE LOIRE</v>
          </cell>
        </row>
        <row r="834">
          <cell r="G834" t="str">
            <v>17-12724</v>
          </cell>
          <cell r="H834" t="str">
            <v>65 AVENUE DE LA MORLIÈRE</v>
          </cell>
          <cell r="I834" t="str">
            <v>44700</v>
          </cell>
          <cell r="J834" t="str">
            <v>ORVAULT</v>
          </cell>
          <cell r="K834"/>
          <cell r="L834" t="str">
            <v>G1</v>
          </cell>
          <cell r="M834" t="str">
            <v>Grue 1</v>
          </cell>
          <cell r="N834"/>
          <cell r="O834"/>
          <cell r="P834"/>
          <cell r="Q834"/>
          <cell r="R834" t="str">
            <v>LEGENDRE LOIRE</v>
          </cell>
        </row>
        <row r="835">
          <cell r="G835" t="str">
            <v>17-12723</v>
          </cell>
          <cell r="H835" t="str">
            <v>65 PARC DE LA MORLIÈRE</v>
          </cell>
          <cell r="I835" t="str">
            <v>44700</v>
          </cell>
          <cell r="J835" t="str">
            <v>ORVAULT</v>
          </cell>
          <cell r="K835"/>
          <cell r="L835" t="str">
            <v>G1</v>
          </cell>
          <cell r="M835" t="str">
            <v>Grue 1</v>
          </cell>
          <cell r="N835"/>
          <cell r="O835"/>
          <cell r="P835"/>
          <cell r="Q835"/>
          <cell r="R835" t="str">
            <v>LEGENDRE LOIRE</v>
          </cell>
        </row>
        <row r="836">
          <cell r="G836" t="str">
            <v>17-12722</v>
          </cell>
          <cell r="H836" t="str">
            <v xml:space="preserve">  RUE DES BOULEAUX</v>
          </cell>
          <cell r="I836" t="str">
            <v>44600</v>
          </cell>
          <cell r="J836" t="str">
            <v>SAINT-NAZAIRE</v>
          </cell>
          <cell r="K836"/>
          <cell r="L836" t="str">
            <v>G1</v>
          </cell>
          <cell r="M836" t="str">
            <v>Grue 1</v>
          </cell>
          <cell r="N836"/>
          <cell r="O836"/>
          <cell r="P836"/>
          <cell r="Q836"/>
          <cell r="R836" t="str">
            <v>LEGENDRE LOIRE</v>
          </cell>
        </row>
        <row r="837">
          <cell r="G837" t="str">
            <v>17-12721</v>
          </cell>
          <cell r="H837" t="str">
            <v xml:space="preserve">  BOULEVARD SALVADOR ALLENDE</v>
          </cell>
          <cell r="I837" t="str">
            <v>44800</v>
          </cell>
          <cell r="J837" t="str">
            <v>SAINT-HERBLAIN</v>
          </cell>
          <cell r="K837"/>
          <cell r="L837" t="str">
            <v>G1</v>
          </cell>
          <cell r="M837" t="str">
            <v>Grue 1</v>
          </cell>
          <cell r="N837"/>
          <cell r="O837"/>
          <cell r="P837"/>
          <cell r="Q837"/>
          <cell r="R837" t="str">
            <v>LEGENDRE LOIRE</v>
          </cell>
        </row>
        <row r="838">
          <cell r="G838" t="str">
            <v>17-12720</v>
          </cell>
          <cell r="H838" t="str">
            <v xml:space="preserve">  RUE DE LA GYMNASTIQUE</v>
          </cell>
          <cell r="I838" t="str">
            <v>44000</v>
          </cell>
          <cell r="J838" t="str">
            <v>NANTES</v>
          </cell>
          <cell r="K838"/>
          <cell r="L838" t="str">
            <v>G1</v>
          </cell>
          <cell r="M838" t="str">
            <v>Grue 1</v>
          </cell>
          <cell r="N838"/>
          <cell r="O838"/>
          <cell r="P838"/>
          <cell r="Q838"/>
          <cell r="R838" t="str">
            <v>LEGENDRE LOIRE</v>
          </cell>
        </row>
        <row r="839">
          <cell r="G839" t="str">
            <v>17-12719</v>
          </cell>
          <cell r="H839" t="str">
            <v>0 BOULEVARD STALINGRAD</v>
          </cell>
          <cell r="I839" t="str">
            <v>44000</v>
          </cell>
          <cell r="J839" t="str">
            <v>NANTES</v>
          </cell>
          <cell r="K839"/>
          <cell r="L839" t="str">
            <v>G1</v>
          </cell>
          <cell r="M839" t="str">
            <v>Grue 1</v>
          </cell>
          <cell r="N839"/>
          <cell r="O839"/>
          <cell r="P839"/>
          <cell r="Q839"/>
          <cell r="R839" t="str">
            <v>LEGENDRE LOIRE</v>
          </cell>
        </row>
        <row r="840">
          <cell r="G840" t="str">
            <v>17-12719</v>
          </cell>
          <cell r="H840" t="str">
            <v>0 BOULEVARD STALINGRAD</v>
          </cell>
          <cell r="I840" t="str">
            <v>44000</v>
          </cell>
          <cell r="J840" t="str">
            <v>NANTES</v>
          </cell>
          <cell r="K840"/>
          <cell r="L840" t="str">
            <v>G1</v>
          </cell>
          <cell r="M840" t="str">
            <v>Grue 1</v>
          </cell>
          <cell r="N840"/>
          <cell r="O840"/>
          <cell r="P840"/>
          <cell r="Q840"/>
          <cell r="R840" t="str">
            <v>LEGENDRE LOIRE</v>
          </cell>
        </row>
        <row r="841">
          <cell r="G841" t="str">
            <v>17-12718</v>
          </cell>
          <cell r="H841" t="str">
            <v xml:space="preserve">  RUE DE LA COURROUZE</v>
          </cell>
          <cell r="I841" t="str">
            <v>35000</v>
          </cell>
          <cell r="J841" t="str">
            <v>RENNES</v>
          </cell>
          <cell r="K841"/>
          <cell r="L841" t="str">
            <v>G1</v>
          </cell>
          <cell r="M841" t="str">
            <v>Grue 1</v>
          </cell>
          <cell r="N841"/>
          <cell r="O841"/>
          <cell r="P841"/>
          <cell r="Q841"/>
          <cell r="R841" t="str">
            <v>LEGENDRE OUEST - PCI</v>
          </cell>
        </row>
        <row r="842">
          <cell r="G842" t="str">
            <v>17-12717</v>
          </cell>
          <cell r="H842" t="str">
            <v>0 RUE DE NANTES</v>
          </cell>
          <cell r="I842" t="str">
            <v>35000</v>
          </cell>
          <cell r="J842" t="str">
            <v>RENNES</v>
          </cell>
          <cell r="K842"/>
          <cell r="L842" t="str">
            <v>G1</v>
          </cell>
          <cell r="M842" t="str">
            <v>Grue 1</v>
          </cell>
          <cell r="N842"/>
          <cell r="O842"/>
          <cell r="P842"/>
          <cell r="Q842"/>
          <cell r="R842" t="str">
            <v>LEGENDRE GENIE CIVIL</v>
          </cell>
        </row>
        <row r="843">
          <cell r="G843" t="str">
            <v>17-12717</v>
          </cell>
          <cell r="H843" t="str">
            <v>0 RUE DE NANTES</v>
          </cell>
          <cell r="I843" t="str">
            <v>35000</v>
          </cell>
          <cell r="J843" t="str">
            <v>RENNES</v>
          </cell>
          <cell r="K843"/>
          <cell r="L843" t="str">
            <v>G1</v>
          </cell>
          <cell r="M843" t="str">
            <v>Grue 1</v>
          </cell>
          <cell r="N843"/>
          <cell r="O843"/>
          <cell r="P843"/>
          <cell r="Q843"/>
          <cell r="R843" t="str">
            <v>LEGENDRE GENIE CIVIL</v>
          </cell>
        </row>
        <row r="844">
          <cell r="G844" t="str">
            <v>17-12712</v>
          </cell>
          <cell r="H844" t="str">
            <v>5 RUE LOUIS JACQUES DAGUERRE</v>
          </cell>
          <cell r="I844" t="str">
            <v>35136</v>
          </cell>
          <cell r="J844" t="str">
            <v>SAINT-JACQUES-DE-LA-LANDE</v>
          </cell>
          <cell r="K844"/>
          <cell r="L844" t="str">
            <v>G1</v>
          </cell>
          <cell r="M844" t="str">
            <v>Grue 1</v>
          </cell>
          <cell r="N844"/>
          <cell r="O844"/>
          <cell r="P844"/>
          <cell r="Q844"/>
          <cell r="R844" t="str">
            <v>INGENOVA</v>
          </cell>
        </row>
        <row r="845">
          <cell r="G845" t="str">
            <v>17-12711</v>
          </cell>
          <cell r="H845" t="str">
            <v>5 RUE LOUIS JACQUES DAGUERRE</v>
          </cell>
          <cell r="I845" t="str">
            <v>35136</v>
          </cell>
          <cell r="J845" t="str">
            <v>SAINT-JACQUES-DE-LA-LANDE</v>
          </cell>
          <cell r="K845"/>
          <cell r="L845" t="str">
            <v>G1</v>
          </cell>
          <cell r="M845" t="str">
            <v>Grue 1</v>
          </cell>
          <cell r="N845"/>
          <cell r="O845"/>
          <cell r="P845"/>
          <cell r="Q845"/>
          <cell r="R845" t="str">
            <v>INGENOVA</v>
          </cell>
        </row>
        <row r="846">
          <cell r="G846" t="str">
            <v>17-12710</v>
          </cell>
          <cell r="H846" t="str">
            <v>5 RUE LOUIS JACQUES DAGUERRE</v>
          </cell>
          <cell r="I846" t="str">
            <v>35136</v>
          </cell>
          <cell r="J846" t="str">
            <v>SAINT-JACQUES-DE-LA-LANDE</v>
          </cell>
          <cell r="K846"/>
          <cell r="L846" t="str">
            <v>G1</v>
          </cell>
          <cell r="M846" t="str">
            <v>Grue 1</v>
          </cell>
          <cell r="N846"/>
          <cell r="O846"/>
          <cell r="P846"/>
          <cell r="Q846"/>
          <cell r="R846" t="str">
            <v>INGENOVA</v>
          </cell>
        </row>
        <row r="847">
          <cell r="G847" t="str">
            <v>17-12709</v>
          </cell>
          <cell r="H847" t="str">
            <v>5 RUE LOUIS JACQUES DAGUERRE</v>
          </cell>
          <cell r="I847" t="str">
            <v>35136</v>
          </cell>
          <cell r="J847" t="str">
            <v>SAINT-JACQUES-DE-LA-LANDE</v>
          </cell>
          <cell r="K847"/>
          <cell r="L847" t="str">
            <v>G1</v>
          </cell>
          <cell r="M847" t="str">
            <v>Grue 1</v>
          </cell>
          <cell r="N847"/>
          <cell r="O847"/>
          <cell r="P847"/>
          <cell r="Q847"/>
          <cell r="R847" t="str">
            <v>INGENOVA</v>
          </cell>
        </row>
        <row r="848">
          <cell r="G848" t="str">
            <v>17-12708</v>
          </cell>
          <cell r="H848" t="str">
            <v>5 RUE LOUIS JACQUES DAGUERRE</v>
          </cell>
          <cell r="I848" t="str">
            <v>35136</v>
          </cell>
          <cell r="J848" t="str">
            <v>SAINT-JACQUES-DE-LA-LANDE</v>
          </cell>
          <cell r="K848"/>
          <cell r="L848" t="str">
            <v>G1</v>
          </cell>
          <cell r="M848" t="str">
            <v>Grue 1</v>
          </cell>
          <cell r="N848"/>
          <cell r="O848"/>
          <cell r="P848"/>
          <cell r="Q848"/>
          <cell r="R848" t="str">
            <v>INGENOVA</v>
          </cell>
        </row>
        <row r="849">
          <cell r="G849" t="str">
            <v>17-12707</v>
          </cell>
          <cell r="H849" t="str">
            <v>5 RUE LOUIS JACQUES DAGUERRE</v>
          </cell>
          <cell r="I849" t="str">
            <v>35136</v>
          </cell>
          <cell r="J849" t="str">
            <v>SAINT-JACQUES-DE-LA-LANDE</v>
          </cell>
          <cell r="K849"/>
          <cell r="L849" t="str">
            <v>G1</v>
          </cell>
          <cell r="M849" t="str">
            <v>Grue 1</v>
          </cell>
          <cell r="N849"/>
          <cell r="O849"/>
          <cell r="P849"/>
          <cell r="Q849"/>
          <cell r="R849" t="str">
            <v>INGENOVA</v>
          </cell>
        </row>
        <row r="850">
          <cell r="G850" t="str">
            <v>17-12706</v>
          </cell>
          <cell r="H850" t="str">
            <v>5 RUE LOUIS JACQUES DAGUERRE</v>
          </cell>
          <cell r="I850" t="str">
            <v>35136</v>
          </cell>
          <cell r="J850" t="str">
            <v>SAINT-JACQUES-DE-LA-LANDE</v>
          </cell>
          <cell r="K850"/>
          <cell r="L850" t="str">
            <v>G1</v>
          </cell>
          <cell r="M850" t="str">
            <v>Grue 1</v>
          </cell>
          <cell r="N850"/>
          <cell r="O850"/>
          <cell r="P850"/>
          <cell r="Q850"/>
          <cell r="R850" t="str">
            <v>INGENOVA</v>
          </cell>
        </row>
        <row r="851">
          <cell r="G851" t="str">
            <v>17-12705</v>
          </cell>
          <cell r="H851" t="str">
            <v>5 RUE LOUIS JACQUES DAGUERRE</v>
          </cell>
          <cell r="I851" t="str">
            <v>35136</v>
          </cell>
          <cell r="J851" t="str">
            <v>SAINT-JACQUES-DE-LA-LANDE</v>
          </cell>
          <cell r="K851"/>
          <cell r="L851" t="str">
            <v>G1</v>
          </cell>
          <cell r="M851" t="str">
            <v>Grue 1</v>
          </cell>
          <cell r="N851"/>
          <cell r="O851"/>
          <cell r="P851"/>
          <cell r="Q851"/>
          <cell r="R851" t="str">
            <v>INGENOVA</v>
          </cell>
        </row>
        <row r="852">
          <cell r="G852" t="str">
            <v>17-12704</v>
          </cell>
          <cell r="H852" t="str">
            <v>5 RUE LOUIS JACQUES DAGUERRE</v>
          </cell>
          <cell r="I852" t="str">
            <v>35136</v>
          </cell>
          <cell r="J852" t="str">
            <v>SAINT-JACQUES-DE-LA-LANDE</v>
          </cell>
          <cell r="K852"/>
          <cell r="L852" t="str">
            <v>G1</v>
          </cell>
          <cell r="M852" t="str">
            <v>Grue 1</v>
          </cell>
          <cell r="N852"/>
          <cell r="O852"/>
          <cell r="P852"/>
          <cell r="Q852"/>
          <cell r="R852" t="str">
            <v>INGENOVA</v>
          </cell>
        </row>
        <row r="853">
          <cell r="G853" t="str">
            <v>17-12703</v>
          </cell>
          <cell r="H853" t="str">
            <v>5 RUE LOUIS JACQUES DAGUERRE</v>
          </cell>
          <cell r="I853" t="str">
            <v>35136</v>
          </cell>
          <cell r="J853" t="str">
            <v>SAINT-JACQUES-DE-LA-LANDE</v>
          </cell>
          <cell r="K853"/>
          <cell r="L853" t="str">
            <v>G1</v>
          </cell>
          <cell r="M853" t="str">
            <v>Grue 1</v>
          </cell>
          <cell r="N853"/>
          <cell r="O853"/>
          <cell r="P853"/>
          <cell r="Q853"/>
          <cell r="R853" t="str">
            <v>INGENOVA</v>
          </cell>
        </row>
        <row r="854">
          <cell r="G854" t="str">
            <v>17-12701</v>
          </cell>
          <cell r="H854" t="str">
            <v xml:space="preserve"> KERHELLEC</v>
          </cell>
          <cell r="I854" t="str">
            <v>56340</v>
          </cell>
          <cell r="J854" t="str">
            <v>PLOUHARNEL</v>
          </cell>
          <cell r="K854" t="str">
            <v>MR ET MME SERDET</v>
          </cell>
          <cell r="L854" t="str">
            <v>G1</v>
          </cell>
          <cell r="M854" t="str">
            <v>Grue 1</v>
          </cell>
          <cell r="N854"/>
          <cell r="O854"/>
          <cell r="P854"/>
          <cell r="Q854"/>
          <cell r="R854" t="str">
            <v>LEGENDRE OUEST - VANNES</v>
          </cell>
        </row>
        <row r="855">
          <cell r="G855" t="str">
            <v>17-12699</v>
          </cell>
          <cell r="H855" t="str">
            <v>100 RUE DE LESSARD</v>
          </cell>
          <cell r="I855" t="str">
            <v>76100</v>
          </cell>
          <cell r="J855" t="str">
            <v>ROUEN</v>
          </cell>
          <cell r="K855" t="str">
            <v>ENEDIS</v>
          </cell>
          <cell r="L855" t="str">
            <v>G1</v>
          </cell>
          <cell r="M855" t="str">
            <v>Grue 1</v>
          </cell>
          <cell r="N855" t="str">
            <v>Alissa LE MEUR</v>
          </cell>
          <cell r="O855" t="str">
            <v>0616696619</v>
          </cell>
          <cell r="P855" t="str">
            <v>Antonio MARTINS RODRIGUES</v>
          </cell>
          <cell r="Q855" t="str">
            <v>0625866021</v>
          </cell>
          <cell r="R855" t="str">
            <v>LEGENDRE GC - LE HAVRE</v>
          </cell>
        </row>
        <row r="856">
          <cell r="G856" t="str">
            <v>17-12696</v>
          </cell>
          <cell r="H856" t="str">
            <v xml:space="preserve">  RUE DE BREST</v>
          </cell>
          <cell r="I856" t="str">
            <v>29850</v>
          </cell>
          <cell r="J856" t="str">
            <v>GOUESNOU</v>
          </cell>
          <cell r="K856"/>
          <cell r="L856" t="str">
            <v>G1</v>
          </cell>
          <cell r="M856" t="str">
            <v>Grue 1</v>
          </cell>
          <cell r="N856"/>
          <cell r="O856"/>
          <cell r="P856"/>
          <cell r="Q856"/>
          <cell r="R856" t="str">
            <v>LEGENDRE CONSTRUCTION</v>
          </cell>
        </row>
        <row r="857">
          <cell r="G857" t="str">
            <v>17-12689</v>
          </cell>
          <cell r="H857" t="str">
            <v>0 BOULEVARD GEORGES CLÉMENCEAU</v>
          </cell>
          <cell r="I857" t="str">
            <v>35200</v>
          </cell>
          <cell r="J857" t="str">
            <v>RENNES</v>
          </cell>
          <cell r="K857"/>
          <cell r="L857" t="str">
            <v>G1</v>
          </cell>
          <cell r="M857" t="str">
            <v>Grue 1</v>
          </cell>
          <cell r="N857"/>
          <cell r="O857"/>
          <cell r="P857"/>
          <cell r="Q857"/>
          <cell r="R857" t="str">
            <v>LEGENDRE CONSTRUCTION</v>
          </cell>
        </row>
        <row r="858">
          <cell r="G858" t="str">
            <v>17-12685</v>
          </cell>
          <cell r="H858" t="str">
            <v>54 RUE DE LONDRES</v>
          </cell>
          <cell r="I858" t="str">
            <v>75008</v>
          </cell>
          <cell r="J858" t="str">
            <v>PARIS</v>
          </cell>
          <cell r="K858" t="str">
            <v xml:space="preserve"> LEGENDRE ILE DE FRANCE</v>
          </cell>
          <cell r="L858" t="str">
            <v>G1</v>
          </cell>
          <cell r="M858" t="str">
            <v>Grue 1</v>
          </cell>
          <cell r="N858"/>
          <cell r="O858"/>
          <cell r="P858"/>
          <cell r="Q858"/>
          <cell r="R858" t="str">
            <v>OMS - RENNES</v>
          </cell>
        </row>
        <row r="859">
          <cell r="G859" t="str">
            <v>17-12683</v>
          </cell>
          <cell r="H859" t="str">
            <v>45 BOULEVARD VOLTAIRE</v>
          </cell>
          <cell r="I859" t="str">
            <v>35000</v>
          </cell>
          <cell r="J859" t="str">
            <v>RENNES</v>
          </cell>
          <cell r="K859" t="str">
            <v>KAPALIA COMPAGNIE</v>
          </cell>
          <cell r="L859" t="str">
            <v>G1</v>
          </cell>
          <cell r="M859" t="str">
            <v>Grue 1</v>
          </cell>
          <cell r="N859"/>
          <cell r="O859"/>
          <cell r="P859"/>
          <cell r="Q859"/>
          <cell r="R859" t="str">
            <v>OMS - RENNES</v>
          </cell>
        </row>
        <row r="860">
          <cell r="G860" t="str">
            <v>17-12682</v>
          </cell>
          <cell r="H860" t="str">
            <v>0 ANTONY</v>
          </cell>
          <cell r="I860" t="str">
            <v>92160</v>
          </cell>
          <cell r="J860" t="str">
            <v>ANTONY</v>
          </cell>
          <cell r="K860"/>
          <cell r="L860" t="str">
            <v>G1</v>
          </cell>
          <cell r="M860" t="str">
            <v>Grue 1</v>
          </cell>
          <cell r="N860"/>
          <cell r="O860"/>
          <cell r="P860"/>
          <cell r="Q860"/>
          <cell r="R860" t="str">
            <v>LEGENDRE CONSTRUCTION</v>
          </cell>
        </row>
        <row r="861">
          <cell r="G861" t="str">
            <v>17-12680</v>
          </cell>
          <cell r="H861" t="str">
            <v xml:space="preserve">  RUE DE BEAUGÉ</v>
          </cell>
          <cell r="I861" t="str">
            <v>72000</v>
          </cell>
          <cell r="J861" t="str">
            <v>LE MANS</v>
          </cell>
          <cell r="K861"/>
          <cell r="L861" t="str">
            <v>G1</v>
          </cell>
          <cell r="M861" t="str">
            <v>Grue 1</v>
          </cell>
          <cell r="N861"/>
          <cell r="O861"/>
          <cell r="P861"/>
          <cell r="Q861"/>
          <cell r="R861" t="str">
            <v>LEGENDRE LOIRE - LE MANS</v>
          </cell>
        </row>
        <row r="862">
          <cell r="G862" t="str">
            <v>17-12680</v>
          </cell>
          <cell r="H862" t="str">
            <v xml:space="preserve">  RUE DE BEAUGÉ</v>
          </cell>
          <cell r="I862" t="str">
            <v>72000</v>
          </cell>
          <cell r="J862" t="str">
            <v>LE MANS</v>
          </cell>
          <cell r="K862"/>
          <cell r="L862" t="str">
            <v>G1</v>
          </cell>
          <cell r="M862" t="str">
            <v>Grue 1</v>
          </cell>
          <cell r="N862"/>
          <cell r="O862"/>
          <cell r="P862"/>
          <cell r="Q862"/>
          <cell r="R862" t="str">
            <v>LEGENDRE LOIRE - LE MANS</v>
          </cell>
        </row>
        <row r="863">
          <cell r="G863" t="str">
            <v>17-12679</v>
          </cell>
          <cell r="H863" t="str">
            <v>1 RUE MOLIÈRE</v>
          </cell>
          <cell r="I863" t="str">
            <v>37000</v>
          </cell>
          <cell r="J863" t="str">
            <v>TOURS</v>
          </cell>
          <cell r="K863"/>
          <cell r="L863" t="str">
            <v>G1</v>
          </cell>
          <cell r="M863" t="str">
            <v>Grue 1</v>
          </cell>
          <cell r="N863"/>
          <cell r="O863"/>
          <cell r="P863"/>
          <cell r="Q863"/>
          <cell r="R863" t="str">
            <v>LEGENDRE CONSTRUCTION</v>
          </cell>
        </row>
        <row r="864">
          <cell r="G864" t="str">
            <v>17-12678</v>
          </cell>
          <cell r="H864" t="str">
            <v>10 AVENUE PAUL DOUMER</v>
          </cell>
          <cell r="I864" t="str">
            <v>94110</v>
          </cell>
          <cell r="J864" t="str">
            <v>ARCUEIL</v>
          </cell>
          <cell r="K864"/>
          <cell r="L864" t="str">
            <v>G1</v>
          </cell>
          <cell r="M864" t="str">
            <v>Grue 1</v>
          </cell>
          <cell r="N864"/>
          <cell r="O864"/>
          <cell r="P864"/>
          <cell r="Q864"/>
          <cell r="R864" t="str">
            <v>LEGENDRE CONSTRUCTION</v>
          </cell>
        </row>
        <row r="865">
          <cell r="G865" t="str">
            <v>17-12677</v>
          </cell>
          <cell r="H865" t="str">
            <v xml:space="preserve"> NANTES</v>
          </cell>
          <cell r="I865" t="str">
            <v>44240</v>
          </cell>
          <cell r="J865" t="str">
            <v>LA CHAPELLE-SUR-ERDRE</v>
          </cell>
          <cell r="K865"/>
          <cell r="L865" t="str">
            <v>G1</v>
          </cell>
          <cell r="M865" t="str">
            <v>Grue 1</v>
          </cell>
          <cell r="N865"/>
          <cell r="O865"/>
          <cell r="P865"/>
          <cell r="Q865"/>
          <cell r="R865" t="str">
            <v>LEGENDRE CONSTRUCTION</v>
          </cell>
        </row>
        <row r="866">
          <cell r="G866" t="str">
            <v>17-12676</v>
          </cell>
          <cell r="H866" t="str">
            <v xml:space="preserve">  ROUTE DE BRUZ</v>
          </cell>
          <cell r="I866" t="str">
            <v>35170</v>
          </cell>
          <cell r="J866" t="str">
            <v>BRUZ</v>
          </cell>
          <cell r="K866"/>
          <cell r="L866" t="str">
            <v>G1</v>
          </cell>
          <cell r="M866" t="str">
            <v>Grue 1</v>
          </cell>
          <cell r="N866"/>
          <cell r="O866"/>
          <cell r="P866"/>
          <cell r="Q866"/>
          <cell r="R866" t="str">
            <v>LEGENDRE CONSTRUCTION</v>
          </cell>
        </row>
        <row r="867">
          <cell r="G867" t="str">
            <v>17-12675</v>
          </cell>
          <cell r="H867" t="str">
            <v xml:space="preserve"> </v>
          </cell>
          <cell r="I867" t="str">
            <v>35200</v>
          </cell>
          <cell r="J867" t="str">
            <v>RENNES</v>
          </cell>
          <cell r="K867"/>
          <cell r="L867" t="str">
            <v>G1</v>
          </cell>
          <cell r="M867" t="str">
            <v>Grue 1</v>
          </cell>
          <cell r="N867"/>
          <cell r="O867"/>
          <cell r="P867"/>
          <cell r="Q867"/>
          <cell r="R867" t="str">
            <v>LEGENDRE CONSTRUCTION</v>
          </cell>
        </row>
        <row r="868">
          <cell r="G868" t="str">
            <v>17-12674</v>
          </cell>
          <cell r="H868" t="str">
            <v>0 RUE DE LA GALBOISIÈRE</v>
          </cell>
          <cell r="I868" t="str">
            <v>37700</v>
          </cell>
          <cell r="J868" t="str">
            <v>SAINT-PIERRE-DES-CORPS</v>
          </cell>
          <cell r="K868"/>
          <cell r="L868" t="str">
            <v>G1</v>
          </cell>
          <cell r="M868" t="str">
            <v>Grue 1</v>
          </cell>
          <cell r="N868"/>
          <cell r="O868"/>
          <cell r="P868"/>
          <cell r="Q868"/>
          <cell r="R868" t="str">
            <v>LEGENDRE CONSTRUCTION</v>
          </cell>
        </row>
        <row r="869">
          <cell r="G869" t="str">
            <v>17-12673</v>
          </cell>
          <cell r="H869" t="str">
            <v>0 HENNEBONT</v>
          </cell>
          <cell r="I869" t="str">
            <v>56700</v>
          </cell>
          <cell r="J869" t="str">
            <v>HENNEBONT</v>
          </cell>
          <cell r="K869"/>
          <cell r="L869" t="str">
            <v>G1</v>
          </cell>
          <cell r="M869" t="str">
            <v>Grue 1</v>
          </cell>
          <cell r="N869"/>
          <cell r="O869"/>
          <cell r="P869"/>
          <cell r="Q869"/>
          <cell r="R869" t="str">
            <v>LEGENDRE CONSTRUCTION</v>
          </cell>
        </row>
        <row r="870">
          <cell r="G870" t="str">
            <v>17-12671</v>
          </cell>
          <cell r="H870" t="str">
            <v xml:space="preserve"> </v>
          </cell>
          <cell r="I870" t="str">
            <v>33000</v>
          </cell>
          <cell r="J870" t="str">
            <v>BORDEAUX</v>
          </cell>
          <cell r="K870" t="str">
            <v>LEGENDRE IMMOBILIER</v>
          </cell>
          <cell r="L870" t="str">
            <v>G1</v>
          </cell>
          <cell r="M870" t="str">
            <v>Grue 1</v>
          </cell>
          <cell r="N870"/>
          <cell r="O870"/>
          <cell r="P870"/>
          <cell r="Q870"/>
          <cell r="R870" t="str">
            <v>LEGENDRE CONSTRUCTION</v>
          </cell>
        </row>
        <row r="871">
          <cell r="G871" t="str">
            <v>17-12670</v>
          </cell>
          <cell r="H871" t="str">
            <v>0 RUE DE LA RÂBLAIS</v>
          </cell>
          <cell r="I871" t="str">
            <v>35136</v>
          </cell>
          <cell r="J871" t="str">
            <v>SAINT-JACQUES-DE-LA-LANDE</v>
          </cell>
          <cell r="K871"/>
          <cell r="L871" t="str">
            <v>G1</v>
          </cell>
          <cell r="M871" t="str">
            <v>Grue 1</v>
          </cell>
          <cell r="N871"/>
          <cell r="O871"/>
          <cell r="P871"/>
          <cell r="Q871"/>
          <cell r="R871" t="str">
            <v>LEGENDRE CONSTRUCTION</v>
          </cell>
        </row>
        <row r="872">
          <cell r="G872" t="str">
            <v>17-12669</v>
          </cell>
          <cell r="H872" t="str">
            <v>0 VERTOU</v>
          </cell>
          <cell r="I872" t="str">
            <v>44120</v>
          </cell>
          <cell r="J872" t="str">
            <v>VERTOU</v>
          </cell>
          <cell r="K872" t="str">
            <v xml:space="preserve"> LEGENDRE LOIRE</v>
          </cell>
          <cell r="L872" t="str">
            <v>G1</v>
          </cell>
          <cell r="M872" t="str">
            <v>Grue 1</v>
          </cell>
          <cell r="N872"/>
          <cell r="O872"/>
          <cell r="P872"/>
          <cell r="Q872"/>
          <cell r="R872" t="str">
            <v>LEGENDRE CONSTRUCTION</v>
          </cell>
        </row>
        <row r="873">
          <cell r="G873" t="str">
            <v>17-12668</v>
          </cell>
          <cell r="H873" t="str">
            <v>7 ROND-POINT VICTOR HUGO</v>
          </cell>
          <cell r="I873" t="str">
            <v>92130</v>
          </cell>
          <cell r="J873" t="str">
            <v>ISSY-LES-MOULINEAUX</v>
          </cell>
          <cell r="K873"/>
          <cell r="L873" t="str">
            <v>G1</v>
          </cell>
          <cell r="M873" t="str">
            <v>Grue 1</v>
          </cell>
          <cell r="N873"/>
          <cell r="O873"/>
          <cell r="P873"/>
          <cell r="Q873"/>
          <cell r="R873" t="str">
            <v>LEGENDRE CONSTRUCTION</v>
          </cell>
        </row>
        <row r="874">
          <cell r="G874" t="str">
            <v>17-12667</v>
          </cell>
          <cell r="H874" t="str">
            <v>0 RUE BILLAUDEL</v>
          </cell>
          <cell r="I874" t="str">
            <v>33800</v>
          </cell>
          <cell r="J874" t="str">
            <v>BORDEAUX</v>
          </cell>
          <cell r="K874"/>
          <cell r="L874" t="str">
            <v>G1</v>
          </cell>
          <cell r="M874" t="str">
            <v>Grue 1</v>
          </cell>
          <cell r="N874"/>
          <cell r="O874"/>
          <cell r="P874"/>
          <cell r="Q874"/>
          <cell r="R874" t="str">
            <v>LEGENDRE CONSTRUCTION</v>
          </cell>
        </row>
        <row r="875">
          <cell r="G875" t="str">
            <v>17-12665</v>
          </cell>
          <cell r="H875" t="str">
            <v xml:space="preserve">  ROUTE DE BRUZ</v>
          </cell>
          <cell r="I875" t="str">
            <v>35170</v>
          </cell>
          <cell r="J875" t="str">
            <v>BRUZ</v>
          </cell>
          <cell r="K875"/>
          <cell r="L875" t="str">
            <v>G1</v>
          </cell>
          <cell r="M875" t="str">
            <v>Grue 1</v>
          </cell>
          <cell r="N875"/>
          <cell r="O875"/>
          <cell r="P875"/>
          <cell r="Q875"/>
          <cell r="R875" t="str">
            <v>LEGENDRE CONSTRUCTION</v>
          </cell>
        </row>
        <row r="876">
          <cell r="G876" t="str">
            <v>17-12663</v>
          </cell>
          <cell r="H876" t="str">
            <v>0 RUE DES MARAIS</v>
          </cell>
          <cell r="I876" t="str">
            <v>28150</v>
          </cell>
          <cell r="J876" t="str">
            <v>ALLONNES</v>
          </cell>
          <cell r="K876"/>
          <cell r="L876" t="str">
            <v>G1</v>
          </cell>
          <cell r="M876" t="str">
            <v>Grue 1</v>
          </cell>
          <cell r="N876"/>
          <cell r="O876"/>
          <cell r="P876"/>
          <cell r="Q876"/>
          <cell r="R876" t="str">
            <v>LEGENDRE CONSTRUCTION</v>
          </cell>
        </row>
        <row r="877">
          <cell r="G877" t="str">
            <v>17-12662</v>
          </cell>
          <cell r="H877" t="str">
            <v>0 RUE DES MARAIS</v>
          </cell>
          <cell r="I877" t="str">
            <v>28150</v>
          </cell>
          <cell r="J877" t="str">
            <v>ALLONNES</v>
          </cell>
          <cell r="K877"/>
          <cell r="L877" t="str">
            <v>G1</v>
          </cell>
          <cell r="M877" t="str">
            <v>Grue 1</v>
          </cell>
          <cell r="N877"/>
          <cell r="O877"/>
          <cell r="P877"/>
          <cell r="Q877"/>
          <cell r="R877" t="str">
            <v>LEGENDRE CONSTRUCTION</v>
          </cell>
        </row>
        <row r="878">
          <cell r="G878" t="str">
            <v>17-12661</v>
          </cell>
          <cell r="H878" t="str">
            <v>0 AEROPORT DE PARIS-ORLY</v>
          </cell>
          <cell r="I878" t="str">
            <v>94310</v>
          </cell>
          <cell r="J878" t="str">
            <v>ORLY</v>
          </cell>
          <cell r="K878"/>
          <cell r="L878" t="str">
            <v>G1</v>
          </cell>
          <cell r="M878" t="str">
            <v>Grue 1</v>
          </cell>
          <cell r="N878"/>
          <cell r="O878"/>
          <cell r="P878"/>
          <cell r="Q878"/>
          <cell r="R878" t="str">
            <v>LEGENDRE CONSTRUCTION</v>
          </cell>
        </row>
        <row r="879">
          <cell r="G879" t="str">
            <v>17-12660</v>
          </cell>
          <cell r="H879" t="str">
            <v xml:space="preserve">  LONDON RD</v>
          </cell>
          <cell r="I879" t="str">
            <v>00000</v>
          </cell>
          <cell r="J879" t="str">
            <v/>
          </cell>
          <cell r="K879"/>
          <cell r="L879" t="str">
            <v>G1</v>
          </cell>
          <cell r="M879" t="str">
            <v>Grue 1</v>
          </cell>
          <cell r="N879"/>
          <cell r="O879"/>
          <cell r="P879"/>
          <cell r="Q879"/>
          <cell r="R879" t="str">
            <v>LEGENDRE CONSTRUCTION</v>
          </cell>
        </row>
        <row r="880">
          <cell r="G880" t="str">
            <v>17-12659</v>
          </cell>
          <cell r="H880" t="str">
            <v>91 OLD BROMPTON RD</v>
          </cell>
          <cell r="I880" t="str">
            <v>00000</v>
          </cell>
          <cell r="J880" t="str">
            <v/>
          </cell>
          <cell r="K880"/>
          <cell r="L880" t="str">
            <v>G1</v>
          </cell>
          <cell r="M880" t="str">
            <v>Grue 1</v>
          </cell>
          <cell r="N880"/>
          <cell r="O880"/>
          <cell r="P880"/>
          <cell r="Q880"/>
          <cell r="R880" t="str">
            <v>LEGENDRE CONSTRUCTION</v>
          </cell>
        </row>
        <row r="881">
          <cell r="G881" t="str">
            <v>17-12658</v>
          </cell>
          <cell r="H881" t="str">
            <v xml:space="preserve"> </v>
          </cell>
          <cell r="I881" t="str">
            <v>33000</v>
          </cell>
          <cell r="J881" t="str">
            <v>BORDEAUX</v>
          </cell>
          <cell r="K881"/>
          <cell r="L881" t="str">
            <v>G1</v>
          </cell>
          <cell r="M881" t="str">
            <v>Grue 1</v>
          </cell>
          <cell r="N881"/>
          <cell r="O881"/>
          <cell r="P881"/>
          <cell r="Q881"/>
          <cell r="R881" t="str">
            <v>LEGENDRE CONSTRUCTION</v>
          </cell>
        </row>
        <row r="882">
          <cell r="G882" t="str">
            <v>17-12657</v>
          </cell>
          <cell r="H882" t="str">
            <v>0 BORDEAUX</v>
          </cell>
          <cell r="I882" t="str">
            <v>33800</v>
          </cell>
          <cell r="J882" t="str">
            <v>BORDEAUX</v>
          </cell>
          <cell r="K882"/>
          <cell r="L882" t="str">
            <v>G1</v>
          </cell>
          <cell r="M882" t="str">
            <v>Grue 1</v>
          </cell>
          <cell r="N882"/>
          <cell r="O882"/>
          <cell r="P882"/>
          <cell r="Q882"/>
          <cell r="R882" t="str">
            <v>LEGENDRE CONSTRUCTION</v>
          </cell>
        </row>
        <row r="883">
          <cell r="G883" t="str">
            <v>17-12656</v>
          </cell>
          <cell r="H883" t="str">
            <v>0 NANTES</v>
          </cell>
          <cell r="I883" t="str">
            <v>44300</v>
          </cell>
          <cell r="J883" t="str">
            <v>NANTES</v>
          </cell>
          <cell r="K883"/>
          <cell r="L883" t="str">
            <v>G1</v>
          </cell>
          <cell r="M883" t="str">
            <v>Grue 1</v>
          </cell>
          <cell r="N883"/>
          <cell r="O883"/>
          <cell r="P883"/>
          <cell r="Q883"/>
          <cell r="R883" t="str">
            <v>LEGENDRE CONSTRUCTION</v>
          </cell>
        </row>
        <row r="884">
          <cell r="G884" t="str">
            <v>17-12655</v>
          </cell>
          <cell r="H884" t="str">
            <v xml:space="preserve">  RUE DE MILAN</v>
          </cell>
          <cell r="I884" t="str">
            <v>75009</v>
          </cell>
          <cell r="J884" t="str">
            <v>PARIS</v>
          </cell>
          <cell r="K884"/>
          <cell r="L884" t="str">
            <v>G1</v>
          </cell>
          <cell r="M884" t="str">
            <v>Grue 1</v>
          </cell>
          <cell r="N884"/>
          <cell r="O884"/>
          <cell r="P884"/>
          <cell r="Q884"/>
          <cell r="R884" t="str">
            <v>LEGENDRE CONSTRUCTION</v>
          </cell>
        </row>
        <row r="885">
          <cell r="G885" t="str">
            <v>17-12654</v>
          </cell>
          <cell r="H885" t="str">
            <v xml:space="preserve">  RUE DE MILAN</v>
          </cell>
          <cell r="I885" t="str">
            <v>75009</v>
          </cell>
          <cell r="J885" t="str">
            <v>PARIS</v>
          </cell>
          <cell r="K885"/>
          <cell r="L885" t="str">
            <v>G1</v>
          </cell>
          <cell r="M885" t="str">
            <v>Grue 1</v>
          </cell>
          <cell r="N885"/>
          <cell r="O885"/>
          <cell r="P885"/>
          <cell r="Q885"/>
          <cell r="R885" t="str">
            <v>LEGENDRE CONSTRUCTION</v>
          </cell>
        </row>
        <row r="886">
          <cell r="G886" t="str">
            <v>17-12653</v>
          </cell>
          <cell r="H886" t="str">
            <v xml:space="preserve"> </v>
          </cell>
          <cell r="I886" t="str">
            <v>35200</v>
          </cell>
          <cell r="J886" t="str">
            <v>RENNES</v>
          </cell>
          <cell r="K886"/>
          <cell r="L886" t="str">
            <v>G1</v>
          </cell>
          <cell r="M886" t="str">
            <v>Grue 1</v>
          </cell>
          <cell r="N886"/>
          <cell r="O886"/>
          <cell r="P886"/>
          <cell r="Q886"/>
          <cell r="R886" t="str">
            <v>LEGENDRE CONSTRUCTION</v>
          </cell>
        </row>
        <row r="887">
          <cell r="G887" t="str">
            <v>17-12652</v>
          </cell>
          <cell r="H887" t="str">
            <v xml:space="preserve"> </v>
          </cell>
          <cell r="I887" t="str">
            <v>35200</v>
          </cell>
          <cell r="J887" t="str">
            <v>RENNES</v>
          </cell>
          <cell r="K887"/>
          <cell r="L887" t="str">
            <v>G1</v>
          </cell>
          <cell r="M887" t="str">
            <v>Grue 1</v>
          </cell>
          <cell r="N887"/>
          <cell r="O887"/>
          <cell r="P887"/>
          <cell r="Q887"/>
          <cell r="R887" t="str">
            <v>LEGENDRE CONSTRUCTION</v>
          </cell>
        </row>
        <row r="888">
          <cell r="G888" t="str">
            <v>17-12651</v>
          </cell>
          <cell r="H888" t="str">
            <v xml:space="preserve">  RUE DE SAUSSURE</v>
          </cell>
          <cell r="I888" t="str">
            <v>75017</v>
          </cell>
          <cell r="J888" t="str">
            <v>PARIS</v>
          </cell>
          <cell r="K888"/>
          <cell r="L888" t="str">
            <v>G1</v>
          </cell>
          <cell r="M888" t="str">
            <v>Grue 1</v>
          </cell>
          <cell r="N888"/>
          <cell r="O888"/>
          <cell r="P888"/>
          <cell r="Q888"/>
          <cell r="R888" t="str">
            <v>LEGENDRE CONSTRUCTION</v>
          </cell>
        </row>
        <row r="889">
          <cell r="G889" t="str">
            <v>17-12650</v>
          </cell>
          <cell r="H889" t="str">
            <v>0 PLOUFRAGAN</v>
          </cell>
          <cell r="I889" t="str">
            <v>22440</v>
          </cell>
          <cell r="J889" t="str">
            <v>PLOUFRAGAN</v>
          </cell>
          <cell r="K889"/>
          <cell r="L889" t="str">
            <v>G1</v>
          </cell>
          <cell r="M889" t="str">
            <v>Grue 1</v>
          </cell>
          <cell r="N889"/>
          <cell r="O889"/>
          <cell r="P889"/>
          <cell r="Q889"/>
          <cell r="R889" t="str">
            <v>LEGENDRE CONSTRUCTION</v>
          </cell>
        </row>
        <row r="890">
          <cell r="G890" t="str">
            <v>17-12649</v>
          </cell>
          <cell r="H890" t="str">
            <v xml:space="preserve"> </v>
          </cell>
          <cell r="I890" t="str">
            <v>35200</v>
          </cell>
          <cell r="J890" t="str">
            <v>RENNES</v>
          </cell>
          <cell r="K890"/>
          <cell r="L890" t="str">
            <v>G1</v>
          </cell>
          <cell r="M890" t="str">
            <v>Grue 1</v>
          </cell>
          <cell r="N890"/>
          <cell r="O890"/>
          <cell r="P890"/>
          <cell r="Q890"/>
          <cell r="R890" t="str">
            <v>LEGENDRE CONSTRUCTION</v>
          </cell>
        </row>
        <row r="891">
          <cell r="G891" t="str">
            <v>17-12648</v>
          </cell>
          <cell r="H891" t="str">
            <v xml:space="preserve"> </v>
          </cell>
          <cell r="I891" t="str">
            <v>35200</v>
          </cell>
          <cell r="J891" t="str">
            <v>RENNES</v>
          </cell>
          <cell r="K891"/>
          <cell r="L891" t="str">
            <v>G1</v>
          </cell>
          <cell r="M891" t="str">
            <v>Grue 1</v>
          </cell>
          <cell r="N891"/>
          <cell r="O891"/>
          <cell r="P891"/>
          <cell r="Q891"/>
          <cell r="R891" t="str">
            <v>LEGENDRE CONSTRUCTION</v>
          </cell>
        </row>
        <row r="892">
          <cell r="G892" t="str">
            <v>17-12647</v>
          </cell>
          <cell r="H892" t="str">
            <v xml:space="preserve">  RUE DE SAUSSURE</v>
          </cell>
          <cell r="I892" t="str">
            <v>75017</v>
          </cell>
          <cell r="J892" t="str">
            <v>PARIS</v>
          </cell>
          <cell r="K892"/>
          <cell r="L892" t="str">
            <v>G1</v>
          </cell>
          <cell r="M892" t="str">
            <v>Grue 1</v>
          </cell>
          <cell r="N892"/>
          <cell r="O892"/>
          <cell r="P892"/>
          <cell r="Q892"/>
          <cell r="R892" t="str">
            <v>LEGENDRE CONSTRUCTION</v>
          </cell>
        </row>
        <row r="893">
          <cell r="G893" t="str">
            <v>17-12646</v>
          </cell>
          <cell r="H893" t="str">
            <v>0 NANTES</v>
          </cell>
          <cell r="I893" t="str">
            <v>44300</v>
          </cell>
          <cell r="J893" t="str">
            <v>NANTES</v>
          </cell>
          <cell r="K893"/>
          <cell r="L893" t="str">
            <v>G1</v>
          </cell>
          <cell r="M893" t="str">
            <v>Grue 1</v>
          </cell>
          <cell r="N893"/>
          <cell r="O893"/>
          <cell r="P893"/>
          <cell r="Q893"/>
          <cell r="R893" t="str">
            <v>LEGENDRE CONSTRUCTION</v>
          </cell>
        </row>
        <row r="894">
          <cell r="G894" t="str">
            <v>17-12645</v>
          </cell>
          <cell r="H894" t="str">
            <v>2 PLACE DU GÉNÉRAL DE GAULLE</v>
          </cell>
          <cell r="I894" t="str">
            <v>76000</v>
          </cell>
          <cell r="J894" t="str">
            <v>ROUEN</v>
          </cell>
          <cell r="K894"/>
          <cell r="L894" t="str">
            <v>G1</v>
          </cell>
          <cell r="M894" t="str">
            <v>Grue 1</v>
          </cell>
          <cell r="N894"/>
          <cell r="O894"/>
          <cell r="P894"/>
          <cell r="Q894"/>
          <cell r="R894" t="str">
            <v>LEGENDRE CONSTRUCTION</v>
          </cell>
        </row>
        <row r="895">
          <cell r="G895" t="str">
            <v>17-12644</v>
          </cell>
          <cell r="H895" t="str">
            <v>7 ROND-POINT VICTOR HUGO</v>
          </cell>
          <cell r="I895" t="str">
            <v>92130</v>
          </cell>
          <cell r="J895" t="str">
            <v>ISSY-LES-MOULINEAUX</v>
          </cell>
          <cell r="K895"/>
          <cell r="L895" t="str">
            <v>G1</v>
          </cell>
          <cell r="M895" t="str">
            <v>Grue 1</v>
          </cell>
          <cell r="N895"/>
          <cell r="O895"/>
          <cell r="P895"/>
          <cell r="Q895"/>
          <cell r="R895" t="str">
            <v>LEGENDRE CONSTRUCTION</v>
          </cell>
        </row>
        <row r="896">
          <cell r="G896" t="str">
            <v>17-12643</v>
          </cell>
          <cell r="H896" t="str">
            <v xml:space="preserve"> RUE DE LA MAIRIE</v>
          </cell>
          <cell r="I896" t="str">
            <v>60840</v>
          </cell>
          <cell r="J896" t="str">
            <v>BREUIL-LE-SEC</v>
          </cell>
          <cell r="K896"/>
          <cell r="L896" t="str">
            <v>G1</v>
          </cell>
          <cell r="M896" t="str">
            <v>Grue 1</v>
          </cell>
          <cell r="N896"/>
          <cell r="O896"/>
          <cell r="P896"/>
          <cell r="Q896"/>
          <cell r="R896" t="str">
            <v>LEGENDRE CONSTRUCTION</v>
          </cell>
        </row>
        <row r="897">
          <cell r="G897" t="str">
            <v>17-12642</v>
          </cell>
          <cell r="H897" t="str">
            <v>0 RUE DES MARAIS</v>
          </cell>
          <cell r="I897" t="str">
            <v>28150</v>
          </cell>
          <cell r="J897" t="str">
            <v>ALLONNES</v>
          </cell>
          <cell r="K897"/>
          <cell r="L897" t="str">
            <v>G1</v>
          </cell>
          <cell r="M897" t="str">
            <v>Grue 1</v>
          </cell>
          <cell r="N897"/>
          <cell r="O897"/>
          <cell r="P897"/>
          <cell r="Q897"/>
          <cell r="R897" t="str">
            <v>LEGENDRE CONSTRUCTION</v>
          </cell>
        </row>
        <row r="898">
          <cell r="G898" t="str">
            <v>17-12640</v>
          </cell>
          <cell r="H898" t="str">
            <v>33 AVENUE DU MAINE</v>
          </cell>
          <cell r="I898" t="str">
            <v>75015</v>
          </cell>
          <cell r="J898" t="str">
            <v>PARIS</v>
          </cell>
          <cell r="K898"/>
          <cell r="L898" t="str">
            <v>G1</v>
          </cell>
          <cell r="M898" t="str">
            <v>Grue 1</v>
          </cell>
          <cell r="N898"/>
          <cell r="O898"/>
          <cell r="P898"/>
          <cell r="Q898"/>
          <cell r="R898" t="str">
            <v>LEGENDRE CONSTRUCTION</v>
          </cell>
        </row>
        <row r="899">
          <cell r="G899" t="str">
            <v>17-12639</v>
          </cell>
          <cell r="H899" t="str">
            <v>0 RUE SAINT-SAËNS</v>
          </cell>
          <cell r="I899" t="str">
            <v>91240</v>
          </cell>
          <cell r="J899" t="str">
            <v>SAINT-MICHEL-SUR-ORGE</v>
          </cell>
          <cell r="K899"/>
          <cell r="L899" t="str">
            <v>G1</v>
          </cell>
          <cell r="M899" t="str">
            <v>Grue 1</v>
          </cell>
          <cell r="N899"/>
          <cell r="O899"/>
          <cell r="P899"/>
          <cell r="Q899"/>
          <cell r="R899" t="str">
            <v>LEGENDRE CONSTRUCTION</v>
          </cell>
        </row>
        <row r="900">
          <cell r="G900" t="str">
            <v>17-12638</v>
          </cell>
          <cell r="H900" t="str">
            <v xml:space="preserve"> </v>
          </cell>
          <cell r="I900" t="str">
            <v>35200</v>
          </cell>
          <cell r="J900" t="str">
            <v>RENNES</v>
          </cell>
          <cell r="K900"/>
          <cell r="L900" t="str">
            <v>G1</v>
          </cell>
          <cell r="M900" t="str">
            <v>Grue 1</v>
          </cell>
          <cell r="N900"/>
          <cell r="O900"/>
          <cell r="P900"/>
          <cell r="Q900"/>
          <cell r="R900" t="str">
            <v>LEGENDRE CONSTRUCTION</v>
          </cell>
        </row>
        <row r="901">
          <cell r="G901" t="str">
            <v>17-12637</v>
          </cell>
          <cell r="H901" t="str">
            <v>0 NANTES</v>
          </cell>
          <cell r="I901" t="str">
            <v>44300</v>
          </cell>
          <cell r="J901" t="str">
            <v>NANTES</v>
          </cell>
          <cell r="K901" t="str">
            <v xml:space="preserve"> LEGENDRE LOIRE</v>
          </cell>
          <cell r="L901" t="str">
            <v>G1</v>
          </cell>
          <cell r="M901" t="str">
            <v>Grue 1</v>
          </cell>
          <cell r="N901"/>
          <cell r="O901"/>
          <cell r="P901"/>
          <cell r="Q901"/>
          <cell r="R901" t="str">
            <v>LEGENDRE CONSTRUCTION</v>
          </cell>
        </row>
        <row r="902">
          <cell r="G902" t="str">
            <v>17-12635</v>
          </cell>
          <cell r="H902" t="str">
            <v>0 PLACE SÉVIGNÉ</v>
          </cell>
          <cell r="I902" t="str">
            <v>35510</v>
          </cell>
          <cell r="J902" t="str">
            <v>CESSON-SÉVIGNÉ</v>
          </cell>
          <cell r="K902"/>
          <cell r="L902" t="str">
            <v>G1</v>
          </cell>
          <cell r="M902" t="str">
            <v>Grue 1</v>
          </cell>
          <cell r="N902"/>
          <cell r="O902"/>
          <cell r="P902"/>
          <cell r="Q902"/>
          <cell r="R902" t="str">
            <v>LEGENDRE CONSTRUCTION</v>
          </cell>
        </row>
        <row r="903">
          <cell r="G903" t="str">
            <v>17-12634</v>
          </cell>
          <cell r="H903" t="str">
            <v>0 BRUZ</v>
          </cell>
          <cell r="I903" t="str">
            <v>35170</v>
          </cell>
          <cell r="J903" t="str">
            <v>BRUZ</v>
          </cell>
          <cell r="K903"/>
          <cell r="L903" t="str">
            <v>G1</v>
          </cell>
          <cell r="M903" t="str">
            <v>Grue 1</v>
          </cell>
          <cell r="N903"/>
          <cell r="O903"/>
          <cell r="P903"/>
          <cell r="Q903"/>
          <cell r="R903" t="str">
            <v>LEGENDRE CONSTRUCTION</v>
          </cell>
        </row>
        <row r="904">
          <cell r="G904" t="str">
            <v>17-12633</v>
          </cell>
          <cell r="H904" t="str">
            <v>0 RUE DE RENNES</v>
          </cell>
          <cell r="I904" t="str">
            <v>35000</v>
          </cell>
          <cell r="J904" t="str">
            <v>RENNES</v>
          </cell>
          <cell r="K904"/>
          <cell r="L904" t="str">
            <v>G1</v>
          </cell>
          <cell r="M904" t="str">
            <v>Grue 1</v>
          </cell>
          <cell r="N904"/>
          <cell r="O904"/>
          <cell r="P904"/>
          <cell r="Q904"/>
          <cell r="R904" t="str">
            <v>LEGENDRE CONSTRUCTION</v>
          </cell>
        </row>
        <row r="905">
          <cell r="G905" t="str">
            <v>17-12632</v>
          </cell>
          <cell r="H905" t="str">
            <v>0 RUE RENÉ LANGLOIS</v>
          </cell>
          <cell r="I905" t="str">
            <v>28110</v>
          </cell>
          <cell r="J905" t="str">
            <v>LUCÉ</v>
          </cell>
          <cell r="K905"/>
          <cell r="L905" t="str">
            <v>G1</v>
          </cell>
          <cell r="M905" t="str">
            <v>Grue 1</v>
          </cell>
          <cell r="N905"/>
          <cell r="O905"/>
          <cell r="P905"/>
          <cell r="Q905"/>
          <cell r="R905" t="str">
            <v>LEGENDRE CONSTRUCTION</v>
          </cell>
        </row>
        <row r="906">
          <cell r="G906" t="str">
            <v>17-12631</v>
          </cell>
          <cell r="H906" t="str">
            <v xml:space="preserve">  ALLÉE DE VÉLIZY</v>
          </cell>
          <cell r="I906" t="str">
            <v>78140</v>
          </cell>
          <cell r="J906" t="str">
            <v>VÉLIZY-VILLACOUBLAY</v>
          </cell>
          <cell r="K906"/>
          <cell r="L906" t="str">
            <v>G1</v>
          </cell>
          <cell r="M906" t="str">
            <v>Grue 1</v>
          </cell>
          <cell r="N906"/>
          <cell r="O906"/>
          <cell r="P906"/>
          <cell r="Q906"/>
          <cell r="R906" t="str">
            <v>LEGENDRE CONSTRUCTION</v>
          </cell>
        </row>
        <row r="907">
          <cell r="G907" t="str">
            <v>17-12630</v>
          </cell>
          <cell r="H907" t="str">
            <v>0 RUE DE RENNES</v>
          </cell>
          <cell r="I907" t="str">
            <v>35000</v>
          </cell>
          <cell r="J907" t="str">
            <v>RENNES</v>
          </cell>
          <cell r="K907"/>
          <cell r="L907" t="str">
            <v>G1</v>
          </cell>
          <cell r="M907" t="str">
            <v>Grue 1</v>
          </cell>
          <cell r="N907"/>
          <cell r="O907"/>
          <cell r="P907"/>
          <cell r="Q907"/>
          <cell r="R907" t="str">
            <v>LEGENDRE CONSTRUCTION</v>
          </cell>
        </row>
        <row r="908">
          <cell r="G908" t="str">
            <v>17-12629</v>
          </cell>
          <cell r="H908" t="str">
            <v>22 RUE DES MOURINOUX</v>
          </cell>
          <cell r="I908" t="str">
            <v>92600</v>
          </cell>
          <cell r="J908" t="str">
            <v>ASNIÈRES-SUR-SEINE</v>
          </cell>
          <cell r="K908" t="str">
            <v xml:space="preserve"> LEGENDRE ILE DE FRANCE</v>
          </cell>
          <cell r="L908" t="str">
            <v>G1</v>
          </cell>
          <cell r="M908" t="str">
            <v>Grue 1</v>
          </cell>
          <cell r="N908"/>
          <cell r="O908"/>
          <cell r="P908"/>
          <cell r="Q908"/>
          <cell r="R908" t="str">
            <v>LEGENDRE CONSTRUCTION</v>
          </cell>
        </row>
        <row r="909">
          <cell r="G909" t="str">
            <v>17-12628</v>
          </cell>
          <cell r="H909" t="str">
            <v>1 BOULEVARD MICHAEL FARADAY</v>
          </cell>
          <cell r="I909" t="str">
            <v>77700</v>
          </cell>
          <cell r="J909" t="str">
            <v>SERRIS</v>
          </cell>
          <cell r="K909" t="str">
            <v xml:space="preserve"> LEGENDRE ILE DE FRANCE</v>
          </cell>
          <cell r="L909" t="str">
            <v>G1</v>
          </cell>
          <cell r="M909" t="str">
            <v>Grue 1</v>
          </cell>
          <cell r="N909"/>
          <cell r="O909"/>
          <cell r="P909"/>
          <cell r="Q909"/>
          <cell r="R909" t="str">
            <v>LEGENDRE CONSTRUCTION</v>
          </cell>
        </row>
        <row r="910">
          <cell r="G910" t="str">
            <v>17-12627</v>
          </cell>
          <cell r="H910" t="str">
            <v>2 PLACE DU GÉNÉRAL DE GAULLE</v>
          </cell>
          <cell r="I910" t="str">
            <v>76000</v>
          </cell>
          <cell r="J910" t="str">
            <v>ROUEN</v>
          </cell>
          <cell r="K910"/>
          <cell r="L910" t="str">
            <v>G1</v>
          </cell>
          <cell r="M910" t="str">
            <v>Grue 1</v>
          </cell>
          <cell r="N910"/>
          <cell r="O910"/>
          <cell r="P910"/>
          <cell r="Q910"/>
          <cell r="R910" t="str">
            <v>LEGENDRE CONSTRUCTION</v>
          </cell>
        </row>
        <row r="911">
          <cell r="G911" t="str">
            <v>17-12626</v>
          </cell>
          <cell r="H911" t="str">
            <v>0 BORDEAUX</v>
          </cell>
          <cell r="I911" t="str">
            <v>33800</v>
          </cell>
          <cell r="J911" t="str">
            <v>BORDEAUX</v>
          </cell>
          <cell r="K911" t="str">
            <v>LEGENDRE OUEST</v>
          </cell>
          <cell r="L911" t="str">
            <v>G1</v>
          </cell>
          <cell r="M911" t="str">
            <v>Grue 1</v>
          </cell>
          <cell r="N911"/>
          <cell r="O911"/>
          <cell r="P911"/>
          <cell r="Q911"/>
          <cell r="R911" t="str">
            <v>LEGENDRE CONSTRUCTION</v>
          </cell>
        </row>
        <row r="912">
          <cell r="G912" t="str">
            <v>17-12625</v>
          </cell>
          <cell r="H912" t="str">
            <v>0 BORDEAUX</v>
          </cell>
          <cell r="I912" t="str">
            <v>33800</v>
          </cell>
          <cell r="J912" t="str">
            <v>BORDEAUX</v>
          </cell>
          <cell r="K912"/>
          <cell r="L912" t="str">
            <v>G1</v>
          </cell>
          <cell r="M912" t="str">
            <v>Grue 1</v>
          </cell>
          <cell r="N912"/>
          <cell r="O912"/>
          <cell r="P912"/>
          <cell r="Q912"/>
          <cell r="R912" t="str">
            <v>LEGENDRE CONSTRUCTION</v>
          </cell>
        </row>
        <row r="913">
          <cell r="G913" t="str">
            <v>17-12624</v>
          </cell>
          <cell r="H913" t="str">
            <v>15 BOULEVARD CHASTENET DE GÉRY</v>
          </cell>
          <cell r="I913" t="str">
            <v>94800</v>
          </cell>
          <cell r="J913" t="str">
            <v>VILLEJUIF</v>
          </cell>
          <cell r="K913"/>
          <cell r="L913" t="str">
            <v>G1</v>
          </cell>
          <cell r="M913" t="str">
            <v>Grue 1</v>
          </cell>
          <cell r="N913"/>
          <cell r="O913"/>
          <cell r="P913"/>
          <cell r="Q913"/>
          <cell r="R913" t="str">
            <v>LEGENDRE CONSTRUCTION</v>
          </cell>
        </row>
        <row r="914">
          <cell r="G914" t="str">
            <v>17-12623</v>
          </cell>
          <cell r="H914" t="str">
            <v xml:space="preserve">  RUE DE CHELLES</v>
          </cell>
          <cell r="I914" t="str">
            <v>77500</v>
          </cell>
          <cell r="J914" t="str">
            <v>CHELLES</v>
          </cell>
          <cell r="K914"/>
          <cell r="L914" t="str">
            <v>G1</v>
          </cell>
          <cell r="M914" t="str">
            <v>Grue 1</v>
          </cell>
          <cell r="N914"/>
          <cell r="O914"/>
          <cell r="P914"/>
          <cell r="Q914"/>
          <cell r="R914" t="str">
            <v>LEGENDRE CONSTRUCTION</v>
          </cell>
        </row>
        <row r="915">
          <cell r="G915" t="str">
            <v>17-12621</v>
          </cell>
          <cell r="H915" t="str">
            <v xml:space="preserve">  RUE DE SAUSSURE</v>
          </cell>
          <cell r="I915" t="str">
            <v>75017</v>
          </cell>
          <cell r="J915" t="str">
            <v>PARIS</v>
          </cell>
          <cell r="K915"/>
          <cell r="L915" t="str">
            <v>G1</v>
          </cell>
          <cell r="M915" t="str">
            <v>Grue 1</v>
          </cell>
          <cell r="N915"/>
          <cell r="O915"/>
          <cell r="P915"/>
          <cell r="Q915"/>
          <cell r="R915" t="str">
            <v>LEGENDRE CONSTRUCTION</v>
          </cell>
        </row>
        <row r="916">
          <cell r="G916" t="str">
            <v>17-12620</v>
          </cell>
          <cell r="H916" t="str">
            <v>0 RUE ANNE DE BRETAGNE</v>
          </cell>
          <cell r="I916" t="str">
            <v>35470</v>
          </cell>
          <cell r="J916" t="str">
            <v>BAIN-DE-BRETAGNE</v>
          </cell>
          <cell r="K916"/>
          <cell r="L916" t="str">
            <v>G1</v>
          </cell>
          <cell r="M916" t="str">
            <v>Grue 1</v>
          </cell>
          <cell r="N916"/>
          <cell r="O916"/>
          <cell r="P916"/>
          <cell r="Q916"/>
          <cell r="R916" t="str">
            <v>LEGENDRE CONSTRUCTION</v>
          </cell>
        </row>
        <row r="917">
          <cell r="G917" t="str">
            <v>17-12619</v>
          </cell>
          <cell r="H917" t="str">
            <v>0 DURAUVILLE</v>
          </cell>
          <cell r="I917" t="str">
            <v>50190</v>
          </cell>
          <cell r="J917" t="str">
            <v>GONFREVILLE</v>
          </cell>
          <cell r="K917"/>
          <cell r="L917" t="str">
            <v>G1</v>
          </cell>
          <cell r="M917" t="str">
            <v>Grue 1</v>
          </cell>
          <cell r="N917"/>
          <cell r="O917"/>
          <cell r="P917"/>
          <cell r="Q917"/>
          <cell r="R917" t="str">
            <v>LEGENDRE CONSTRUCTION</v>
          </cell>
        </row>
        <row r="918">
          <cell r="G918" t="str">
            <v>17-12618</v>
          </cell>
          <cell r="H918" t="str">
            <v xml:space="preserve"> </v>
          </cell>
          <cell r="I918" t="str">
            <v>28000</v>
          </cell>
          <cell r="J918" t="str">
            <v>CHARTRES</v>
          </cell>
          <cell r="K918"/>
          <cell r="L918" t="str">
            <v>G1</v>
          </cell>
          <cell r="M918" t="str">
            <v>Grue 1</v>
          </cell>
          <cell r="N918"/>
          <cell r="O918"/>
          <cell r="P918"/>
          <cell r="Q918"/>
          <cell r="R918" t="str">
            <v>LEGENDRE CONSTRUCTION</v>
          </cell>
        </row>
        <row r="919">
          <cell r="G919" t="str">
            <v>17-12617</v>
          </cell>
          <cell r="H919" t="str">
            <v>0 RUE POULLET</v>
          </cell>
          <cell r="I919" t="str">
            <v>35300</v>
          </cell>
          <cell r="J919" t="str">
            <v>FOUGÈRES</v>
          </cell>
          <cell r="K919"/>
          <cell r="L919" t="str">
            <v>G1</v>
          </cell>
          <cell r="M919" t="str">
            <v>Grue 1</v>
          </cell>
          <cell r="N919"/>
          <cell r="O919"/>
          <cell r="P919"/>
          <cell r="Q919"/>
          <cell r="R919" t="str">
            <v>LEGENDRE CONSTRUCTION</v>
          </cell>
        </row>
        <row r="920">
          <cell r="G920" t="str">
            <v>17-12616</v>
          </cell>
          <cell r="H920" t="str">
            <v>28 AVENUE DU GÉNÉRAL LECLERC</v>
          </cell>
          <cell r="I920" t="str">
            <v>93270</v>
          </cell>
          <cell r="J920" t="str">
            <v>SEVRAN</v>
          </cell>
          <cell r="K920"/>
          <cell r="L920" t="str">
            <v>G1</v>
          </cell>
          <cell r="M920" t="str">
            <v>Grue 1</v>
          </cell>
          <cell r="N920"/>
          <cell r="O920"/>
          <cell r="P920"/>
          <cell r="Q920"/>
          <cell r="R920" t="str">
            <v>LEGENDRE CONSTRUCTION</v>
          </cell>
        </row>
        <row r="921">
          <cell r="G921" t="str">
            <v>17-12615</v>
          </cell>
          <cell r="H921" t="str">
            <v>28 AVENUE DU GÉNÉRAL LECLERC</v>
          </cell>
          <cell r="I921" t="str">
            <v>93270</v>
          </cell>
          <cell r="J921" t="str">
            <v>SEVRAN</v>
          </cell>
          <cell r="K921"/>
          <cell r="L921" t="str">
            <v>G1</v>
          </cell>
          <cell r="M921" t="str">
            <v>Grue 1</v>
          </cell>
          <cell r="N921"/>
          <cell r="O921"/>
          <cell r="P921"/>
          <cell r="Q921"/>
          <cell r="R921" t="str">
            <v>LEGENDRE CONSTRUCTION</v>
          </cell>
        </row>
        <row r="922">
          <cell r="G922" t="str">
            <v>17-12614</v>
          </cell>
          <cell r="H922" t="str">
            <v>CESSON SEVIGNE</v>
          </cell>
          <cell r="I922" t="str">
            <v>35000</v>
          </cell>
          <cell r="J922" t="str">
            <v/>
          </cell>
          <cell r="K922" t="str">
            <v>LEGENDRE OUEST</v>
          </cell>
          <cell r="L922" t="str">
            <v>G1</v>
          </cell>
          <cell r="M922" t="str">
            <v>Grue 1</v>
          </cell>
          <cell r="N922"/>
          <cell r="O922"/>
          <cell r="P922"/>
          <cell r="Q922"/>
          <cell r="R922" t="str">
            <v>LEGENDRE CONSTRUCTION</v>
          </cell>
        </row>
        <row r="923">
          <cell r="G923" t="str">
            <v>17-12613</v>
          </cell>
          <cell r="H923" t="str">
            <v>0 RUE DE RENNES</v>
          </cell>
          <cell r="I923" t="str">
            <v>35000</v>
          </cell>
          <cell r="J923" t="str">
            <v>RENNES</v>
          </cell>
          <cell r="K923"/>
          <cell r="L923" t="str">
            <v>G1</v>
          </cell>
          <cell r="M923" t="str">
            <v>Grue 1</v>
          </cell>
          <cell r="N923"/>
          <cell r="O923"/>
          <cell r="P923"/>
          <cell r="Q923"/>
          <cell r="R923" t="str">
            <v>LEGENDRE CONSTRUCTION</v>
          </cell>
        </row>
        <row r="924">
          <cell r="G924" t="str">
            <v>17-12612</v>
          </cell>
          <cell r="H924" t="str">
            <v>0 JOUY-LE-MOUTIER</v>
          </cell>
          <cell r="I924" t="str">
            <v>95280</v>
          </cell>
          <cell r="J924" t="str">
            <v>JOUY-LE-MOUTIER</v>
          </cell>
          <cell r="K924"/>
          <cell r="L924" t="str">
            <v>G1</v>
          </cell>
          <cell r="M924" t="str">
            <v>Grue 1</v>
          </cell>
          <cell r="N924"/>
          <cell r="O924"/>
          <cell r="P924"/>
          <cell r="Q924"/>
          <cell r="R924" t="str">
            <v>LEGENDRE CONSTRUCTION</v>
          </cell>
        </row>
        <row r="925">
          <cell r="G925" t="str">
            <v>17-12611</v>
          </cell>
          <cell r="H925" t="str">
            <v xml:space="preserve">  RUE BRANLY</v>
          </cell>
          <cell r="I925" t="str">
            <v>44000</v>
          </cell>
          <cell r="J925" t="str">
            <v>NANTES</v>
          </cell>
          <cell r="K925"/>
          <cell r="L925" t="str">
            <v>G1</v>
          </cell>
          <cell r="M925" t="str">
            <v>Grue 1</v>
          </cell>
          <cell r="N925"/>
          <cell r="O925"/>
          <cell r="P925"/>
          <cell r="Q925"/>
          <cell r="R925" t="str">
            <v>LEGENDRE CONSTRUCTION</v>
          </cell>
        </row>
        <row r="926">
          <cell r="G926" t="str">
            <v>17-12610</v>
          </cell>
          <cell r="H926" t="str">
            <v>ALLONES</v>
          </cell>
          <cell r="I926" t="str">
            <v>72700</v>
          </cell>
          <cell r="J926" t="str">
            <v/>
          </cell>
          <cell r="K926"/>
          <cell r="L926" t="str">
            <v>G1</v>
          </cell>
          <cell r="M926" t="str">
            <v>Grue 1</v>
          </cell>
          <cell r="N926"/>
          <cell r="O926"/>
          <cell r="P926"/>
          <cell r="Q926"/>
          <cell r="R926" t="str">
            <v>LEGENDRE CONSTRUCTION</v>
          </cell>
        </row>
        <row r="927">
          <cell r="G927" t="str">
            <v>17-12609</v>
          </cell>
          <cell r="H927" t="str">
            <v>1 BOULEVARD MICHAEL FARADAY</v>
          </cell>
          <cell r="I927" t="str">
            <v>77700</v>
          </cell>
          <cell r="J927" t="str">
            <v>SERRIS</v>
          </cell>
          <cell r="K927"/>
          <cell r="L927" t="str">
            <v>G1</v>
          </cell>
          <cell r="M927" t="str">
            <v>Grue 1</v>
          </cell>
          <cell r="N927" t="str">
            <v>Fabien CANUET</v>
          </cell>
          <cell r="O927" t="str">
            <v>0646663199</v>
          </cell>
          <cell r="P927" t="str">
            <v>Rui Alexandre ESTEVES DUQUE</v>
          </cell>
          <cell r="Q927" t="str">
            <v>0611974134</v>
          </cell>
          <cell r="R927" t="str">
            <v>LEGENDRE CONSTRUCTION</v>
          </cell>
        </row>
        <row r="928">
          <cell r="G928" t="str">
            <v>17-12607</v>
          </cell>
          <cell r="H928" t="str">
            <v>0 LA HAYE DU RHEU</v>
          </cell>
          <cell r="I928" t="str">
            <v>35650</v>
          </cell>
          <cell r="J928" t="str">
            <v>LE RHEU</v>
          </cell>
          <cell r="K928"/>
          <cell r="L928" t="str">
            <v>G1</v>
          </cell>
          <cell r="M928" t="str">
            <v>Grue 1</v>
          </cell>
          <cell r="N928"/>
          <cell r="O928"/>
          <cell r="P928"/>
          <cell r="Q928"/>
          <cell r="R928" t="str">
            <v>LEGENDRE CONSTRUCTION</v>
          </cell>
        </row>
        <row r="929">
          <cell r="G929" t="str">
            <v>17-12606</v>
          </cell>
          <cell r="H929" t="str">
            <v xml:space="preserve">  RUE JEAN JAURÈS</v>
          </cell>
          <cell r="I929" t="str">
            <v>29200</v>
          </cell>
          <cell r="J929" t="str">
            <v>BREST</v>
          </cell>
          <cell r="K929"/>
          <cell r="L929" t="str">
            <v>G1</v>
          </cell>
          <cell r="M929" t="str">
            <v>Grue 1</v>
          </cell>
          <cell r="N929"/>
          <cell r="O929"/>
          <cell r="P929"/>
          <cell r="Q929"/>
          <cell r="R929" t="str">
            <v>LEGENDRE CONSTRUCTION</v>
          </cell>
        </row>
        <row r="930">
          <cell r="G930" t="str">
            <v>17-12605</v>
          </cell>
          <cell r="H930" t="str">
            <v>0 DOMAINE DE SCEAUX</v>
          </cell>
          <cell r="I930" t="str">
            <v>92330</v>
          </cell>
          <cell r="J930" t="str">
            <v>SCEAUX</v>
          </cell>
          <cell r="K930"/>
          <cell r="L930" t="str">
            <v>G1</v>
          </cell>
          <cell r="M930" t="str">
            <v>Grue 1</v>
          </cell>
          <cell r="N930"/>
          <cell r="O930"/>
          <cell r="P930"/>
          <cell r="Q930"/>
          <cell r="R930" t="str">
            <v>LEGENDRE CONSTRUCTION</v>
          </cell>
        </row>
        <row r="931">
          <cell r="G931" t="str">
            <v>17-12604</v>
          </cell>
          <cell r="H931" t="str">
            <v xml:space="preserve">  RUE JEAN JAURÈS</v>
          </cell>
          <cell r="I931" t="str">
            <v>29200</v>
          </cell>
          <cell r="J931" t="str">
            <v>BREST</v>
          </cell>
          <cell r="K931"/>
          <cell r="L931" t="str">
            <v>G1</v>
          </cell>
          <cell r="M931" t="str">
            <v>Grue 1</v>
          </cell>
          <cell r="N931"/>
          <cell r="O931"/>
          <cell r="P931"/>
          <cell r="Q931"/>
          <cell r="R931" t="str">
            <v>LEGENDRE CONSTRUCTION</v>
          </cell>
        </row>
        <row r="932">
          <cell r="G932" t="str">
            <v>17-12603</v>
          </cell>
          <cell r="H932" t="str">
            <v xml:space="preserve">  RUE PIERRE DE MONTREUIL</v>
          </cell>
          <cell r="I932" t="str">
            <v>93100</v>
          </cell>
          <cell r="J932" t="str">
            <v>MONTREUIL</v>
          </cell>
          <cell r="K932"/>
          <cell r="L932" t="str">
            <v>G1</v>
          </cell>
          <cell r="M932" t="str">
            <v>Grue 1</v>
          </cell>
          <cell r="N932"/>
          <cell r="O932"/>
          <cell r="P932"/>
          <cell r="Q932"/>
          <cell r="R932" t="str">
            <v>LEGENDRE CONSTRUCTION</v>
          </cell>
        </row>
        <row r="933">
          <cell r="G933" t="str">
            <v>17-12601</v>
          </cell>
          <cell r="H933" t="str">
            <v xml:space="preserve">  RUE ARAGO</v>
          </cell>
          <cell r="I933" t="str">
            <v>92320</v>
          </cell>
          <cell r="J933" t="str">
            <v>CHÂTILLON</v>
          </cell>
          <cell r="K933"/>
          <cell r="L933" t="str">
            <v>G1</v>
          </cell>
          <cell r="M933" t="str">
            <v>Grue 1</v>
          </cell>
          <cell r="N933"/>
          <cell r="O933"/>
          <cell r="P933"/>
          <cell r="Q933"/>
          <cell r="R933" t="str">
            <v>LEGENDRE CONSTRUCTION</v>
          </cell>
        </row>
        <row r="934">
          <cell r="G934" t="str">
            <v>17-12600</v>
          </cell>
          <cell r="H934" t="str">
            <v>0 ISSY-LES-MOULINEAUX</v>
          </cell>
          <cell r="I934" t="str">
            <v>92130</v>
          </cell>
          <cell r="J934" t="str">
            <v>ISSY-LES-MOULINEAUX</v>
          </cell>
          <cell r="K934" t="str">
            <v xml:space="preserve"> LEGENDRE ILE DE FRANCE</v>
          </cell>
          <cell r="L934" t="str">
            <v>G1</v>
          </cell>
          <cell r="M934" t="str">
            <v>Grue 1</v>
          </cell>
          <cell r="N934"/>
          <cell r="O934"/>
          <cell r="P934"/>
          <cell r="Q934"/>
          <cell r="R934" t="str">
            <v>LEGENDRE CONSTRUCTION</v>
          </cell>
        </row>
        <row r="935">
          <cell r="G935" t="str">
            <v>17-12598</v>
          </cell>
          <cell r="H935" t="str">
            <v>0 BOULEVARD JACQUES CARTIER</v>
          </cell>
          <cell r="I935" t="str">
            <v>35000</v>
          </cell>
          <cell r="J935" t="str">
            <v>RENNES</v>
          </cell>
          <cell r="K935"/>
          <cell r="L935" t="str">
            <v>G1</v>
          </cell>
          <cell r="M935" t="str">
            <v>Grue 1</v>
          </cell>
          <cell r="N935"/>
          <cell r="O935"/>
          <cell r="P935"/>
          <cell r="Q935"/>
          <cell r="R935" t="str">
            <v>LEGENDRE CONSTRUCTION</v>
          </cell>
        </row>
        <row r="936">
          <cell r="G936" t="str">
            <v>17-12591</v>
          </cell>
          <cell r="H936" t="str">
            <v>18 AVENUE FRANKLIN ROOSEVELT</v>
          </cell>
          <cell r="I936" t="str">
            <v>35400</v>
          </cell>
          <cell r="J936" t="str">
            <v>SAINT-MALO</v>
          </cell>
          <cell r="K936"/>
          <cell r="L936" t="str">
            <v>G1</v>
          </cell>
          <cell r="M936" t="str">
            <v>Grue 1</v>
          </cell>
          <cell r="N936"/>
          <cell r="O936"/>
          <cell r="P936"/>
          <cell r="Q936"/>
          <cell r="R936" t="str">
            <v>OMS - RENNES</v>
          </cell>
        </row>
        <row r="937">
          <cell r="G937" t="str">
            <v>17-12589</v>
          </cell>
          <cell r="H937" t="str">
            <v xml:space="preserve">  RUE ALEXANDRE LEFAS</v>
          </cell>
          <cell r="I937" t="str">
            <v>35700</v>
          </cell>
          <cell r="J937" t="str">
            <v>RENNES</v>
          </cell>
          <cell r="K937"/>
          <cell r="L937" t="str">
            <v>G1</v>
          </cell>
          <cell r="M937" t="str">
            <v>Grue 1</v>
          </cell>
          <cell r="N937"/>
          <cell r="O937"/>
          <cell r="P937"/>
          <cell r="Q937"/>
          <cell r="R937" t="str">
            <v>OMS - RENNES</v>
          </cell>
        </row>
        <row r="938">
          <cell r="G938" t="str">
            <v>17-12587</v>
          </cell>
          <cell r="H938" t="str">
            <v xml:space="preserve">  RUE BUFFON</v>
          </cell>
          <cell r="I938" t="str">
            <v>76600</v>
          </cell>
          <cell r="J938" t="str">
            <v>LE HAVRE</v>
          </cell>
          <cell r="K938"/>
          <cell r="L938" t="str">
            <v>G1</v>
          </cell>
          <cell r="M938" t="str">
            <v>Grue 1</v>
          </cell>
          <cell r="N938"/>
          <cell r="O938"/>
          <cell r="P938"/>
          <cell r="Q938"/>
          <cell r="R938" t="str">
            <v>LEGENDRE GC - LE HAVRE</v>
          </cell>
        </row>
        <row r="939">
          <cell r="G939" t="str">
            <v>17-12582</v>
          </cell>
          <cell r="H939" t="str">
            <v>0 ZA DU PLACIS</v>
          </cell>
          <cell r="I939" t="str">
            <v>35230</v>
          </cell>
          <cell r="J939" t="str">
            <v>BOURGBARRÉ</v>
          </cell>
          <cell r="K939"/>
          <cell r="L939" t="str">
            <v>G1</v>
          </cell>
          <cell r="M939" t="str">
            <v>Grue 1</v>
          </cell>
          <cell r="N939"/>
          <cell r="O939"/>
          <cell r="P939"/>
          <cell r="Q939"/>
          <cell r="R939" t="str">
            <v>LEGENDRE OUEST - VITRE</v>
          </cell>
        </row>
        <row r="940">
          <cell r="G940" t="str">
            <v>17-12580</v>
          </cell>
          <cell r="H940" t="str">
            <v xml:space="preserve">  RUE DE LA HAIE ROBERT</v>
          </cell>
          <cell r="I940" t="str">
            <v>35500</v>
          </cell>
          <cell r="J940" t="str">
            <v>VITRÉ</v>
          </cell>
          <cell r="K940"/>
          <cell r="L940" t="str">
            <v>G1</v>
          </cell>
          <cell r="M940" t="str">
            <v>Grue 1</v>
          </cell>
          <cell r="N940"/>
          <cell r="O940"/>
          <cell r="P940"/>
          <cell r="Q940"/>
          <cell r="R940" t="str">
            <v>LEGENDRE OUEST - VITRE</v>
          </cell>
        </row>
        <row r="941">
          <cell r="G941" t="str">
            <v>17-12573</v>
          </cell>
          <cell r="H941" t="str">
            <v xml:space="preserve"> CHEMIN DU BOIS DE LA JUSTICE</v>
          </cell>
          <cell r="I941" t="str">
            <v>35510</v>
          </cell>
          <cell r="J941" t="str">
            <v>CESSON-SÉVIGNÉ</v>
          </cell>
          <cell r="K941" t="str">
            <v>CESSON L HAND</v>
          </cell>
          <cell r="L941" t="str">
            <v>G1</v>
          </cell>
          <cell r="M941" t="str">
            <v>Grue 1</v>
          </cell>
          <cell r="N941" t="str">
            <v>Martin AUBAUX</v>
          </cell>
          <cell r="O941"/>
          <cell r="P941"/>
          <cell r="Q941" t="str">
            <v>0776545087</v>
          </cell>
          <cell r="R941" t="str">
            <v>LEGENDRE GENIE CIVIL</v>
          </cell>
        </row>
        <row r="942">
          <cell r="G942" t="str">
            <v>17-12573</v>
          </cell>
          <cell r="H942" t="str">
            <v xml:space="preserve"> CHEMIN DU BOIS DE LA JUSTICE</v>
          </cell>
          <cell r="I942" t="str">
            <v>35510</v>
          </cell>
          <cell r="J942" t="str">
            <v>CESSON-SÉVIGNÉ</v>
          </cell>
          <cell r="K942" t="str">
            <v>CESSON L HAND</v>
          </cell>
          <cell r="L942" t="str">
            <v>G2</v>
          </cell>
          <cell r="M942" t="str">
            <v>GRUE 2</v>
          </cell>
          <cell r="N942" t="str">
            <v>Martin AUBAUX</v>
          </cell>
          <cell r="O942"/>
          <cell r="P942"/>
          <cell r="Q942" t="str">
            <v>0776545087</v>
          </cell>
          <cell r="R942" t="str">
            <v>LEGENDRE GENIE CIVIL</v>
          </cell>
        </row>
        <row r="943">
          <cell r="G943" t="str">
            <v>17-12573</v>
          </cell>
          <cell r="H943" t="str">
            <v xml:space="preserve"> CHEMIN DU BOIS DE LA JUSTICE</v>
          </cell>
          <cell r="I943" t="str">
            <v>35510</v>
          </cell>
          <cell r="J943" t="str">
            <v>CESSON-SÉVIGNÉ</v>
          </cell>
          <cell r="K943" t="str">
            <v>CESSON L HAND</v>
          </cell>
          <cell r="L943" t="str">
            <v>G1</v>
          </cell>
          <cell r="M943" t="str">
            <v>BASE VIE POSITION 1 (COTE CARREFOUR)</v>
          </cell>
          <cell r="N943" t="str">
            <v>Martin AUBAUX</v>
          </cell>
          <cell r="O943"/>
          <cell r="P943"/>
          <cell r="Q943" t="str">
            <v>0776545087</v>
          </cell>
          <cell r="R943" t="str">
            <v>LEGENDRE GENIE CIVIL</v>
          </cell>
        </row>
        <row r="944">
          <cell r="G944" t="str">
            <v>17-12573</v>
          </cell>
          <cell r="H944" t="str">
            <v xml:space="preserve"> CHEMIN DU BOIS DE LA JUSTICE</v>
          </cell>
          <cell r="I944" t="str">
            <v>35510</v>
          </cell>
          <cell r="J944" t="str">
            <v>CESSON-SÉVIGNÉ</v>
          </cell>
          <cell r="K944" t="str">
            <v>CESSON L HAND</v>
          </cell>
          <cell r="L944" t="str">
            <v>G1</v>
          </cell>
          <cell r="M944" t="str">
            <v>BASE VIE POSITION 2 (SUR PARKING 600 PLACES)</v>
          </cell>
          <cell r="N944" t="str">
            <v>Martin AUBAUX</v>
          </cell>
          <cell r="O944"/>
          <cell r="P944"/>
          <cell r="Q944" t="str">
            <v>0776545087</v>
          </cell>
          <cell r="R944" t="str">
            <v>LEGENDRE GENIE CIVIL</v>
          </cell>
        </row>
        <row r="945">
          <cell r="G945" t="str">
            <v>17-12570</v>
          </cell>
          <cell r="H945" t="str">
            <v>350 CHEMIN DE PAISY</v>
          </cell>
          <cell r="I945" t="str">
            <v>69760</v>
          </cell>
          <cell r="J945" t="str">
            <v>LIMONEST</v>
          </cell>
          <cell r="K945"/>
          <cell r="L945" t="str">
            <v>G1</v>
          </cell>
          <cell r="M945" t="str">
            <v>Grue 1</v>
          </cell>
          <cell r="N945"/>
          <cell r="O945"/>
          <cell r="P945"/>
          <cell r="Q945"/>
          <cell r="R945" t="str">
            <v>ENER 24</v>
          </cell>
        </row>
        <row r="946">
          <cell r="G946" t="str">
            <v>17-12567</v>
          </cell>
          <cell r="H946" t="str">
            <v>4 RUE DES TISSERANDS</v>
          </cell>
          <cell r="I946" t="str">
            <v>35190</v>
          </cell>
          <cell r="J946" t="str">
            <v>CARDROC</v>
          </cell>
          <cell r="K946"/>
          <cell r="L946" t="str">
            <v>G1</v>
          </cell>
          <cell r="M946" t="str">
            <v>Grue 1</v>
          </cell>
          <cell r="N946"/>
          <cell r="O946"/>
          <cell r="P946"/>
          <cell r="Q946"/>
          <cell r="R946" t="str">
            <v>LEGENDRE OUEST - PCI</v>
          </cell>
        </row>
        <row r="947">
          <cell r="G947" t="str">
            <v>17-12566</v>
          </cell>
          <cell r="H947" t="str">
            <v>2 RUE DE LA MABILAIS</v>
          </cell>
          <cell r="I947" t="str">
            <v>35000</v>
          </cell>
          <cell r="J947" t="str">
            <v>RENNES</v>
          </cell>
          <cell r="K947"/>
          <cell r="L947" t="str">
            <v>G1</v>
          </cell>
          <cell r="M947" t="str">
            <v>Grue 1</v>
          </cell>
          <cell r="N947"/>
          <cell r="O947"/>
          <cell r="P947"/>
          <cell r="Q947"/>
          <cell r="R947" t="str">
            <v>ENER 24</v>
          </cell>
        </row>
        <row r="948">
          <cell r="G948" t="str">
            <v>17-12565</v>
          </cell>
          <cell r="H948" t="str">
            <v>5 RUE CHRISTOPHE COLOMB</v>
          </cell>
          <cell r="I948" t="str">
            <v>59700</v>
          </cell>
          <cell r="J948" t="str">
            <v>MARCQ-EN-BARŒUL</v>
          </cell>
          <cell r="K948"/>
          <cell r="L948" t="str">
            <v>G1</v>
          </cell>
          <cell r="M948" t="str">
            <v>Grue 1</v>
          </cell>
          <cell r="N948"/>
          <cell r="O948"/>
          <cell r="P948"/>
          <cell r="Q948"/>
          <cell r="R948" t="str">
            <v>ENER 24</v>
          </cell>
        </row>
        <row r="949">
          <cell r="G949" t="str">
            <v>17-12564</v>
          </cell>
          <cell r="H949" t="str">
            <v>23 RUE DU ROULE</v>
          </cell>
          <cell r="I949" t="str">
            <v>75001</v>
          </cell>
          <cell r="J949" t="str">
            <v>PARIS</v>
          </cell>
          <cell r="K949"/>
          <cell r="L949" t="str">
            <v>G1</v>
          </cell>
          <cell r="M949" t="str">
            <v>Grue 1</v>
          </cell>
          <cell r="N949"/>
          <cell r="O949"/>
          <cell r="P949"/>
          <cell r="Q949"/>
          <cell r="R949" t="str">
            <v>ENER 24</v>
          </cell>
        </row>
        <row r="950">
          <cell r="G950" t="str">
            <v>17-12563</v>
          </cell>
          <cell r="H950" t="str">
            <v>23 RUE DU ROULE</v>
          </cell>
          <cell r="I950" t="str">
            <v>75001</v>
          </cell>
          <cell r="J950" t="str">
            <v>PARIS</v>
          </cell>
          <cell r="K950"/>
          <cell r="L950" t="str">
            <v>G1</v>
          </cell>
          <cell r="M950" t="str">
            <v>Grue 1</v>
          </cell>
          <cell r="N950"/>
          <cell r="O950"/>
          <cell r="P950"/>
          <cell r="Q950"/>
          <cell r="R950" t="str">
            <v>ENER 24</v>
          </cell>
        </row>
        <row r="951">
          <cell r="G951" t="str">
            <v>17-12562</v>
          </cell>
          <cell r="H951" t="str">
            <v>78 AVENUE JACQUES COEUR</v>
          </cell>
          <cell r="I951" t="str">
            <v>86000</v>
          </cell>
          <cell r="J951" t="str">
            <v>POITIERS</v>
          </cell>
          <cell r="K951"/>
          <cell r="L951" t="str">
            <v>G1</v>
          </cell>
          <cell r="M951" t="str">
            <v>Grue 1</v>
          </cell>
          <cell r="N951"/>
          <cell r="O951"/>
          <cell r="P951"/>
          <cell r="Q951"/>
          <cell r="R951" t="str">
            <v>ENER 24</v>
          </cell>
        </row>
        <row r="952">
          <cell r="G952" t="str">
            <v>17-12561</v>
          </cell>
          <cell r="H952" t="str">
            <v>2 RUE DU BIGNON</v>
          </cell>
          <cell r="I952" t="str">
            <v>35000</v>
          </cell>
          <cell r="J952" t="str">
            <v>RENNES</v>
          </cell>
          <cell r="K952"/>
          <cell r="L952" t="str">
            <v>G1</v>
          </cell>
          <cell r="M952" t="str">
            <v>Grue 1</v>
          </cell>
          <cell r="N952"/>
          <cell r="O952"/>
          <cell r="P952"/>
          <cell r="Q952"/>
          <cell r="R952" t="str">
            <v>ENER 24</v>
          </cell>
        </row>
        <row r="953">
          <cell r="G953" t="str">
            <v>17-12560</v>
          </cell>
          <cell r="H953" t="str">
            <v>2 RUE DU BIGNON</v>
          </cell>
          <cell r="I953" t="str">
            <v>35000</v>
          </cell>
          <cell r="J953" t="str">
            <v>RENNES</v>
          </cell>
          <cell r="K953"/>
          <cell r="L953" t="str">
            <v>G1</v>
          </cell>
          <cell r="M953" t="str">
            <v>Grue 1</v>
          </cell>
          <cell r="N953"/>
          <cell r="O953"/>
          <cell r="P953"/>
          <cell r="Q953"/>
          <cell r="R953" t="str">
            <v>ENER 24</v>
          </cell>
        </row>
        <row r="954">
          <cell r="G954" t="str">
            <v>17-12559</v>
          </cell>
          <cell r="H954" t="str">
            <v>5 ALLÉE GILBERT DE LA PORRÉE</v>
          </cell>
          <cell r="I954" t="str">
            <v>86000</v>
          </cell>
          <cell r="J954" t="str">
            <v>POITIERS</v>
          </cell>
          <cell r="K954"/>
          <cell r="L954" t="str">
            <v>G1</v>
          </cell>
          <cell r="M954" t="str">
            <v>Grue 1</v>
          </cell>
          <cell r="N954"/>
          <cell r="O954"/>
          <cell r="P954"/>
          <cell r="Q954"/>
          <cell r="R954" t="str">
            <v>ENER 24</v>
          </cell>
        </row>
        <row r="955">
          <cell r="G955" t="str">
            <v>17-12558</v>
          </cell>
          <cell r="H955" t="str">
            <v>2 RUE HENRI BERGSON</v>
          </cell>
          <cell r="I955" t="str">
            <v>67200</v>
          </cell>
          <cell r="J955" t="str">
            <v>STRASBOURG</v>
          </cell>
          <cell r="K955"/>
          <cell r="L955" t="str">
            <v>G1</v>
          </cell>
          <cell r="M955" t="str">
            <v>Grue 1</v>
          </cell>
          <cell r="N955"/>
          <cell r="O955"/>
          <cell r="P955"/>
          <cell r="Q955"/>
          <cell r="R955" t="str">
            <v>ENER 24</v>
          </cell>
        </row>
        <row r="956">
          <cell r="G956" t="str">
            <v>17-12557</v>
          </cell>
          <cell r="H956" t="str">
            <v>2 RUE DE LA MABILAIS</v>
          </cell>
          <cell r="I956" t="str">
            <v>35000</v>
          </cell>
          <cell r="J956" t="str">
            <v>RENNES</v>
          </cell>
          <cell r="K956"/>
          <cell r="L956" t="str">
            <v>G1</v>
          </cell>
          <cell r="M956" t="str">
            <v>Grue 1</v>
          </cell>
          <cell r="N956"/>
          <cell r="O956"/>
          <cell r="P956"/>
          <cell r="Q956"/>
          <cell r="R956" t="str">
            <v>ENER 24</v>
          </cell>
        </row>
        <row r="957">
          <cell r="G957" t="str">
            <v>17-12556</v>
          </cell>
          <cell r="H957" t="str">
            <v>2 RUE DE LA MABILAIS</v>
          </cell>
          <cell r="I957" t="str">
            <v>35000</v>
          </cell>
          <cell r="J957" t="str">
            <v>RENNES</v>
          </cell>
          <cell r="K957"/>
          <cell r="L957" t="str">
            <v>G1</v>
          </cell>
          <cell r="M957" t="str">
            <v>Grue 1</v>
          </cell>
          <cell r="N957"/>
          <cell r="O957"/>
          <cell r="P957"/>
          <cell r="Q957"/>
          <cell r="R957" t="str">
            <v>ENER 24</v>
          </cell>
        </row>
        <row r="958">
          <cell r="G958" t="str">
            <v>17-12555</v>
          </cell>
          <cell r="H958" t="str">
            <v>2 RUE DE LA MABILAIS</v>
          </cell>
          <cell r="I958" t="str">
            <v>35000</v>
          </cell>
          <cell r="J958" t="str">
            <v>RENNES</v>
          </cell>
          <cell r="K958"/>
          <cell r="L958" t="str">
            <v>G1</v>
          </cell>
          <cell r="M958" t="str">
            <v>Grue 1</v>
          </cell>
          <cell r="N958"/>
          <cell r="O958"/>
          <cell r="P958"/>
          <cell r="Q958"/>
          <cell r="R958" t="str">
            <v>ENER 24</v>
          </cell>
        </row>
        <row r="959">
          <cell r="G959" t="str">
            <v>17-12554</v>
          </cell>
          <cell r="H959" t="str">
            <v>2 RUE DE LA MABILAIS</v>
          </cell>
          <cell r="I959" t="str">
            <v>35000</v>
          </cell>
          <cell r="J959" t="str">
            <v>RENNES</v>
          </cell>
          <cell r="K959"/>
          <cell r="L959" t="str">
            <v>G1</v>
          </cell>
          <cell r="M959" t="str">
            <v>Grue 1</v>
          </cell>
          <cell r="N959"/>
          <cell r="O959"/>
          <cell r="P959"/>
          <cell r="Q959"/>
          <cell r="R959" t="str">
            <v>ENER 24</v>
          </cell>
        </row>
        <row r="960">
          <cell r="G960" t="str">
            <v>17-12551</v>
          </cell>
          <cell r="H960" t="str">
            <v>2 RUE DE LA MABILAIS</v>
          </cell>
          <cell r="I960" t="str">
            <v>35000</v>
          </cell>
          <cell r="J960" t="str">
            <v>RENNES</v>
          </cell>
          <cell r="K960"/>
          <cell r="L960" t="str">
            <v>G1</v>
          </cell>
          <cell r="M960" t="str">
            <v>Grue 1</v>
          </cell>
          <cell r="N960"/>
          <cell r="O960"/>
          <cell r="P960"/>
          <cell r="Q960"/>
          <cell r="R960" t="str">
            <v>ENER 24</v>
          </cell>
        </row>
        <row r="961">
          <cell r="G961" t="str">
            <v>17-12550</v>
          </cell>
          <cell r="H961" t="str">
            <v>2 RUE DE LA MABILAIS</v>
          </cell>
          <cell r="I961" t="str">
            <v>35000</v>
          </cell>
          <cell r="J961" t="str">
            <v>RENNES</v>
          </cell>
          <cell r="K961"/>
          <cell r="L961" t="str">
            <v>G1</v>
          </cell>
          <cell r="M961" t="str">
            <v>Grue 1</v>
          </cell>
          <cell r="N961"/>
          <cell r="O961"/>
          <cell r="P961"/>
          <cell r="Q961"/>
          <cell r="R961" t="str">
            <v>ENER 24</v>
          </cell>
        </row>
        <row r="962">
          <cell r="G962" t="str">
            <v>17-12549</v>
          </cell>
          <cell r="H962" t="str">
            <v>2 RUE DE LA MABILAIS</v>
          </cell>
          <cell r="I962" t="str">
            <v>35000</v>
          </cell>
          <cell r="J962" t="str">
            <v>RENNES</v>
          </cell>
          <cell r="K962"/>
          <cell r="L962" t="str">
            <v>G1</v>
          </cell>
          <cell r="M962" t="str">
            <v>Grue 1</v>
          </cell>
          <cell r="N962"/>
          <cell r="O962"/>
          <cell r="P962"/>
          <cell r="Q962"/>
          <cell r="R962" t="str">
            <v>ENER 24</v>
          </cell>
        </row>
        <row r="963">
          <cell r="G963" t="str">
            <v>17-12548</v>
          </cell>
          <cell r="H963" t="str">
            <v>2 RUE DE LA MABILAIS</v>
          </cell>
          <cell r="I963" t="str">
            <v>35000</v>
          </cell>
          <cell r="J963" t="str">
            <v>RENNES</v>
          </cell>
          <cell r="K963"/>
          <cell r="L963" t="str">
            <v>G1</v>
          </cell>
          <cell r="M963" t="str">
            <v>Grue 1</v>
          </cell>
          <cell r="N963"/>
          <cell r="O963"/>
          <cell r="P963"/>
          <cell r="Q963"/>
          <cell r="R963" t="str">
            <v>ENER 24</v>
          </cell>
        </row>
        <row r="964">
          <cell r="G964" t="str">
            <v>17-12547</v>
          </cell>
          <cell r="H964" t="str">
            <v>2 RUE DE LA MABILAIS</v>
          </cell>
          <cell r="I964" t="str">
            <v>35000</v>
          </cell>
          <cell r="J964" t="str">
            <v>RENNES</v>
          </cell>
          <cell r="K964"/>
          <cell r="L964" t="str">
            <v>G1</v>
          </cell>
          <cell r="M964" t="str">
            <v>Grue 1</v>
          </cell>
          <cell r="N964"/>
          <cell r="O964"/>
          <cell r="P964"/>
          <cell r="Q964"/>
          <cell r="R964" t="str">
            <v>ENER 24</v>
          </cell>
        </row>
        <row r="965">
          <cell r="G965" t="str">
            <v>17-12546</v>
          </cell>
          <cell r="H965" t="str">
            <v>40 BOULEVARD VOLTAIRE</v>
          </cell>
          <cell r="I965" t="str">
            <v>35000</v>
          </cell>
          <cell r="J965" t="str">
            <v>RENNES</v>
          </cell>
          <cell r="K965" t="str">
            <v>VOLTAIRE IMMOBILIERE</v>
          </cell>
          <cell r="L965" t="str">
            <v>G1</v>
          </cell>
          <cell r="M965" t="str">
            <v>Grue 1</v>
          </cell>
          <cell r="N965"/>
          <cell r="O965"/>
          <cell r="P965"/>
          <cell r="Q965"/>
          <cell r="R965" t="str">
            <v>LEGENDRE OUEST - VITRE</v>
          </cell>
        </row>
        <row r="966">
          <cell r="G966" t="str">
            <v>17-12546</v>
          </cell>
          <cell r="H966" t="str">
            <v>40 BOULEVARD VOLTAIRE</v>
          </cell>
          <cell r="I966" t="str">
            <v>35000</v>
          </cell>
          <cell r="J966" t="str">
            <v>RENNES</v>
          </cell>
          <cell r="K966" t="str">
            <v>VOLTAIRE IMMOBILIERE</v>
          </cell>
          <cell r="L966" t="str">
            <v>G1</v>
          </cell>
          <cell r="M966" t="str">
            <v>Grue 1</v>
          </cell>
          <cell r="N966"/>
          <cell r="O966"/>
          <cell r="P966"/>
          <cell r="Q966"/>
          <cell r="R966" t="str">
            <v>LEGENDRE OUEST - VITRE</v>
          </cell>
        </row>
        <row r="967">
          <cell r="G967" t="str">
            <v>17-12544</v>
          </cell>
          <cell r="H967" t="str">
            <v>30 RUE DU DOCTEUR TILLAUX</v>
          </cell>
          <cell r="I967" t="str">
            <v>14000</v>
          </cell>
          <cell r="J967" t="str">
            <v>CAEN</v>
          </cell>
          <cell r="K967" t="str">
            <v>SCI CAEN LES ROBES D'AIRAIN</v>
          </cell>
          <cell r="L967" t="str">
            <v>G1</v>
          </cell>
          <cell r="M967" t="str">
            <v>Grue 1</v>
          </cell>
          <cell r="N967"/>
          <cell r="O967"/>
          <cell r="P967"/>
          <cell r="Q967"/>
          <cell r="R967" t="str">
            <v>LEGENDRE OUEST - ROUEN</v>
          </cell>
        </row>
        <row r="968">
          <cell r="G968" t="str">
            <v>17-12544</v>
          </cell>
          <cell r="H968" t="str">
            <v>30 RUE DU DOCTEUR TILLAUX</v>
          </cell>
          <cell r="I968" t="str">
            <v>14000</v>
          </cell>
          <cell r="J968" t="str">
            <v>CAEN</v>
          </cell>
          <cell r="K968" t="str">
            <v>SCI CAEN LES ROBES D'AIRAIN</v>
          </cell>
          <cell r="L968" t="str">
            <v>G1</v>
          </cell>
          <cell r="M968" t="str">
            <v>Grue 1</v>
          </cell>
          <cell r="N968"/>
          <cell r="O968"/>
          <cell r="P968"/>
          <cell r="Q968"/>
          <cell r="R968" t="str">
            <v>LEGENDRE OUEST - ROUEN</v>
          </cell>
        </row>
        <row r="969">
          <cell r="G969" t="str">
            <v>17-12544</v>
          </cell>
          <cell r="H969" t="str">
            <v>30 RUE DU DOCTEUR TILLAUX</v>
          </cell>
          <cell r="I969" t="str">
            <v>14000</v>
          </cell>
          <cell r="J969" t="str">
            <v>CAEN</v>
          </cell>
          <cell r="K969" t="str">
            <v>SCI CAEN LES ROBES D'AIRAIN</v>
          </cell>
          <cell r="L969" t="str">
            <v>G1</v>
          </cell>
          <cell r="M969" t="str">
            <v>Grue 1</v>
          </cell>
          <cell r="N969" t="str">
            <v>Vincent TRIGER</v>
          </cell>
          <cell r="O969" t="str">
            <v>0646452694</v>
          </cell>
          <cell r="P969" t="str">
            <v>Gilles MIGAULT</v>
          </cell>
          <cell r="Q969" t="str">
            <v>0622845256</v>
          </cell>
          <cell r="R969" t="str">
            <v>LEGENDRE OUEST - ROUEN</v>
          </cell>
        </row>
        <row r="970">
          <cell r="G970" t="str">
            <v>17-12541</v>
          </cell>
          <cell r="H970" t="str">
            <v xml:space="preserve">  RUE DES TROÈNES</v>
          </cell>
          <cell r="I970" t="str">
            <v>44600</v>
          </cell>
          <cell r="J970" t="str">
            <v>SAINT-NAZAIRE</v>
          </cell>
          <cell r="K970"/>
          <cell r="L970" t="str">
            <v>G1</v>
          </cell>
          <cell r="M970" t="str">
            <v>Grue 1</v>
          </cell>
          <cell r="N970"/>
          <cell r="O970"/>
          <cell r="P970"/>
          <cell r="Q970"/>
          <cell r="R970" t="str">
            <v>LEGENDRE IMMOBILIER NANTES</v>
          </cell>
        </row>
        <row r="971">
          <cell r="G971" t="str">
            <v>17-12516</v>
          </cell>
          <cell r="H971" t="str">
            <v>ZAC EURORENNES</v>
          </cell>
          <cell r="I971" t="str">
            <v>35000</v>
          </cell>
          <cell r="J971" t="str">
            <v/>
          </cell>
          <cell r="K971" t="str">
            <v>SOCIETE GIBOIRE</v>
          </cell>
          <cell r="L971" t="str">
            <v>G1</v>
          </cell>
          <cell r="M971" t="str">
            <v>Grue 1</v>
          </cell>
          <cell r="N971"/>
          <cell r="O971"/>
          <cell r="P971"/>
          <cell r="Q971"/>
          <cell r="R971" t="str">
            <v>OMS - RENNES</v>
          </cell>
        </row>
        <row r="972">
          <cell r="G972" t="str">
            <v>17-12515</v>
          </cell>
          <cell r="H972" t="str">
            <v>10 RUE ANDRÉ MALRAUX</v>
          </cell>
          <cell r="I972" t="str">
            <v>35120</v>
          </cell>
          <cell r="J972" t="str">
            <v>DOL-DE-BRETAGNE</v>
          </cell>
          <cell r="K972" t="str">
            <v>OPAC EMERAUDE HABITATION</v>
          </cell>
          <cell r="L972" t="str">
            <v>G1</v>
          </cell>
          <cell r="M972" t="str">
            <v>Grue 1</v>
          </cell>
          <cell r="N972"/>
          <cell r="O972"/>
          <cell r="P972"/>
          <cell r="Q972"/>
          <cell r="R972" t="str">
            <v>LEGENDRE OUEST - REHAB</v>
          </cell>
        </row>
        <row r="973">
          <cell r="G973" t="str">
            <v>17-12515</v>
          </cell>
          <cell r="H973" t="str">
            <v>10 RUE ANDRÉ MALRAUX</v>
          </cell>
          <cell r="I973" t="str">
            <v>35120</v>
          </cell>
          <cell r="J973" t="str">
            <v>DOL-DE-BRETAGNE</v>
          </cell>
          <cell r="K973" t="str">
            <v>OPAC EMERAUDE HABITATION</v>
          </cell>
          <cell r="L973" t="str">
            <v>G1</v>
          </cell>
          <cell r="M973" t="str">
            <v>Grue 1</v>
          </cell>
          <cell r="N973"/>
          <cell r="O973"/>
          <cell r="P973"/>
          <cell r="Q973"/>
          <cell r="R973" t="str">
            <v>LEGENDRE OUEST - REHAB</v>
          </cell>
        </row>
        <row r="974">
          <cell r="G974" t="str">
            <v>17-12514</v>
          </cell>
          <cell r="H974" t="str">
            <v>0 KER LANN</v>
          </cell>
          <cell r="I974" t="str">
            <v>35170</v>
          </cell>
          <cell r="J974" t="str">
            <v>BRUZ</v>
          </cell>
          <cell r="K974" t="str">
            <v>LEGENDRE IMMOBILIER</v>
          </cell>
          <cell r="L974" t="str">
            <v>G1</v>
          </cell>
          <cell r="M974" t="str">
            <v>Grue 1</v>
          </cell>
          <cell r="N974"/>
          <cell r="O974"/>
          <cell r="P974"/>
          <cell r="Q974"/>
          <cell r="R974" t="str">
            <v>OMS - RENNES</v>
          </cell>
        </row>
        <row r="975">
          <cell r="G975" t="str">
            <v>17-12514</v>
          </cell>
          <cell r="H975" t="str">
            <v>0 KER LANN</v>
          </cell>
          <cell r="I975" t="str">
            <v>35170</v>
          </cell>
          <cell r="J975" t="str">
            <v>BRUZ</v>
          </cell>
          <cell r="K975" t="str">
            <v>LEGENDRE IMMOBILIER</v>
          </cell>
          <cell r="L975" t="str">
            <v>G1</v>
          </cell>
          <cell r="M975" t="str">
            <v>Grue 1</v>
          </cell>
          <cell r="N975"/>
          <cell r="O975"/>
          <cell r="P975"/>
          <cell r="Q975"/>
          <cell r="R975" t="str">
            <v>OMS - RENNES</v>
          </cell>
        </row>
        <row r="976">
          <cell r="G976" t="str">
            <v>17-12513</v>
          </cell>
          <cell r="H976" t="str">
            <v xml:space="preserve">  RUE DE NANTES</v>
          </cell>
          <cell r="I976" t="str">
            <v>35000</v>
          </cell>
          <cell r="J976" t="str">
            <v>RENNES</v>
          </cell>
          <cell r="K976" t="str">
            <v>REALITES PROMOTION</v>
          </cell>
          <cell r="L976" t="str">
            <v>G1</v>
          </cell>
          <cell r="M976" t="str">
            <v>Grue 1</v>
          </cell>
          <cell r="N976"/>
          <cell r="O976"/>
          <cell r="P976"/>
          <cell r="Q976"/>
          <cell r="R976" t="str">
            <v>OMS - RENNES</v>
          </cell>
        </row>
        <row r="977">
          <cell r="G977" t="str">
            <v>17-12512</v>
          </cell>
          <cell r="H977" t="str">
            <v xml:space="preserve">  RUE DE NANTES</v>
          </cell>
          <cell r="I977" t="str">
            <v>35000</v>
          </cell>
          <cell r="J977" t="str">
            <v>RENNES</v>
          </cell>
          <cell r="K977" t="str">
            <v>OPH RENNES METROPOLE ARCHIPEL HABITAT</v>
          </cell>
          <cell r="L977" t="str">
            <v>G1</v>
          </cell>
          <cell r="M977" t="str">
            <v>Grue 1</v>
          </cell>
          <cell r="N977"/>
          <cell r="O977"/>
          <cell r="P977"/>
          <cell r="Q977"/>
          <cell r="R977" t="str">
            <v>OMS - RENNES</v>
          </cell>
        </row>
        <row r="978">
          <cell r="G978" t="str">
            <v>17-12507</v>
          </cell>
          <cell r="H978" t="str">
            <v xml:space="preserve">  BOULEVARD DE CLEUNAY</v>
          </cell>
          <cell r="I978" t="str">
            <v>35000</v>
          </cell>
          <cell r="J978" t="str">
            <v>RENNES</v>
          </cell>
          <cell r="K978" t="str">
            <v>LEGENDRE IMMOBILIER</v>
          </cell>
          <cell r="L978" t="str">
            <v>G1</v>
          </cell>
          <cell r="M978" t="str">
            <v>Grue 1</v>
          </cell>
          <cell r="N978" t="str">
            <v>Fabien HERVAULT</v>
          </cell>
          <cell r="O978" t="str">
            <v>0646376075</v>
          </cell>
          <cell r="P978" t="str">
            <v>Jose Manuel MOREIRA ALVES</v>
          </cell>
          <cell r="Q978" t="str">
            <v>0624906006</v>
          </cell>
          <cell r="R978" t="str">
            <v>LEGENDRE OUEST - RENNES</v>
          </cell>
        </row>
        <row r="979">
          <cell r="G979" t="str">
            <v>17-12506</v>
          </cell>
          <cell r="H979" t="str">
            <v>1 RUE DU PLESSIS</v>
          </cell>
          <cell r="I979" t="str">
            <v>35770</v>
          </cell>
          <cell r="J979" t="str">
            <v>VERN-SUR-SEICHE</v>
          </cell>
          <cell r="K979"/>
          <cell r="L979" t="str">
            <v>G1</v>
          </cell>
          <cell r="M979" t="str">
            <v>Grue 1</v>
          </cell>
          <cell r="N979"/>
          <cell r="O979"/>
          <cell r="P979"/>
          <cell r="Q979"/>
          <cell r="R979" t="str">
            <v>OMS - RENNES</v>
          </cell>
        </row>
        <row r="980">
          <cell r="G980" t="str">
            <v>17-12505</v>
          </cell>
          <cell r="H980" t="str">
            <v>14 RUE DU GÉNÉRAL AUDRAN</v>
          </cell>
          <cell r="I980" t="str">
            <v>92400</v>
          </cell>
          <cell r="J980" t="str">
            <v>COURBEVOIE</v>
          </cell>
          <cell r="K980"/>
          <cell r="L980" t="str">
            <v>G1</v>
          </cell>
          <cell r="M980" t="str">
            <v>Grue 1</v>
          </cell>
          <cell r="N980"/>
          <cell r="O980"/>
          <cell r="P980"/>
          <cell r="Q980"/>
          <cell r="R980" t="str">
            <v>OMS - RENNES</v>
          </cell>
        </row>
        <row r="981">
          <cell r="G981" t="str">
            <v>17-12496</v>
          </cell>
          <cell r="H981" t="str">
            <v>8 BOULEVARD DE LA CHESNARDIÈRE</v>
          </cell>
          <cell r="I981" t="str">
            <v>35133</v>
          </cell>
          <cell r="J981" t="str">
            <v>FOUGÈRES</v>
          </cell>
          <cell r="K981"/>
          <cell r="L981" t="str">
            <v>G1</v>
          </cell>
          <cell r="M981" t="str">
            <v>Grue 1</v>
          </cell>
          <cell r="N981"/>
          <cell r="O981"/>
          <cell r="P981"/>
          <cell r="Q981"/>
          <cell r="R981" t="str">
            <v>LEGENDRE OUEST - PCI</v>
          </cell>
        </row>
        <row r="982">
          <cell r="G982" t="str">
            <v>17-12493</v>
          </cell>
          <cell r="H982" t="str">
            <v xml:space="preserve">  RUE PIERRE ET MARIE CURIE</v>
          </cell>
          <cell r="I982" t="str">
            <v>35500</v>
          </cell>
          <cell r="J982" t="str">
            <v>VITRÉ</v>
          </cell>
          <cell r="K982"/>
          <cell r="L982" t="str">
            <v>G1</v>
          </cell>
          <cell r="M982" t="str">
            <v>Grue 1</v>
          </cell>
          <cell r="N982"/>
          <cell r="O982"/>
          <cell r="P982"/>
          <cell r="Q982"/>
          <cell r="R982" t="str">
            <v>LEGENDRE OUEST - VITRE</v>
          </cell>
        </row>
        <row r="983">
          <cell r="G983" t="str">
            <v>17-12492</v>
          </cell>
          <cell r="H983" t="str">
            <v>0 RUE KEREBARS IZELLA</v>
          </cell>
          <cell r="I983" t="str">
            <v>29820</v>
          </cell>
          <cell r="J983" t="str">
            <v>GUILERS</v>
          </cell>
          <cell r="K983" t="str">
            <v>ENERIA</v>
          </cell>
          <cell r="L983" t="str">
            <v>G1</v>
          </cell>
          <cell r="M983" t="str">
            <v>GRUE 1</v>
          </cell>
          <cell r="N983" t="str">
            <v>Killian LEGEAY</v>
          </cell>
          <cell r="O983" t="str">
            <v>0621473079</v>
          </cell>
          <cell r="P983" t="str">
            <v>Joel HAGLON</v>
          </cell>
          <cell r="Q983" t="str">
            <v>0621690354</v>
          </cell>
          <cell r="R983" t="str">
            <v>LEGENDRE GENIE CIVIL</v>
          </cell>
        </row>
        <row r="984">
          <cell r="G984" t="str">
            <v>17-12491</v>
          </cell>
          <cell r="H984" t="str">
            <v xml:space="preserve">RUE SAINT EXUPERY </v>
          </cell>
          <cell r="I984" t="str">
            <v>91240</v>
          </cell>
          <cell r="J984" t="str">
            <v/>
          </cell>
          <cell r="K984"/>
          <cell r="L984" t="str">
            <v>G1</v>
          </cell>
          <cell r="M984" t="str">
            <v>Grue 1</v>
          </cell>
          <cell r="N984"/>
          <cell r="O984"/>
          <cell r="P984"/>
          <cell r="Q984"/>
          <cell r="R984" t="str">
            <v>LEGENDRE IMMOBILIER IDF</v>
          </cell>
        </row>
        <row r="985">
          <cell r="G985" t="str">
            <v>17-12490</v>
          </cell>
          <cell r="H985" t="str">
            <v xml:space="preserve">  RUE VANEAU</v>
          </cell>
          <cell r="I985" t="str">
            <v>35000</v>
          </cell>
          <cell r="J985" t="str">
            <v>RENNES</v>
          </cell>
          <cell r="K985"/>
          <cell r="L985" t="str">
            <v>G1</v>
          </cell>
          <cell r="M985" t="str">
            <v>Grue 1</v>
          </cell>
          <cell r="N985"/>
          <cell r="O985"/>
          <cell r="P985"/>
          <cell r="Q985"/>
          <cell r="R985" t="str">
            <v>LEGENDRE OUEST - PCI</v>
          </cell>
        </row>
        <row r="986">
          <cell r="G986" t="str">
            <v>17-12486</v>
          </cell>
          <cell r="H986" t="str">
            <v xml:space="preserve">  RUE DE SAINT-EXUPÉRY</v>
          </cell>
          <cell r="I986" t="str">
            <v>91240</v>
          </cell>
          <cell r="J986" t="str">
            <v>SAINT-MICHEL-SUR-ORGE</v>
          </cell>
          <cell r="K986"/>
          <cell r="L986" t="str">
            <v>G1</v>
          </cell>
          <cell r="M986" t="str">
            <v>Grue 1</v>
          </cell>
          <cell r="N986"/>
          <cell r="O986"/>
          <cell r="P986"/>
          <cell r="Q986"/>
          <cell r="R986" t="str">
            <v>LEGENDRE IMMOBILIER IDF</v>
          </cell>
        </row>
        <row r="987">
          <cell r="G987" t="str">
            <v>17-12465</v>
          </cell>
          <cell r="H987" t="str">
            <v>1 BIS RUE DE PARIS</v>
          </cell>
          <cell r="I987" t="str">
            <v>77990</v>
          </cell>
          <cell r="J987" t="str">
            <v>LE MESNIL-AMELOT</v>
          </cell>
          <cell r="K987" t="str">
            <v>AIROTEL</v>
          </cell>
          <cell r="L987" t="str">
            <v>G1</v>
          </cell>
          <cell r="M987" t="str">
            <v>Grue 1</v>
          </cell>
          <cell r="N987" t="str">
            <v>Jonathan GUERREIRO</v>
          </cell>
          <cell r="O987" t="str">
            <v>0624645125</v>
          </cell>
          <cell r="P987" t="str">
            <v>Silvino SILVA CALDAS</v>
          </cell>
          <cell r="Q987" t="str">
            <v>0614901101</v>
          </cell>
          <cell r="R987" t="str">
            <v>LEGENDRE IDF - REHAB</v>
          </cell>
        </row>
        <row r="988">
          <cell r="G988" t="str">
            <v>17-12464</v>
          </cell>
          <cell r="H988" t="str">
            <v>1 RUE LA FAYETTE</v>
          </cell>
          <cell r="I988" t="str">
            <v>75009</v>
          </cell>
          <cell r="J988" t="str">
            <v>PARIS</v>
          </cell>
          <cell r="K988" t="str">
            <v>H&amp;M HENNES &amp; MAURITZ</v>
          </cell>
          <cell r="L988" t="str">
            <v>G1</v>
          </cell>
          <cell r="M988" t="str">
            <v>Grue 1</v>
          </cell>
          <cell r="N988"/>
          <cell r="O988"/>
          <cell r="P988"/>
          <cell r="Q988"/>
          <cell r="R988" t="str">
            <v>LEGENDRE IDF - REHAB</v>
          </cell>
        </row>
        <row r="989">
          <cell r="G989" t="str">
            <v>17-12464</v>
          </cell>
          <cell r="H989" t="str">
            <v>1 RUE LA FAYETTE</v>
          </cell>
          <cell r="I989" t="str">
            <v>75009</v>
          </cell>
          <cell r="J989" t="str">
            <v>PARIS</v>
          </cell>
          <cell r="K989" t="str">
            <v>H&amp;M HENNES &amp; MAURITZ</v>
          </cell>
          <cell r="L989" t="str">
            <v>G1</v>
          </cell>
          <cell r="M989" t="str">
            <v>Grue 1</v>
          </cell>
          <cell r="N989"/>
          <cell r="O989"/>
          <cell r="P989"/>
          <cell r="Q989"/>
          <cell r="R989" t="str">
            <v>LEGENDRE IDF - REHAB</v>
          </cell>
        </row>
        <row r="990">
          <cell r="G990" t="str">
            <v>17-12464</v>
          </cell>
          <cell r="H990" t="str">
            <v>1 RUE LA FAYETTE</v>
          </cell>
          <cell r="I990" t="str">
            <v>75009</v>
          </cell>
          <cell r="J990" t="str">
            <v>PARIS</v>
          </cell>
          <cell r="K990" t="str">
            <v>H&amp;M HENNES &amp; MAURITZ</v>
          </cell>
          <cell r="L990" t="str">
            <v>G1</v>
          </cell>
          <cell r="M990" t="str">
            <v>Grue 1</v>
          </cell>
          <cell r="N990"/>
          <cell r="O990"/>
          <cell r="P990"/>
          <cell r="Q990"/>
          <cell r="R990" t="str">
            <v>LEGENDRE IDF - REHAB</v>
          </cell>
        </row>
        <row r="991">
          <cell r="G991" t="str">
            <v>17-12463</v>
          </cell>
          <cell r="H991" t="str">
            <v>56-58 RU LEON FROT</v>
          </cell>
          <cell r="I991" t="str">
            <v>75011</v>
          </cell>
          <cell r="J991" t="str">
            <v/>
          </cell>
          <cell r="K991" t="str">
            <v>ELOGIE</v>
          </cell>
          <cell r="L991" t="str">
            <v>G1</v>
          </cell>
          <cell r="M991" t="str">
            <v>Grue 1</v>
          </cell>
          <cell r="N991"/>
          <cell r="O991"/>
          <cell r="P991"/>
          <cell r="Q991"/>
          <cell r="R991" t="str">
            <v>LEGENDRE IDF - REHAB</v>
          </cell>
        </row>
        <row r="992">
          <cell r="G992" t="str">
            <v>17-12463</v>
          </cell>
          <cell r="H992" t="str">
            <v>56-58 RU LEON FROT</v>
          </cell>
          <cell r="I992" t="str">
            <v>75011</v>
          </cell>
          <cell r="J992" t="str">
            <v/>
          </cell>
          <cell r="K992" t="str">
            <v>ELOGIE</v>
          </cell>
          <cell r="L992" t="str">
            <v>G1</v>
          </cell>
          <cell r="M992" t="str">
            <v>Grue 1</v>
          </cell>
          <cell r="N992"/>
          <cell r="O992"/>
          <cell r="P992"/>
          <cell r="Q992"/>
          <cell r="R992" t="str">
            <v>LEGENDRE IDF - REHAB</v>
          </cell>
        </row>
        <row r="993">
          <cell r="G993" t="str">
            <v>17-12463</v>
          </cell>
          <cell r="H993" t="str">
            <v>56-58 RU LEON FROT</v>
          </cell>
          <cell r="I993" t="str">
            <v>75011</v>
          </cell>
          <cell r="J993" t="str">
            <v/>
          </cell>
          <cell r="K993" t="str">
            <v>ELOGIE</v>
          </cell>
          <cell r="L993" t="str">
            <v>G1</v>
          </cell>
          <cell r="M993" t="str">
            <v>Grue 1</v>
          </cell>
          <cell r="N993"/>
          <cell r="O993"/>
          <cell r="P993"/>
          <cell r="Q993"/>
          <cell r="R993" t="str">
            <v>LEGENDRE IDF - REHAB</v>
          </cell>
        </row>
        <row r="994">
          <cell r="G994" t="str">
            <v>17-12463</v>
          </cell>
          <cell r="H994" t="str">
            <v>56-58 RU LEON FROT</v>
          </cell>
          <cell r="I994" t="str">
            <v>75011</v>
          </cell>
          <cell r="J994" t="str">
            <v/>
          </cell>
          <cell r="K994" t="str">
            <v>ELOGIE</v>
          </cell>
          <cell r="L994" t="str">
            <v>G1</v>
          </cell>
          <cell r="M994" t="str">
            <v>Grue 1</v>
          </cell>
          <cell r="N994" t="str">
            <v>Jean-Marie HELLIER</v>
          </cell>
          <cell r="O994" t="str">
            <v>0624645125</v>
          </cell>
          <cell r="P994" t="str">
            <v>Silvino SILVA CALDAS</v>
          </cell>
          <cell r="Q994" t="str">
            <v>0610402660</v>
          </cell>
          <cell r="R994" t="str">
            <v>LEGENDRE IDF - REHAB</v>
          </cell>
        </row>
        <row r="995">
          <cell r="G995" t="str">
            <v>17-12455</v>
          </cell>
          <cell r="H995" t="str">
            <v>4 BOULEVARD WESTINGHOUSE</v>
          </cell>
          <cell r="I995" t="str">
            <v>93270</v>
          </cell>
          <cell r="J995" t="str">
            <v>SEVRAN</v>
          </cell>
          <cell r="K995" t="str">
            <v>COGEDIM</v>
          </cell>
          <cell r="L995" t="str">
            <v>G1</v>
          </cell>
          <cell r="M995" t="str">
            <v>N/A 3</v>
          </cell>
          <cell r="N995"/>
          <cell r="O995"/>
          <cell r="P995"/>
          <cell r="Q995"/>
          <cell r="R995" t="str">
            <v>LEGENDRE IDF TCE</v>
          </cell>
        </row>
        <row r="996">
          <cell r="G996" t="str">
            <v>17-12455</v>
          </cell>
          <cell r="H996" t="str">
            <v>4 BOULEVARD WESTINGHOUSE</v>
          </cell>
          <cell r="I996" t="str">
            <v>93270</v>
          </cell>
          <cell r="J996" t="str">
            <v>SEVRAN</v>
          </cell>
          <cell r="K996" t="str">
            <v>COGEDIM</v>
          </cell>
          <cell r="L996" t="str">
            <v>G1</v>
          </cell>
          <cell r="M996" t="str">
            <v>Grue 1</v>
          </cell>
          <cell r="N996" t="str">
            <v>Maximilien THOS</v>
          </cell>
          <cell r="O996" t="str">
            <v>0621770231</v>
          </cell>
          <cell r="P996" t="str">
            <v>Victor DA COSTA CRISTINO</v>
          </cell>
          <cell r="Q996" t="str">
            <v>0609231502</v>
          </cell>
          <cell r="R996" t="str">
            <v>LEGENDRE IDF TCE</v>
          </cell>
        </row>
        <row r="997">
          <cell r="G997" t="str">
            <v>17-12455</v>
          </cell>
          <cell r="H997" t="str">
            <v>4 BOULEVARD WESTINGHOUSE</v>
          </cell>
          <cell r="I997" t="str">
            <v>93270</v>
          </cell>
          <cell r="J997" t="str">
            <v>SEVRAN</v>
          </cell>
          <cell r="K997" t="str">
            <v>COGEDIM</v>
          </cell>
          <cell r="L997" t="str">
            <v>G1</v>
          </cell>
          <cell r="M997" t="str">
            <v>Grue 1</v>
          </cell>
          <cell r="N997"/>
          <cell r="O997"/>
          <cell r="P997"/>
          <cell r="Q997"/>
          <cell r="R997" t="str">
            <v>LEGENDRE IDF TCE</v>
          </cell>
        </row>
        <row r="998">
          <cell r="G998" t="str">
            <v>17-12455</v>
          </cell>
          <cell r="H998" t="str">
            <v>4 BOULEVARD WESTINGHOUSE</v>
          </cell>
          <cell r="I998" t="str">
            <v>93270</v>
          </cell>
          <cell r="J998" t="str">
            <v>SEVRAN</v>
          </cell>
          <cell r="K998" t="str">
            <v>COGEDIM</v>
          </cell>
          <cell r="L998" t="str">
            <v>G1</v>
          </cell>
          <cell r="M998" t="str">
            <v>Grue 1</v>
          </cell>
          <cell r="N998"/>
          <cell r="O998"/>
          <cell r="P998"/>
          <cell r="Q998"/>
          <cell r="R998" t="str">
            <v>LEGENDRE IDF TCE</v>
          </cell>
        </row>
        <row r="999">
          <cell r="G999" t="str">
            <v>17-12442</v>
          </cell>
          <cell r="H999" t="str">
            <v>145 BOULEVARD MAXIME GORKI</v>
          </cell>
          <cell r="I999" t="str">
            <v>94800</v>
          </cell>
          <cell r="J999" t="str">
            <v>VILLEJUIF</v>
          </cell>
          <cell r="K999" t="str">
            <v>PROMO GERIM</v>
          </cell>
          <cell r="L999" t="str">
            <v>G1</v>
          </cell>
          <cell r="M999" t="str">
            <v>Grue 1</v>
          </cell>
          <cell r="N999" t="str">
            <v>Claudie DELEBECQUE</v>
          </cell>
          <cell r="O999" t="str">
            <v>0626312140</v>
          </cell>
          <cell r="P999" t="str">
            <v>Jose Manuel DE SOUSA CORREIA</v>
          </cell>
          <cell r="Q999" t="str">
            <v>0644245086</v>
          </cell>
          <cell r="R999" t="str">
            <v>LEGENDRE IDF - GO</v>
          </cell>
        </row>
        <row r="1000">
          <cell r="G1000" t="str">
            <v>16-12434</v>
          </cell>
          <cell r="H1000" t="str">
            <v>RUE DE L'ETAU</v>
          </cell>
          <cell r="I1000" t="str">
            <v>JE2 4</v>
          </cell>
          <cell r="J1000" t="str">
            <v xml:space="preserve"> SAINT HELIER</v>
          </cell>
          <cell r="K1000" t="str">
            <v>LEGENDRE CONTRACTORS</v>
          </cell>
          <cell r="L1000" t="str">
            <v>G1</v>
          </cell>
          <cell r="M1000" t="str">
            <v>Grue 1</v>
          </cell>
          <cell r="N1000" t="str">
            <v>Fabien HERVAULT</v>
          </cell>
          <cell r="O1000" t="str">
            <v>0771922981</v>
          </cell>
          <cell r="P1000" t="str">
            <v>Sebastien RENAUDE</v>
          </cell>
          <cell r="Q1000" t="str">
            <v>0624906006</v>
          </cell>
          <cell r="R1000" t="str">
            <v>LEGENDRE OUEST - RENNES</v>
          </cell>
        </row>
        <row r="1001">
          <cell r="G1001" t="str">
            <v>16-12428</v>
          </cell>
          <cell r="H1001" t="str">
            <v>10 RUE DU ROUSSILLON</v>
          </cell>
          <cell r="I1001" t="str">
            <v>93330</v>
          </cell>
          <cell r="J1001" t="str">
            <v>NEUILLY-SUR-MARNE</v>
          </cell>
          <cell r="K1001"/>
          <cell r="L1001" t="str">
            <v>G1</v>
          </cell>
          <cell r="M1001" t="str">
            <v>Grue 1</v>
          </cell>
          <cell r="N1001"/>
          <cell r="O1001"/>
          <cell r="P1001"/>
          <cell r="Q1001"/>
          <cell r="R1001" t="str">
            <v>LEGENDRE DEVELOPPEMENT</v>
          </cell>
        </row>
        <row r="1002">
          <cell r="G1002" t="str">
            <v>16-12425</v>
          </cell>
          <cell r="H1002" t="str">
            <v>30 RUE MARY BESSEYRE</v>
          </cell>
          <cell r="I1002" t="str">
            <v>92170</v>
          </cell>
          <cell r="J1002" t="str">
            <v>VANVES</v>
          </cell>
          <cell r="K1002" t="str">
            <v>LEGENDRE IMMOBILIER</v>
          </cell>
          <cell r="L1002" t="str">
            <v>G1</v>
          </cell>
          <cell r="M1002" t="str">
            <v>Grue 1</v>
          </cell>
          <cell r="N1002"/>
          <cell r="O1002"/>
          <cell r="P1002"/>
          <cell r="Q1002"/>
          <cell r="R1002" t="str">
            <v>LEGENDRE IMMOBILIER IDF</v>
          </cell>
        </row>
        <row r="1003">
          <cell r="G1003" t="str">
            <v>16-12424</v>
          </cell>
          <cell r="H1003" t="str">
            <v xml:space="preserve">  ROUTE DE LA POMPADOUR</v>
          </cell>
          <cell r="I1003" t="str">
            <v>94000</v>
          </cell>
          <cell r="J1003" t="str">
            <v>CRÉTEIL</v>
          </cell>
          <cell r="K1003"/>
          <cell r="L1003" t="str">
            <v>G1</v>
          </cell>
          <cell r="M1003" t="str">
            <v>Grue 1</v>
          </cell>
          <cell r="N1003"/>
          <cell r="O1003"/>
          <cell r="P1003"/>
          <cell r="Q1003"/>
          <cell r="R1003" t="str">
            <v>LEGENDRE IMMOBILIER IDF</v>
          </cell>
        </row>
        <row r="1004">
          <cell r="G1004" t="str">
            <v>16-12420</v>
          </cell>
          <cell r="H1004" t="str">
            <v>4 RUE VASCO DE GAMA</v>
          </cell>
          <cell r="I1004" t="str">
            <v>77700</v>
          </cell>
          <cell r="J1004" t="str">
            <v>SERRIS</v>
          </cell>
          <cell r="K1004" t="str">
            <v>TOTO</v>
          </cell>
          <cell r="L1004" t="str">
            <v>G1</v>
          </cell>
          <cell r="M1004" t="str">
            <v>Grue 1</v>
          </cell>
          <cell r="N1004"/>
          <cell r="O1004"/>
          <cell r="P1004"/>
          <cell r="Q1004"/>
          <cell r="R1004" t="str">
            <v>LEGENDRE IMMOBILIER IDF</v>
          </cell>
        </row>
        <row r="1005">
          <cell r="G1005" t="str">
            <v>16-12402</v>
          </cell>
          <cell r="H1005" t="str">
            <v>0 RUE ANITA CONTI</v>
          </cell>
          <cell r="I1005" t="str">
            <v>44300</v>
          </cell>
          <cell r="J1005" t="str">
            <v>NANTES</v>
          </cell>
          <cell r="K1005"/>
          <cell r="L1005" t="str">
            <v>G1</v>
          </cell>
          <cell r="M1005" t="str">
            <v>Grue 1</v>
          </cell>
          <cell r="N1005" t="str">
            <v>Hermann CHAGNOLLEAU</v>
          </cell>
          <cell r="O1005" t="str">
            <v>0624138887</v>
          </cell>
          <cell r="P1005" t="str">
            <v>Sylvain LE FOLL</v>
          </cell>
          <cell r="Q1005" t="str">
            <v>0601111203</v>
          </cell>
          <cell r="R1005" t="str">
            <v>LEGENDRE LOIRE</v>
          </cell>
        </row>
        <row r="1006">
          <cell r="G1006" t="str">
            <v>16-12388</v>
          </cell>
          <cell r="H1006" t="str">
            <v>6 PLACE DE L'ÉGLISE</v>
          </cell>
          <cell r="I1006" t="str">
            <v>35230</v>
          </cell>
          <cell r="J1006" t="str">
            <v>ORGÈRES</v>
          </cell>
          <cell r="K1006" t="str">
            <v>AIGUILLON CONSTRUCTION</v>
          </cell>
          <cell r="L1006" t="str">
            <v>G1</v>
          </cell>
          <cell r="M1006" t="str">
            <v>Grue 1</v>
          </cell>
          <cell r="N1006" t="str">
            <v>Jean Pierre ROUSSIGNE</v>
          </cell>
          <cell r="O1006"/>
          <cell r="P1006" t="str">
            <v>Ismail BADI</v>
          </cell>
          <cell r="Q1006" t="str">
            <v>0616246417</v>
          </cell>
          <cell r="R1006" t="str">
            <v>LEGENDRE OUEST - VITRE</v>
          </cell>
        </row>
        <row r="1007">
          <cell r="G1007" t="str">
            <v>16-12388</v>
          </cell>
          <cell r="H1007" t="str">
            <v>6 PLACE DE L'ÉGLISE</v>
          </cell>
          <cell r="I1007" t="str">
            <v>35230</v>
          </cell>
          <cell r="J1007" t="str">
            <v>ORGÈRES</v>
          </cell>
          <cell r="K1007" t="str">
            <v>AIGUILLON CONSTRUCTION</v>
          </cell>
          <cell r="L1007" t="str">
            <v>G1</v>
          </cell>
          <cell r="M1007" t="str">
            <v>Grue 1</v>
          </cell>
          <cell r="N1007"/>
          <cell r="O1007"/>
          <cell r="P1007"/>
          <cell r="Q1007"/>
          <cell r="R1007" t="str">
            <v>LEGENDRE OUEST - VITRE</v>
          </cell>
        </row>
        <row r="1008">
          <cell r="G1008" t="str">
            <v>16-12388</v>
          </cell>
          <cell r="H1008" t="str">
            <v>6 PLACE DE L'ÉGLISE</v>
          </cell>
          <cell r="I1008" t="str">
            <v>35230</v>
          </cell>
          <cell r="J1008" t="str">
            <v>ORGÈRES</v>
          </cell>
          <cell r="K1008" t="str">
            <v>AIGUILLON CONSTRUCTION</v>
          </cell>
          <cell r="L1008" t="str">
            <v>G1</v>
          </cell>
          <cell r="M1008" t="str">
            <v>Grue 1</v>
          </cell>
          <cell r="N1008"/>
          <cell r="O1008"/>
          <cell r="P1008"/>
          <cell r="Q1008"/>
          <cell r="R1008" t="str">
            <v>LEGENDRE OUEST - VITRE</v>
          </cell>
        </row>
        <row r="1009">
          <cell r="G1009" t="str">
            <v>16-12388</v>
          </cell>
          <cell r="H1009" t="str">
            <v>6 PLACE DE L'ÉGLISE</v>
          </cell>
          <cell r="I1009" t="str">
            <v>35230</v>
          </cell>
          <cell r="J1009" t="str">
            <v>ORGÈRES</v>
          </cell>
          <cell r="K1009" t="str">
            <v>AIGUILLON CONSTRUCTION</v>
          </cell>
          <cell r="L1009" t="str">
            <v>G1</v>
          </cell>
          <cell r="M1009" t="str">
            <v>Grue 1</v>
          </cell>
          <cell r="N1009" t="str">
            <v>Jerome GUERIN</v>
          </cell>
          <cell r="O1009" t="str">
            <v>0609161201</v>
          </cell>
          <cell r="P1009" t="str">
            <v>Michel LEMESLE</v>
          </cell>
          <cell r="Q1009" t="str">
            <v>0625572588</v>
          </cell>
          <cell r="R1009" t="str">
            <v>LEGENDRE OUEST - VITRE</v>
          </cell>
        </row>
        <row r="1010">
          <cell r="G1010" t="str">
            <v>16-12387</v>
          </cell>
          <cell r="H1010" t="str">
            <v>0 ZI DE MERON</v>
          </cell>
          <cell r="I1010" t="str">
            <v>49260</v>
          </cell>
          <cell r="J1010" t="str">
            <v>MONTREUIL-BELLAY</v>
          </cell>
          <cell r="K1010" t="str">
            <v>SARL TRANSPORTS GABORIT</v>
          </cell>
          <cell r="L1010" t="str">
            <v>G1</v>
          </cell>
          <cell r="M1010" t="str">
            <v>Grue 1</v>
          </cell>
          <cell r="N1010"/>
          <cell r="O1010"/>
          <cell r="P1010"/>
          <cell r="Q1010"/>
          <cell r="R1010" t="str">
            <v>ARMORGREEN CENTRE OUEST - RENNES</v>
          </cell>
        </row>
        <row r="1011">
          <cell r="G1011" t="str">
            <v>16-12383</v>
          </cell>
          <cell r="H1011" t="str">
            <v xml:space="preserve"> LA PLANCHE</v>
          </cell>
          <cell r="I1011" t="str">
            <v>35135</v>
          </cell>
          <cell r="J1011" t="str">
            <v>CHANTEPIE</v>
          </cell>
          <cell r="K1011"/>
          <cell r="L1011" t="str">
            <v>G1</v>
          </cell>
          <cell r="M1011" t="str">
            <v>Grue 1</v>
          </cell>
          <cell r="N1011"/>
          <cell r="O1011"/>
          <cell r="P1011"/>
          <cell r="Q1011"/>
          <cell r="R1011" t="str">
            <v>LEGENDRE OUEST - VITRE</v>
          </cell>
        </row>
        <row r="1012">
          <cell r="G1012" t="str">
            <v>16-12382</v>
          </cell>
          <cell r="H1012" t="str">
            <v>AVENUE LÉNINE</v>
          </cell>
          <cell r="I1012" t="str">
            <v>94110</v>
          </cell>
          <cell r="J1012" t="str">
            <v>ARCUEIL</v>
          </cell>
          <cell r="K1012" t="str">
            <v>SNC PARIS SUD JM</v>
          </cell>
          <cell r="L1012" t="str">
            <v>G1</v>
          </cell>
          <cell r="M1012" t="str">
            <v>G1</v>
          </cell>
          <cell r="N1012" t="str">
            <v>Louis DAVID</v>
          </cell>
          <cell r="O1012" t="str">
            <v>0616245688</v>
          </cell>
          <cell r="P1012" t="str">
            <v>Argentino LOPES FERNANDES</v>
          </cell>
          <cell r="Q1012" t="str">
            <v>0613731044</v>
          </cell>
          <cell r="R1012" t="str">
            <v>LEGENDRE IDF TCE</v>
          </cell>
        </row>
        <row r="1013">
          <cell r="G1013" t="str">
            <v>16-12382</v>
          </cell>
          <cell r="H1013" t="str">
            <v>AVENUE LÉNINE</v>
          </cell>
          <cell r="I1013" t="str">
            <v>94110</v>
          </cell>
          <cell r="J1013" t="str">
            <v>ARCUEIL</v>
          </cell>
          <cell r="K1013" t="str">
            <v>SNC PARIS SUD JM</v>
          </cell>
          <cell r="L1013" t="str">
            <v>G2</v>
          </cell>
          <cell r="M1013" t="str">
            <v>G2</v>
          </cell>
          <cell r="N1013" t="str">
            <v>Louis DAVID</v>
          </cell>
          <cell r="O1013" t="str">
            <v>0616245688</v>
          </cell>
          <cell r="P1013" t="str">
            <v>Argentino LOPES FERNANDES</v>
          </cell>
          <cell r="Q1013" t="str">
            <v>0613731044</v>
          </cell>
          <cell r="R1013" t="str">
            <v>LEGENDRE IDF TCE</v>
          </cell>
        </row>
        <row r="1014">
          <cell r="G1014" t="str">
            <v>16-12376</v>
          </cell>
          <cell r="H1014" t="str">
            <v>4 AVENUE JULES GUESDE</v>
          </cell>
          <cell r="I1014" t="str">
            <v>92330</v>
          </cell>
          <cell r="J1014" t="str">
            <v>SCEAUX</v>
          </cell>
          <cell r="K1014" t="str">
            <v>HAUTS DE SEINE HABITAT OPH</v>
          </cell>
          <cell r="L1014" t="str">
            <v>G1</v>
          </cell>
          <cell r="M1014" t="str">
            <v>Grue 1</v>
          </cell>
          <cell r="N1014" t="str">
            <v>Yoann COUSTEIX</v>
          </cell>
          <cell r="O1014" t="str">
            <v>0776151166</v>
          </cell>
          <cell r="P1014" t="str">
            <v>Vitor PEREIRA PEDREIRA</v>
          </cell>
          <cell r="Q1014" t="str">
            <v>0612773442</v>
          </cell>
          <cell r="R1014" t="str">
            <v>LEGENDRE IDF TCE</v>
          </cell>
        </row>
        <row r="1015">
          <cell r="G1015" t="str">
            <v>16-12376</v>
          </cell>
          <cell r="H1015" t="str">
            <v>4 AVENUE JULES GUESDE</v>
          </cell>
          <cell r="I1015" t="str">
            <v>92330</v>
          </cell>
          <cell r="J1015" t="str">
            <v>SCEAUX</v>
          </cell>
          <cell r="K1015" t="str">
            <v>HAUTS DE SEINE HABITAT OPH</v>
          </cell>
          <cell r="L1015" t="str">
            <v>G1</v>
          </cell>
          <cell r="M1015" t="str">
            <v>Grue 1</v>
          </cell>
          <cell r="N1015" t="str">
            <v>Gautier CLAVIERES</v>
          </cell>
          <cell r="O1015" t="str">
            <v>0776151166</v>
          </cell>
          <cell r="P1015" t="str">
            <v>Vitor PEREIRA PEDREIRA</v>
          </cell>
          <cell r="Q1015" t="str">
            <v>0752660298</v>
          </cell>
          <cell r="R1015" t="str">
            <v>LEGENDRE IDF TCE</v>
          </cell>
        </row>
        <row r="1016">
          <cell r="G1016" t="str">
            <v>16-12376</v>
          </cell>
          <cell r="H1016" t="str">
            <v>4 AVENUE JULES GUESDE</v>
          </cell>
          <cell r="I1016" t="str">
            <v>92330</v>
          </cell>
          <cell r="J1016" t="str">
            <v>SCEAUX</v>
          </cell>
          <cell r="K1016" t="str">
            <v>HAUTS DE SEINE HABITAT OPH</v>
          </cell>
          <cell r="L1016" t="str">
            <v>G1</v>
          </cell>
          <cell r="M1016" t="str">
            <v>Grue 1</v>
          </cell>
          <cell r="N1016" t="str">
            <v>Gautier CLAVIERES</v>
          </cell>
          <cell r="O1016" t="str">
            <v>0776151166</v>
          </cell>
          <cell r="P1016" t="str">
            <v>Vitor PEREIRA PEDREIRA</v>
          </cell>
          <cell r="Q1016" t="str">
            <v>0752660298</v>
          </cell>
          <cell r="R1016" t="str">
            <v>LEGENDRE IDF TCE</v>
          </cell>
        </row>
        <row r="1017">
          <cell r="G1017" t="str">
            <v>16-12376</v>
          </cell>
          <cell r="H1017" t="str">
            <v>4 AVENUE JULES GUESDE</v>
          </cell>
          <cell r="I1017" t="str">
            <v>92330</v>
          </cell>
          <cell r="J1017" t="str">
            <v>SCEAUX</v>
          </cell>
          <cell r="K1017" t="str">
            <v>HAUTS DE SEINE HABITAT OPH</v>
          </cell>
          <cell r="L1017" t="str">
            <v>G1</v>
          </cell>
          <cell r="M1017" t="str">
            <v>BASE VIE</v>
          </cell>
          <cell r="N1017" t="str">
            <v>Yoann COUSTEIX</v>
          </cell>
          <cell r="O1017" t="str">
            <v>0776151166</v>
          </cell>
          <cell r="P1017" t="str">
            <v>Vitor PEREIRA PEDREIRA</v>
          </cell>
          <cell r="Q1017" t="str">
            <v>0612773442</v>
          </cell>
          <cell r="R1017" t="str">
            <v>LEGENDRE IDF TCE</v>
          </cell>
        </row>
        <row r="1018">
          <cell r="G1018" t="str">
            <v>16-12374</v>
          </cell>
          <cell r="H1018" t="str">
            <v xml:space="preserve">  RUE DE SAUSSURE</v>
          </cell>
          <cell r="I1018" t="str">
            <v>75017</v>
          </cell>
          <cell r="J1018" t="str">
            <v>PARIS</v>
          </cell>
          <cell r="K1018" t="str">
            <v xml:space="preserve"> LEGENDRE ILE DE FRANCE</v>
          </cell>
          <cell r="L1018" t="str">
            <v>G1</v>
          </cell>
          <cell r="M1018" t="str">
            <v>Grue 1</v>
          </cell>
          <cell r="N1018"/>
          <cell r="O1018"/>
          <cell r="P1018"/>
          <cell r="Q1018"/>
          <cell r="R1018" t="str">
            <v>OMS - RENNES</v>
          </cell>
        </row>
        <row r="1019">
          <cell r="G1019" t="str">
            <v>16-12373</v>
          </cell>
          <cell r="H1019" t="str">
            <v>8 LE RUY</v>
          </cell>
          <cell r="I1019" t="str">
            <v>89260</v>
          </cell>
          <cell r="J1019" t="str">
            <v>VOISINES</v>
          </cell>
          <cell r="K1019"/>
          <cell r="L1019" t="str">
            <v>G1</v>
          </cell>
          <cell r="M1019" t="str">
            <v>Grue 1</v>
          </cell>
          <cell r="N1019"/>
          <cell r="O1019"/>
          <cell r="P1019"/>
          <cell r="Q1019"/>
          <cell r="R1019" t="str">
            <v>AEB-METHAFRANCE</v>
          </cell>
        </row>
        <row r="1020">
          <cell r="G1020" t="str">
            <v>16-12365</v>
          </cell>
          <cell r="H1020" t="str">
            <v>5 RUE LOUIS JACQUES DAGUERRE</v>
          </cell>
          <cell r="I1020" t="str">
            <v>35136</v>
          </cell>
          <cell r="J1020" t="str">
            <v>SAINT-JACQUES-DE-LA-LANDE</v>
          </cell>
          <cell r="K1020" t="str">
            <v>LEGENDRE IMMOBILIER</v>
          </cell>
          <cell r="L1020" t="str">
            <v>G1</v>
          </cell>
          <cell r="M1020" t="str">
            <v>Grue 1</v>
          </cell>
          <cell r="N1020"/>
          <cell r="O1020"/>
          <cell r="P1020"/>
          <cell r="Q1020"/>
          <cell r="R1020" t="str">
            <v>OMS - RENNES</v>
          </cell>
        </row>
        <row r="1021">
          <cell r="G1021" t="str">
            <v>16-12364</v>
          </cell>
          <cell r="H1021" t="str">
            <v xml:space="preserve"> DOMAINE DE LAGUNAN-NORD</v>
          </cell>
          <cell r="I1021" t="str">
            <v>33990</v>
          </cell>
          <cell r="J1021" t="str">
            <v>HOURTIN</v>
          </cell>
          <cell r="K1021" t="str">
            <v>LEGENDRE ENERGIE</v>
          </cell>
          <cell r="L1021" t="str">
            <v>G1</v>
          </cell>
          <cell r="M1021" t="str">
            <v>Grue 1</v>
          </cell>
          <cell r="N1021"/>
          <cell r="O1021"/>
          <cell r="P1021"/>
          <cell r="Q1021"/>
          <cell r="R1021" t="str">
            <v>LEGENDRE AQUITAINE</v>
          </cell>
        </row>
        <row r="1022">
          <cell r="G1022" t="str">
            <v>16-12364</v>
          </cell>
          <cell r="H1022" t="str">
            <v xml:space="preserve"> DOMAINE DE LAGUNAN-NORD</v>
          </cell>
          <cell r="I1022" t="str">
            <v>33990</v>
          </cell>
          <cell r="J1022" t="str">
            <v>HOURTIN</v>
          </cell>
          <cell r="K1022" t="str">
            <v>LEGENDRE ENERGIE</v>
          </cell>
          <cell r="L1022" t="str">
            <v>G1</v>
          </cell>
          <cell r="M1022" t="str">
            <v>Grue 1</v>
          </cell>
          <cell r="N1022"/>
          <cell r="O1022"/>
          <cell r="P1022"/>
          <cell r="Q1022"/>
          <cell r="R1022" t="str">
            <v>LEGENDRE AQUITAINE</v>
          </cell>
        </row>
        <row r="1023">
          <cell r="G1023" t="str">
            <v>16-12363</v>
          </cell>
          <cell r="H1023" t="str">
            <v xml:space="preserve">ZAC LES TOUCHES </v>
          </cell>
          <cell r="I1023" t="str">
            <v>35740</v>
          </cell>
          <cell r="J1023" t="str">
            <v>PACÉ</v>
          </cell>
          <cell r="K1023" t="str">
            <v>FISSELIER</v>
          </cell>
          <cell r="L1023" t="str">
            <v>G1</v>
          </cell>
          <cell r="M1023" t="str">
            <v>Grue 1</v>
          </cell>
          <cell r="N1023"/>
          <cell r="O1023"/>
          <cell r="P1023"/>
          <cell r="Q1023"/>
          <cell r="R1023" t="str">
            <v>LEGENDRE GENIE CIVIL</v>
          </cell>
        </row>
        <row r="1024">
          <cell r="G1024" t="str">
            <v>16-12360</v>
          </cell>
          <cell r="H1024" t="str">
            <v>SCIENCEPARK</v>
          </cell>
          <cell r="I1024" t="str">
            <v>35000</v>
          </cell>
          <cell r="J1024" t="str">
            <v/>
          </cell>
          <cell r="K1024"/>
          <cell r="L1024" t="str">
            <v>G1</v>
          </cell>
          <cell r="M1024" t="str">
            <v>Grue 1</v>
          </cell>
          <cell r="N1024"/>
          <cell r="O1024"/>
          <cell r="P1024"/>
          <cell r="Q1024"/>
          <cell r="R1024" t="str">
            <v>LEGENDRE OUEST - VITRE</v>
          </cell>
        </row>
        <row r="1025">
          <cell r="G1025" t="str">
            <v>16-12359</v>
          </cell>
          <cell r="H1025" t="str">
            <v>141 BOULEVARD EMILE DELMAS</v>
          </cell>
          <cell r="I1025" t="str">
            <v>17000</v>
          </cell>
          <cell r="J1025" t="str">
            <v>LA ROCHELLE</v>
          </cell>
          <cell r="K1025" t="str">
            <v>PORT ATLANTIQUE LA ROCHELLE PALR</v>
          </cell>
          <cell r="L1025" t="str">
            <v>G1</v>
          </cell>
          <cell r="M1025" t="str">
            <v>Grue 1</v>
          </cell>
          <cell r="N1025"/>
          <cell r="O1025"/>
          <cell r="P1025"/>
          <cell r="Q1025"/>
          <cell r="R1025" t="str">
            <v>ARMORGREEN ENVIRONNEMENT - NANTES</v>
          </cell>
        </row>
        <row r="1026">
          <cell r="G1026" t="str">
            <v>16-12357</v>
          </cell>
          <cell r="H1026" t="str">
            <v xml:space="preserve"> GRAND COURDEAULT</v>
          </cell>
          <cell r="I1026" t="str">
            <v>17700</v>
          </cell>
          <cell r="J1026" t="str">
            <v>SAINT-PIERRE-D'AMILLY</v>
          </cell>
          <cell r="K1026" t="str">
            <v>GADELSOL</v>
          </cell>
          <cell r="L1026" t="str">
            <v>G1</v>
          </cell>
          <cell r="M1026" t="str">
            <v>Grue 1</v>
          </cell>
          <cell r="N1026"/>
          <cell r="O1026"/>
          <cell r="P1026"/>
          <cell r="Q1026"/>
          <cell r="R1026" t="str">
            <v>ARMORGREEN CENTRE OUEST - RENNES</v>
          </cell>
        </row>
        <row r="1027">
          <cell r="G1027" t="str">
            <v>16-12356</v>
          </cell>
          <cell r="H1027" t="str">
            <v>3 RUE DE L'HUILERIE</v>
          </cell>
          <cell r="I1027" t="str">
            <v>85240</v>
          </cell>
          <cell r="J1027" t="str">
            <v>NIEUL-SUR-L'AUTISE</v>
          </cell>
          <cell r="K1027" t="str">
            <v>EARL PREAU</v>
          </cell>
          <cell r="L1027" t="str">
            <v>G1</v>
          </cell>
          <cell r="M1027" t="str">
            <v>Grue 1</v>
          </cell>
          <cell r="N1027"/>
          <cell r="O1027"/>
          <cell r="P1027"/>
          <cell r="Q1027"/>
          <cell r="R1027" t="str">
            <v>ARMORGREEN CENTRE OUEST - RENNES</v>
          </cell>
        </row>
        <row r="1028">
          <cell r="G1028" t="str">
            <v>16-12355</v>
          </cell>
          <cell r="H1028" t="str">
            <v xml:space="preserve"> LA FLEURIAYE</v>
          </cell>
          <cell r="I1028" t="str">
            <v>44470</v>
          </cell>
          <cell r="J1028" t="str">
            <v>CARQUEFOU</v>
          </cell>
          <cell r="K1028" t="str">
            <v>KERGREEN 11</v>
          </cell>
          <cell r="L1028" t="str">
            <v>G1</v>
          </cell>
          <cell r="M1028" t="str">
            <v>Grue 1</v>
          </cell>
          <cell r="N1028"/>
          <cell r="O1028"/>
          <cell r="P1028"/>
          <cell r="Q1028"/>
          <cell r="R1028" t="str">
            <v>ARMORGREEN CENTRE OUEST - RENNES</v>
          </cell>
        </row>
        <row r="1029">
          <cell r="G1029" t="str">
            <v>16-12354</v>
          </cell>
          <cell r="H1029" t="str">
            <v>0 PINEDE</v>
          </cell>
          <cell r="I1029" t="str">
            <v>82600</v>
          </cell>
          <cell r="J1029" t="str">
            <v>VERDUN-SUR-GARONNE</v>
          </cell>
          <cell r="K1029" t="str">
            <v>PINEDE</v>
          </cell>
          <cell r="L1029" t="str">
            <v>G1</v>
          </cell>
          <cell r="M1029" t="str">
            <v>Grue 1</v>
          </cell>
          <cell r="N1029"/>
          <cell r="O1029"/>
          <cell r="P1029"/>
          <cell r="Q1029"/>
          <cell r="R1029" t="str">
            <v>ARMORGREEN CENTRE OUEST - RENNES</v>
          </cell>
        </row>
        <row r="1030">
          <cell r="G1030" t="str">
            <v>16-12348</v>
          </cell>
          <cell r="H1030" t="str">
            <v>134 AVENUE DE L'ALOUETTE</v>
          </cell>
          <cell r="I1030" t="str">
            <v>33705</v>
          </cell>
          <cell r="J1030" t="str">
            <v>MÉRIGNAC</v>
          </cell>
          <cell r="K1030" t="str">
            <v>ENEDIS</v>
          </cell>
          <cell r="L1030" t="str">
            <v>G1</v>
          </cell>
          <cell r="M1030" t="str">
            <v>Grue 1</v>
          </cell>
          <cell r="N1030"/>
          <cell r="O1030"/>
          <cell r="P1030"/>
          <cell r="Q1030"/>
          <cell r="R1030" t="str">
            <v>LEGENDRE GENIE CIVIL</v>
          </cell>
        </row>
        <row r="1031">
          <cell r="G1031" t="str">
            <v>16-12348</v>
          </cell>
          <cell r="H1031" t="str">
            <v>134 AVENUE DE L'ALOUETTE</v>
          </cell>
          <cell r="I1031" t="str">
            <v>33705</v>
          </cell>
          <cell r="J1031" t="str">
            <v>MÉRIGNAC</v>
          </cell>
          <cell r="K1031" t="str">
            <v>ENEDIS</v>
          </cell>
          <cell r="L1031" t="str">
            <v>G1</v>
          </cell>
          <cell r="M1031" t="str">
            <v>Grue 1</v>
          </cell>
          <cell r="N1031"/>
          <cell r="O1031"/>
          <cell r="P1031"/>
          <cell r="Q1031"/>
          <cell r="R1031" t="str">
            <v>LEGENDRE GENIE CIVIL</v>
          </cell>
        </row>
        <row r="1032">
          <cell r="G1032" t="str">
            <v>16-12348</v>
          </cell>
          <cell r="H1032" t="str">
            <v>134 AVENUE DE L'ALOUETTE</v>
          </cell>
          <cell r="I1032" t="str">
            <v>33705</v>
          </cell>
          <cell r="J1032" t="str">
            <v>MÉRIGNAC</v>
          </cell>
          <cell r="K1032" t="str">
            <v>ENEDIS</v>
          </cell>
          <cell r="L1032" t="str">
            <v>G1</v>
          </cell>
          <cell r="M1032" t="str">
            <v>Grue 1</v>
          </cell>
          <cell r="N1032" t="str">
            <v>Tanguy SEVENO</v>
          </cell>
          <cell r="O1032" t="str">
            <v>0611573547</v>
          </cell>
          <cell r="P1032" t="str">
            <v>Stephane RIVAL</v>
          </cell>
          <cell r="Q1032" t="str">
            <v>0771922812</v>
          </cell>
          <cell r="R1032" t="str">
            <v>LEGENDRE GENIE CIVIL</v>
          </cell>
        </row>
        <row r="1033">
          <cell r="G1033" t="str">
            <v>16-12346</v>
          </cell>
          <cell r="H1033" t="str">
            <v xml:space="preserve">  RUE THÉOPHILE GAUTIER</v>
          </cell>
          <cell r="I1033" t="str">
            <v>94350</v>
          </cell>
          <cell r="J1033" t="str">
            <v>VILLIERS-SUR-MARNE</v>
          </cell>
          <cell r="K1033" t="str">
            <v>NEXITY</v>
          </cell>
          <cell r="L1033" t="str">
            <v>G1</v>
          </cell>
          <cell r="M1033" t="str">
            <v>Grue 1</v>
          </cell>
          <cell r="N1033"/>
          <cell r="O1033"/>
          <cell r="P1033"/>
          <cell r="Q1033"/>
          <cell r="R1033" t="str">
            <v>LEGENDRE IDF - GO</v>
          </cell>
        </row>
        <row r="1034">
          <cell r="G1034" t="str">
            <v>16-12346</v>
          </cell>
          <cell r="H1034" t="str">
            <v xml:space="preserve">  RUE THÉOPHILE GAUTIER</v>
          </cell>
          <cell r="I1034" t="str">
            <v>94350</v>
          </cell>
          <cell r="J1034" t="str">
            <v>VILLIERS-SUR-MARNE</v>
          </cell>
          <cell r="K1034" t="str">
            <v>NEXITY</v>
          </cell>
          <cell r="L1034" t="str">
            <v>G1</v>
          </cell>
          <cell r="M1034" t="str">
            <v>Grue 1</v>
          </cell>
          <cell r="N1034"/>
          <cell r="O1034"/>
          <cell r="P1034"/>
          <cell r="Q1034"/>
          <cell r="R1034" t="str">
            <v>LEGENDRE IDF - GO</v>
          </cell>
        </row>
        <row r="1035">
          <cell r="G1035" t="str">
            <v>16-12346</v>
          </cell>
          <cell r="H1035" t="str">
            <v xml:space="preserve">  RUE THÉOPHILE GAUTIER</v>
          </cell>
          <cell r="I1035" t="str">
            <v>94350</v>
          </cell>
          <cell r="J1035" t="str">
            <v>VILLIERS-SUR-MARNE</v>
          </cell>
          <cell r="K1035" t="str">
            <v>NEXITY</v>
          </cell>
          <cell r="L1035" t="str">
            <v>G1</v>
          </cell>
          <cell r="M1035" t="str">
            <v>Grue 1</v>
          </cell>
          <cell r="N1035" t="str">
            <v>Pierre GUEGAN</v>
          </cell>
          <cell r="O1035" t="str">
            <v>0627700967</v>
          </cell>
          <cell r="P1035" t="str">
            <v>Inacio MORGADO</v>
          </cell>
          <cell r="Q1035" t="str">
            <v>0624682430</v>
          </cell>
          <cell r="R1035" t="str">
            <v>LEGENDRE IDF - GO</v>
          </cell>
        </row>
        <row r="1036">
          <cell r="G1036" t="str">
            <v>16-12344</v>
          </cell>
          <cell r="H1036" t="str">
            <v xml:space="preserve">  AVENUE JEANNE GARNERIN</v>
          </cell>
          <cell r="I1036" t="str">
            <v>91320</v>
          </cell>
          <cell r="J1036" t="str">
            <v>WISSOUS</v>
          </cell>
          <cell r="K1036"/>
          <cell r="L1036" t="str">
            <v>G1</v>
          </cell>
          <cell r="M1036" t="str">
            <v>Grue 1</v>
          </cell>
          <cell r="N1036"/>
          <cell r="O1036"/>
          <cell r="P1036"/>
          <cell r="Q1036"/>
          <cell r="R1036" t="str">
            <v>LEGENDRE OUEST - VITRE</v>
          </cell>
        </row>
        <row r="1037">
          <cell r="G1037" t="str">
            <v>16-12342</v>
          </cell>
          <cell r="H1037" t="str">
            <v>19 ALLÉE JEAN ROSTAND</v>
          </cell>
          <cell r="I1037" t="str">
            <v>44470</v>
          </cell>
          <cell r="J1037" t="str">
            <v>CARQUEFOU</v>
          </cell>
          <cell r="K1037" t="str">
            <v>KERGREEN 9</v>
          </cell>
          <cell r="L1037" t="str">
            <v>G1</v>
          </cell>
          <cell r="M1037" t="str">
            <v>Grue 1</v>
          </cell>
          <cell r="N1037"/>
          <cell r="O1037"/>
          <cell r="P1037"/>
          <cell r="Q1037"/>
          <cell r="R1037" t="str">
            <v>ARMORGREEN CENTRE OUEST - RENNES</v>
          </cell>
        </row>
        <row r="1038">
          <cell r="G1038" t="str">
            <v>16-12341</v>
          </cell>
          <cell r="H1038" t="str">
            <v xml:space="preserve">  RUE DE LA GARE</v>
          </cell>
          <cell r="I1038" t="str">
            <v>35111</v>
          </cell>
          <cell r="J1038" t="str">
            <v>LA FRESNAIS</v>
          </cell>
          <cell r="K1038"/>
          <cell r="L1038" t="str">
            <v>G1</v>
          </cell>
          <cell r="M1038" t="str">
            <v>Grue 1</v>
          </cell>
          <cell r="N1038"/>
          <cell r="O1038"/>
          <cell r="P1038"/>
          <cell r="Q1038"/>
          <cell r="R1038" t="str">
            <v>LEGENDRE OUEST - PCI</v>
          </cell>
        </row>
        <row r="1039">
          <cell r="G1039" t="str">
            <v>16-12339</v>
          </cell>
          <cell r="H1039" t="str">
            <v>0 PLACE DE LA MAIRIE</v>
          </cell>
          <cell r="I1039" t="str">
            <v>35630</v>
          </cell>
          <cell r="J1039" t="str">
            <v>LA CHAPELLE-CHAUSSÉE</v>
          </cell>
          <cell r="K1039"/>
          <cell r="L1039" t="str">
            <v>G1</v>
          </cell>
          <cell r="M1039" t="str">
            <v>Grue 1</v>
          </cell>
          <cell r="N1039"/>
          <cell r="O1039"/>
          <cell r="P1039"/>
          <cell r="Q1039"/>
          <cell r="R1039" t="str">
            <v>LEGENDRE OUEST - PCI</v>
          </cell>
        </row>
        <row r="1040">
          <cell r="G1040" t="str">
            <v>16-12335</v>
          </cell>
          <cell r="H1040" t="str">
            <v>0 LES MICHOTS</v>
          </cell>
          <cell r="I1040" t="str">
            <v>17400</v>
          </cell>
          <cell r="J1040" t="str">
            <v>SAINT-PIERRE-DE-JUILLERS</v>
          </cell>
          <cell r="K1040" t="str">
            <v>COOP AGRICOLE DE ST PIERRE DE JUILLERS</v>
          </cell>
          <cell r="L1040" t="str">
            <v>G1</v>
          </cell>
          <cell r="M1040" t="str">
            <v>Grue 1</v>
          </cell>
          <cell r="N1040"/>
          <cell r="O1040"/>
          <cell r="P1040"/>
          <cell r="Q1040"/>
          <cell r="R1040" t="str">
            <v>ARMORGREEN CENTRE OUEST - RENNES</v>
          </cell>
        </row>
        <row r="1041">
          <cell r="G1041" t="str">
            <v>16-12330</v>
          </cell>
          <cell r="H1041" t="str">
            <v>21 RUE VERCINGÉTORIX</v>
          </cell>
          <cell r="I1041" t="str">
            <v>75014</v>
          </cell>
          <cell r="J1041" t="str">
            <v>PARIS</v>
          </cell>
          <cell r="K1041" t="str">
            <v>SOFERIM PROMOTION</v>
          </cell>
          <cell r="L1041" t="str">
            <v>G1</v>
          </cell>
          <cell r="M1041" t="str">
            <v>GRUE 1</v>
          </cell>
          <cell r="N1041" t="str">
            <v>Maxime ROUXEL</v>
          </cell>
          <cell r="O1041" t="str">
            <v>0616804852</v>
          </cell>
          <cell r="P1041" t="str">
            <v>Giacomo SAPONE</v>
          </cell>
          <cell r="Q1041" t="str">
            <v>0752660300</v>
          </cell>
          <cell r="R1041" t="str">
            <v>LEGENDRE IDF - GO</v>
          </cell>
        </row>
        <row r="1042">
          <cell r="G1042" t="str">
            <v>16-12330</v>
          </cell>
          <cell r="H1042" t="str">
            <v>21 RUE VERCINGÉTORIX</v>
          </cell>
          <cell r="I1042" t="str">
            <v>75014</v>
          </cell>
          <cell r="J1042" t="str">
            <v>PARIS</v>
          </cell>
          <cell r="K1042" t="str">
            <v>SOFERIM PROMOTION</v>
          </cell>
          <cell r="L1042" t="str">
            <v>G2</v>
          </cell>
          <cell r="M1042" t="str">
            <v>GRUE  2</v>
          </cell>
          <cell r="N1042" t="str">
            <v>Maxime ROUXEL</v>
          </cell>
          <cell r="O1042" t="str">
            <v>0616804852</v>
          </cell>
          <cell r="P1042" t="str">
            <v>Giacomo SAPONE</v>
          </cell>
          <cell r="Q1042" t="str">
            <v>0752660300</v>
          </cell>
          <cell r="R1042" t="str">
            <v>LEGENDRE IDF - GO</v>
          </cell>
        </row>
        <row r="1043">
          <cell r="G1043" t="str">
            <v>16-12328</v>
          </cell>
          <cell r="H1043" t="str">
            <v>145 AVENUE DE FRANCE</v>
          </cell>
          <cell r="I1043" t="str">
            <v>75013</v>
          </cell>
          <cell r="J1043" t="str">
            <v>PARIS</v>
          </cell>
          <cell r="K1043" t="str">
            <v>VINCI IMMOBILIER PROMOTION</v>
          </cell>
          <cell r="L1043" t="str">
            <v>G1</v>
          </cell>
          <cell r="M1043" t="str">
            <v>Grue 1</v>
          </cell>
          <cell r="N1043" t="str">
            <v>Yoann COUSTEIX</v>
          </cell>
          <cell r="O1043" t="str">
            <v>0616245662</v>
          </cell>
          <cell r="P1043" t="str">
            <v>Paulo DE SA CASEIRO</v>
          </cell>
          <cell r="Q1043" t="str">
            <v>0612773442</v>
          </cell>
          <cell r="R1043" t="str">
            <v>LEGENDRE IDF - GO</v>
          </cell>
        </row>
        <row r="1044">
          <cell r="G1044" t="str">
            <v>16-12328</v>
          </cell>
          <cell r="H1044" t="str">
            <v>145 AVENUE DE FRANCE</v>
          </cell>
          <cell r="I1044" t="str">
            <v>75013</v>
          </cell>
          <cell r="J1044" t="str">
            <v>PARIS</v>
          </cell>
          <cell r="K1044" t="str">
            <v>VINCI IMMOBILIER PROMOTION</v>
          </cell>
          <cell r="L1044" t="str">
            <v>G1</v>
          </cell>
          <cell r="M1044" t="str">
            <v>Grue 1</v>
          </cell>
          <cell r="N1044" t="str">
            <v>Yoann COUSTEIX</v>
          </cell>
          <cell r="O1044" t="str">
            <v>0616245662</v>
          </cell>
          <cell r="P1044" t="str">
            <v>Paulo DE SA CASEIRO</v>
          </cell>
          <cell r="Q1044" t="str">
            <v>0612773442</v>
          </cell>
          <cell r="R1044" t="str">
            <v>LEGENDRE IDF - GO</v>
          </cell>
        </row>
        <row r="1045">
          <cell r="G1045" t="str">
            <v>16-12328</v>
          </cell>
          <cell r="H1045" t="str">
            <v>145 AVENUE DE FRANCE</v>
          </cell>
          <cell r="I1045" t="str">
            <v>75013</v>
          </cell>
          <cell r="J1045" t="str">
            <v>PARIS</v>
          </cell>
          <cell r="K1045" t="str">
            <v>VINCI IMMOBILIER PROMOTION</v>
          </cell>
          <cell r="L1045" t="str">
            <v>G1</v>
          </cell>
          <cell r="M1045" t="str">
            <v>Grue 1</v>
          </cell>
          <cell r="N1045"/>
          <cell r="O1045"/>
          <cell r="P1045"/>
          <cell r="Q1045"/>
          <cell r="R1045" t="str">
            <v>LEGENDRE IDF - GO</v>
          </cell>
        </row>
        <row r="1046">
          <cell r="G1046" t="str">
            <v>16-12328</v>
          </cell>
          <cell r="H1046" t="str">
            <v>145 AVENUE DE FRANCE</v>
          </cell>
          <cell r="I1046" t="str">
            <v>75013</v>
          </cell>
          <cell r="J1046" t="str">
            <v>PARIS</v>
          </cell>
          <cell r="K1046" t="str">
            <v>VINCI IMMOBILIER PROMOTION</v>
          </cell>
          <cell r="L1046" t="str">
            <v>G1</v>
          </cell>
          <cell r="M1046" t="str">
            <v>Grue 1</v>
          </cell>
          <cell r="N1046"/>
          <cell r="O1046"/>
          <cell r="P1046"/>
          <cell r="Q1046"/>
          <cell r="R1046" t="str">
            <v>LEGENDRE IDF - GO</v>
          </cell>
        </row>
        <row r="1047">
          <cell r="G1047" t="str">
            <v>16-12327</v>
          </cell>
          <cell r="H1047" t="str">
            <v xml:space="preserve">  PLACE DROUAISE</v>
          </cell>
          <cell r="I1047" t="str">
            <v>28000</v>
          </cell>
          <cell r="J1047" t="str">
            <v>CHARTRES</v>
          </cell>
          <cell r="K1047" t="str">
            <v>BFP</v>
          </cell>
          <cell r="L1047" t="str">
            <v>G1</v>
          </cell>
          <cell r="M1047" t="str">
            <v>Grue 1</v>
          </cell>
          <cell r="N1047"/>
          <cell r="O1047"/>
          <cell r="P1047"/>
          <cell r="Q1047"/>
          <cell r="R1047" t="str">
            <v>LEGENDRE OUEST - CHARTRES</v>
          </cell>
        </row>
        <row r="1048">
          <cell r="G1048" t="str">
            <v>16-12327</v>
          </cell>
          <cell r="H1048" t="str">
            <v xml:space="preserve">  PLACE DROUAISE</v>
          </cell>
          <cell r="I1048" t="str">
            <v>28000</v>
          </cell>
          <cell r="J1048" t="str">
            <v>CHARTRES</v>
          </cell>
          <cell r="K1048" t="str">
            <v>BFP</v>
          </cell>
          <cell r="L1048" t="str">
            <v>G1</v>
          </cell>
          <cell r="M1048" t="str">
            <v>Grue 1</v>
          </cell>
          <cell r="N1048"/>
          <cell r="O1048"/>
          <cell r="P1048"/>
          <cell r="Q1048"/>
          <cell r="R1048" t="str">
            <v>LEGENDRE OUEST - CHARTRES</v>
          </cell>
        </row>
        <row r="1049">
          <cell r="G1049" t="str">
            <v>16-12327</v>
          </cell>
          <cell r="H1049" t="str">
            <v xml:space="preserve">  PLACE DROUAISE</v>
          </cell>
          <cell r="I1049" t="str">
            <v>28000</v>
          </cell>
          <cell r="J1049" t="str">
            <v>CHARTRES</v>
          </cell>
          <cell r="K1049" t="str">
            <v>BFP</v>
          </cell>
          <cell r="L1049" t="str">
            <v>G1</v>
          </cell>
          <cell r="M1049" t="str">
            <v>Grue 1</v>
          </cell>
          <cell r="N1049" t="str">
            <v>Benoit LE DEZ</v>
          </cell>
          <cell r="O1049"/>
          <cell r="P1049"/>
          <cell r="Q1049" t="str">
            <v>0601263880</v>
          </cell>
          <cell r="R1049" t="str">
            <v>LEGENDRE OUEST - CHARTRES</v>
          </cell>
        </row>
        <row r="1050">
          <cell r="G1050" t="str">
            <v>16-12326</v>
          </cell>
          <cell r="H1050" t="str">
            <v xml:space="preserve"> BOULEVARD DE LA BOISSIÈRE</v>
          </cell>
          <cell r="I1050" t="str">
            <v>93100</v>
          </cell>
          <cell r="J1050" t="str">
            <v>MONTREUIL</v>
          </cell>
          <cell r="K1050" t="str">
            <v>NEXITY</v>
          </cell>
          <cell r="L1050" t="str">
            <v>G1</v>
          </cell>
          <cell r="M1050" t="str">
            <v>Grue 1</v>
          </cell>
          <cell r="N1050"/>
          <cell r="O1050"/>
          <cell r="P1050"/>
          <cell r="Q1050"/>
          <cell r="R1050" t="str">
            <v>LEGENDRE IDF - GO</v>
          </cell>
        </row>
        <row r="1051">
          <cell r="G1051" t="str">
            <v>16-12326</v>
          </cell>
          <cell r="H1051" t="str">
            <v xml:space="preserve"> BOULEVARD DE LA BOISSIÈRE</v>
          </cell>
          <cell r="I1051" t="str">
            <v>93100</v>
          </cell>
          <cell r="J1051" t="str">
            <v>MONTREUIL</v>
          </cell>
          <cell r="K1051" t="str">
            <v>NEXITY</v>
          </cell>
          <cell r="L1051" t="str">
            <v>G1</v>
          </cell>
          <cell r="M1051" t="str">
            <v>Grue 1</v>
          </cell>
          <cell r="N1051"/>
          <cell r="O1051"/>
          <cell r="P1051"/>
          <cell r="Q1051"/>
          <cell r="R1051" t="str">
            <v>LEGENDRE IDF - GO</v>
          </cell>
        </row>
        <row r="1052">
          <cell r="G1052" t="str">
            <v>16-12326</v>
          </cell>
          <cell r="H1052" t="str">
            <v xml:space="preserve"> BOULEVARD DE LA BOISSIÈRE</v>
          </cell>
          <cell r="I1052" t="str">
            <v>93100</v>
          </cell>
          <cell r="J1052" t="str">
            <v>MONTREUIL</v>
          </cell>
          <cell r="K1052" t="str">
            <v>NEXITY</v>
          </cell>
          <cell r="L1052" t="str">
            <v>G1</v>
          </cell>
          <cell r="M1052" t="str">
            <v>Grue 1</v>
          </cell>
          <cell r="N1052"/>
          <cell r="O1052"/>
          <cell r="P1052"/>
          <cell r="Q1052"/>
          <cell r="R1052" t="str">
            <v>LEGENDRE IDF - GO</v>
          </cell>
        </row>
        <row r="1053">
          <cell r="G1053" t="str">
            <v>16-12326</v>
          </cell>
          <cell r="H1053" t="str">
            <v xml:space="preserve"> BOULEVARD DE LA BOISSIÈRE</v>
          </cell>
          <cell r="I1053" t="str">
            <v>93100</v>
          </cell>
          <cell r="J1053" t="str">
            <v>MONTREUIL</v>
          </cell>
          <cell r="K1053" t="str">
            <v>NEXITY</v>
          </cell>
          <cell r="L1053" t="str">
            <v>G1</v>
          </cell>
          <cell r="M1053" t="str">
            <v>Grue 1</v>
          </cell>
          <cell r="N1053" t="str">
            <v>Valentin MORANDEAU</v>
          </cell>
          <cell r="O1053" t="str">
            <v>0626950820</v>
          </cell>
          <cell r="P1053" t="str">
            <v>Americo RODRIGUES</v>
          </cell>
          <cell r="Q1053" t="str">
            <v>0634021692</v>
          </cell>
          <cell r="R1053" t="str">
            <v>LEGENDRE IDF - GO</v>
          </cell>
        </row>
        <row r="1054">
          <cell r="G1054" t="str">
            <v>16-12318</v>
          </cell>
          <cell r="H1054" t="str">
            <v xml:space="preserve"> CHEZ MEDY</v>
          </cell>
          <cell r="I1054" t="str">
            <v>16190</v>
          </cell>
          <cell r="J1054" t="str">
            <v>SAINT-AMANT-DE-MONTMOREAU</v>
          </cell>
          <cell r="K1054" t="str">
            <v>MONSIEUR PIERRE LUC DUPERRAY</v>
          </cell>
          <cell r="L1054" t="str">
            <v>G1</v>
          </cell>
          <cell r="M1054" t="str">
            <v>Grue 1</v>
          </cell>
          <cell r="N1054"/>
          <cell r="O1054"/>
          <cell r="P1054"/>
          <cell r="Q1054"/>
          <cell r="R1054" t="str">
            <v>ARMORGREEN CENTRE OUEST - RENNES</v>
          </cell>
        </row>
        <row r="1055">
          <cell r="G1055" t="str">
            <v>16-12309</v>
          </cell>
          <cell r="H1055" t="str">
            <v>RUE LOUIS JACQUES DAGUERRE</v>
          </cell>
          <cell r="I1055" t="str">
            <v>35208</v>
          </cell>
          <cell r="J1055" t="str">
            <v/>
          </cell>
          <cell r="K1055"/>
          <cell r="L1055" t="str">
            <v>G1</v>
          </cell>
          <cell r="M1055" t="str">
            <v>Grue 1</v>
          </cell>
          <cell r="N1055"/>
          <cell r="O1055"/>
          <cell r="P1055"/>
          <cell r="Q1055"/>
          <cell r="R1055" t="str">
            <v>LEGENDRE OUEST - RENNES</v>
          </cell>
        </row>
        <row r="1056">
          <cell r="G1056" t="str">
            <v>16-12309</v>
          </cell>
          <cell r="H1056" t="str">
            <v>RUE LOUIS JACQUES DAGUERRE</v>
          </cell>
          <cell r="I1056" t="str">
            <v>35208</v>
          </cell>
          <cell r="J1056" t="str">
            <v/>
          </cell>
          <cell r="K1056"/>
          <cell r="L1056" t="str">
            <v>G1</v>
          </cell>
          <cell r="M1056" t="str">
            <v>Grue 1</v>
          </cell>
          <cell r="N1056"/>
          <cell r="O1056"/>
          <cell r="P1056"/>
          <cell r="Q1056"/>
          <cell r="R1056" t="str">
            <v>LEGENDRE OUEST - RENNES</v>
          </cell>
        </row>
        <row r="1057">
          <cell r="G1057" t="str">
            <v>16-12308</v>
          </cell>
          <cell r="H1057" t="str">
            <v xml:space="preserve">  RUE HÉLÈNE BOUCHER</v>
          </cell>
          <cell r="I1057" t="str">
            <v>28630</v>
          </cell>
          <cell r="J1057" t="str">
            <v>GELLAINVILLE</v>
          </cell>
          <cell r="K1057" t="str">
            <v xml:space="preserve">SPL CHARTRES METROPOLE ENERGIES </v>
          </cell>
          <cell r="L1057" t="str">
            <v>G1</v>
          </cell>
          <cell r="M1057" t="str">
            <v>ACCES PRINCIPAL CHANTIER</v>
          </cell>
          <cell r="N1057" t="str">
            <v>Anael SOUCHAY</v>
          </cell>
          <cell r="O1057"/>
          <cell r="P1057"/>
          <cell r="Q1057" t="str">
            <v>0616696618</v>
          </cell>
          <cell r="R1057" t="str">
            <v>LEGENDRE GENIE CIVIL</v>
          </cell>
        </row>
        <row r="1058">
          <cell r="G1058" t="str">
            <v>16-12306</v>
          </cell>
          <cell r="H1058" t="str">
            <v>2 RUE DU CLOS COURTEL</v>
          </cell>
          <cell r="I1058" t="str">
            <v>35510</v>
          </cell>
          <cell r="J1058" t="str">
            <v>CESSON-SÉVIGNÉ</v>
          </cell>
          <cell r="K1058"/>
          <cell r="L1058" t="str">
            <v>G1</v>
          </cell>
          <cell r="M1058" t="str">
            <v>Grue 1</v>
          </cell>
          <cell r="N1058"/>
          <cell r="O1058"/>
          <cell r="P1058"/>
          <cell r="Q1058"/>
          <cell r="R1058" t="str">
            <v>LEGENDRE OUEST - VITRE</v>
          </cell>
        </row>
        <row r="1059">
          <cell r="G1059" t="str">
            <v>16-12305</v>
          </cell>
          <cell r="H1059" t="str">
            <v>185 RUE MARYSE BASTIÉ</v>
          </cell>
          <cell r="I1059" t="str">
            <v>76620</v>
          </cell>
          <cell r="J1059" t="str">
            <v>LE HAVRE</v>
          </cell>
          <cell r="K1059" t="str">
            <v>OGF</v>
          </cell>
          <cell r="L1059" t="str">
            <v>G1</v>
          </cell>
          <cell r="M1059" t="str">
            <v>Grue 1</v>
          </cell>
          <cell r="N1059"/>
          <cell r="O1059"/>
          <cell r="P1059"/>
          <cell r="Q1059"/>
          <cell r="R1059" t="str">
            <v>LEGENDRE GC - LE HAVRE</v>
          </cell>
        </row>
        <row r="1060">
          <cell r="G1060" t="str">
            <v>16-12305</v>
          </cell>
          <cell r="H1060" t="str">
            <v>185 RUE MARYSE BASTIÉ</v>
          </cell>
          <cell r="I1060" t="str">
            <v>76620</v>
          </cell>
          <cell r="J1060" t="str">
            <v>LE HAVRE</v>
          </cell>
          <cell r="K1060" t="str">
            <v>OGF</v>
          </cell>
          <cell r="L1060" t="str">
            <v>G1</v>
          </cell>
          <cell r="M1060" t="str">
            <v>Grue 1</v>
          </cell>
          <cell r="N1060"/>
          <cell r="O1060"/>
          <cell r="P1060"/>
          <cell r="Q1060"/>
          <cell r="R1060" t="str">
            <v>LEGENDRE GC - LE HAVRE</v>
          </cell>
        </row>
        <row r="1061">
          <cell r="G1061" t="str">
            <v>16-12293</v>
          </cell>
          <cell r="H1061" t="str">
            <v xml:space="preserve">  AVENUE LOUIS ET AUGUSTE MASSE</v>
          </cell>
          <cell r="I1061" t="str">
            <v>18600</v>
          </cell>
          <cell r="J1061" t="str">
            <v>SANCOINS</v>
          </cell>
          <cell r="K1061" t="str">
            <v>KER SANCOINS</v>
          </cell>
          <cell r="L1061" t="str">
            <v>G1</v>
          </cell>
          <cell r="M1061" t="str">
            <v>Grue 1</v>
          </cell>
          <cell r="N1061"/>
          <cell r="O1061"/>
          <cell r="P1061"/>
          <cell r="Q1061"/>
          <cell r="R1061" t="str">
            <v>ENER 24</v>
          </cell>
        </row>
        <row r="1062">
          <cell r="G1062" t="str">
            <v>16-12290</v>
          </cell>
          <cell r="H1062" t="str">
            <v/>
          </cell>
          <cell r="I1062" t="str">
            <v>35740</v>
          </cell>
          <cell r="J1062" t="str">
            <v/>
          </cell>
          <cell r="K1062"/>
          <cell r="L1062" t="str">
            <v>G1</v>
          </cell>
          <cell r="M1062" t="str">
            <v>Grue 1</v>
          </cell>
          <cell r="N1062"/>
          <cell r="O1062"/>
          <cell r="P1062"/>
          <cell r="Q1062"/>
          <cell r="R1062" t="str">
            <v>LEGENDRE OUEST - VITRE</v>
          </cell>
        </row>
        <row r="1063">
          <cell r="G1063" t="str">
            <v>16-12288</v>
          </cell>
          <cell r="H1063" t="str">
            <v>3 CHEMIN DE PEN MEIL</v>
          </cell>
          <cell r="I1063" t="str">
            <v>56610</v>
          </cell>
          <cell r="J1063" t="str">
            <v>ARRADON</v>
          </cell>
          <cell r="K1063" t="str">
            <v>MR ET MME DE GAALON</v>
          </cell>
          <cell r="L1063" t="str">
            <v>G1</v>
          </cell>
          <cell r="M1063" t="str">
            <v>Grue 1</v>
          </cell>
          <cell r="N1063"/>
          <cell r="O1063"/>
          <cell r="P1063"/>
          <cell r="Q1063"/>
          <cell r="R1063" t="str">
            <v>LEGENDRE OUEST - VANNES</v>
          </cell>
        </row>
        <row r="1064">
          <cell r="G1064" t="str">
            <v>16-12288</v>
          </cell>
          <cell r="H1064" t="str">
            <v>3 CHEMIN DE PEN MEIL</v>
          </cell>
          <cell r="I1064" t="str">
            <v>56610</v>
          </cell>
          <cell r="J1064" t="str">
            <v>ARRADON</v>
          </cell>
          <cell r="K1064" t="str">
            <v>MR ET MME DE GAALON</v>
          </cell>
          <cell r="L1064" t="str">
            <v>G1</v>
          </cell>
          <cell r="M1064" t="str">
            <v>Grue 1</v>
          </cell>
          <cell r="N1064"/>
          <cell r="O1064"/>
          <cell r="P1064"/>
          <cell r="Q1064"/>
          <cell r="R1064" t="str">
            <v>LEGENDRE OUEST - VANNES</v>
          </cell>
        </row>
        <row r="1065">
          <cell r="G1065" t="str">
            <v>16-12288</v>
          </cell>
          <cell r="H1065" t="str">
            <v>3 CHEMIN DE PEN MEIL</v>
          </cell>
          <cell r="I1065" t="str">
            <v>56610</v>
          </cell>
          <cell r="J1065" t="str">
            <v>ARRADON</v>
          </cell>
          <cell r="K1065" t="str">
            <v>MR ET MME DE GAALON</v>
          </cell>
          <cell r="L1065" t="str">
            <v>G1</v>
          </cell>
          <cell r="M1065" t="str">
            <v>Grue 1</v>
          </cell>
          <cell r="N1065"/>
          <cell r="O1065"/>
          <cell r="P1065"/>
          <cell r="Q1065"/>
          <cell r="R1065" t="str">
            <v>LEGENDRE OUEST - VANNES</v>
          </cell>
        </row>
        <row r="1066">
          <cell r="G1066" t="str">
            <v>16-12286</v>
          </cell>
          <cell r="H1066" t="str">
            <v/>
          </cell>
          <cell r="I1066" t="str">
            <v>35370</v>
          </cell>
          <cell r="J1066" t="str">
            <v/>
          </cell>
          <cell r="K1066"/>
          <cell r="L1066" t="str">
            <v>G1</v>
          </cell>
          <cell r="M1066" t="str">
            <v>Grue 1</v>
          </cell>
          <cell r="N1066"/>
          <cell r="O1066"/>
          <cell r="P1066"/>
          <cell r="Q1066"/>
          <cell r="R1066" t="str">
            <v>LEGENDRE OUEST - VITRE</v>
          </cell>
        </row>
        <row r="1067">
          <cell r="G1067" t="str">
            <v>16-12283</v>
          </cell>
          <cell r="H1067" t="str">
            <v xml:space="preserve">  PLACE SAINT-GERMAIN</v>
          </cell>
          <cell r="I1067" t="str">
            <v>35000</v>
          </cell>
          <cell r="J1067" t="str">
            <v>RENNES</v>
          </cell>
          <cell r="K1067" t="str">
            <v>OPH RENNES METROPOLE ARCHIPEL HABITAT</v>
          </cell>
          <cell r="L1067"/>
          <cell r="M1067" t="str">
            <v>Grue 1</v>
          </cell>
          <cell r="N1067"/>
          <cell r="O1067"/>
          <cell r="P1067"/>
          <cell r="Q1067"/>
          <cell r="R1067" t="str">
            <v>LEGENDRE OUEST - RENNES</v>
          </cell>
        </row>
        <row r="1068">
          <cell r="G1068" t="str">
            <v>16-12282</v>
          </cell>
          <cell r="H1068" t="str">
            <v xml:space="preserve">  QUAI GARNIER DU FOUGERAY</v>
          </cell>
          <cell r="I1068" t="str">
            <v>35400</v>
          </cell>
          <cell r="J1068" t="str">
            <v>SAINT-MALO</v>
          </cell>
          <cell r="K1068" t="str">
            <v>SNSM</v>
          </cell>
          <cell r="L1068" t="str">
            <v>G1</v>
          </cell>
          <cell r="M1068" t="str">
            <v>Grue 1</v>
          </cell>
          <cell r="N1068"/>
          <cell r="O1068"/>
          <cell r="P1068"/>
          <cell r="Q1068"/>
          <cell r="R1068" t="str">
            <v>OMS - RENNES</v>
          </cell>
        </row>
        <row r="1069">
          <cell r="G1069" t="str">
            <v>16-12282</v>
          </cell>
          <cell r="H1069" t="str">
            <v xml:space="preserve">  QUAI GARNIER DU FOUGERAY</v>
          </cell>
          <cell r="I1069" t="str">
            <v>35400</v>
          </cell>
          <cell r="J1069" t="str">
            <v>SAINT-MALO</v>
          </cell>
          <cell r="K1069" t="str">
            <v>SNSM</v>
          </cell>
          <cell r="L1069" t="str">
            <v>G1</v>
          </cell>
          <cell r="M1069" t="str">
            <v>Grue 1</v>
          </cell>
          <cell r="N1069"/>
          <cell r="O1069"/>
          <cell r="P1069"/>
          <cell r="Q1069"/>
          <cell r="R1069" t="str">
            <v>OMS - RENNES</v>
          </cell>
        </row>
        <row r="1070">
          <cell r="G1070" t="str">
            <v>16-12280</v>
          </cell>
          <cell r="H1070" t="str">
            <v>18 PLACE THÉODORE DECKER</v>
          </cell>
          <cell r="I1070" t="str">
            <v>56000</v>
          </cell>
          <cell r="J1070" t="str">
            <v>VANNES</v>
          </cell>
          <cell r="K1070" t="str">
            <v>BAUSTAHLGEWEBE SERVICES GMBH</v>
          </cell>
          <cell r="L1070" t="str">
            <v>G1</v>
          </cell>
          <cell r="M1070" t="str">
            <v>Grue 1</v>
          </cell>
          <cell r="N1070"/>
          <cell r="O1070"/>
          <cell r="P1070"/>
          <cell r="Q1070"/>
          <cell r="R1070" t="str">
            <v>LEGENDRE OUEST - VANNES</v>
          </cell>
        </row>
        <row r="1071">
          <cell r="G1071" t="str">
            <v>16-12280</v>
          </cell>
          <cell r="H1071" t="str">
            <v>18 PLACE THÉODORE DECKER</v>
          </cell>
          <cell r="I1071" t="str">
            <v>56000</v>
          </cell>
          <cell r="J1071" t="str">
            <v>VANNES</v>
          </cell>
          <cell r="K1071" t="str">
            <v>BAUSTAHLGEWEBE SERVICES GMBH</v>
          </cell>
          <cell r="L1071" t="str">
            <v>G1</v>
          </cell>
          <cell r="M1071" t="str">
            <v>Grue 1</v>
          </cell>
          <cell r="N1071" t="str">
            <v>Jeremy MALIN</v>
          </cell>
          <cell r="O1071"/>
          <cell r="P1071" t="str">
            <v>David BUSTEAN</v>
          </cell>
          <cell r="Q1071" t="str">
            <v>0617448101</v>
          </cell>
          <cell r="R1071" t="str">
            <v>LEGENDRE OUEST - VANNES</v>
          </cell>
        </row>
        <row r="1072">
          <cell r="G1072" t="str">
            <v>16-12274</v>
          </cell>
          <cell r="H1072" t="str">
            <v>3 RUE LOUIS BRAILLE</v>
          </cell>
          <cell r="I1072" t="str">
            <v>35136</v>
          </cell>
          <cell r="J1072" t="str">
            <v>SAINT-JACQUES-DE-LA-LANDE</v>
          </cell>
          <cell r="K1072"/>
          <cell r="L1072" t="str">
            <v>G1</v>
          </cell>
          <cell r="M1072" t="str">
            <v>Grue 1</v>
          </cell>
          <cell r="N1072"/>
          <cell r="O1072"/>
          <cell r="P1072"/>
          <cell r="Q1072"/>
          <cell r="R1072" t="str">
            <v>OMS - RENNES</v>
          </cell>
        </row>
        <row r="1073">
          <cell r="G1073" t="str">
            <v>16-12273</v>
          </cell>
          <cell r="H1073" t="str">
            <v>0 CHAPEAU</v>
          </cell>
          <cell r="I1073" t="str">
            <v>72190</v>
          </cell>
          <cell r="J1073" t="str">
            <v>NEUVILLE-SUR-SARTHE</v>
          </cell>
          <cell r="K1073" t="str">
            <v>LEGENDRE DEVELOPPEMENT</v>
          </cell>
          <cell r="L1073" t="str">
            <v>G1</v>
          </cell>
          <cell r="M1073" t="str">
            <v>Grue 1</v>
          </cell>
          <cell r="N1073"/>
          <cell r="O1073"/>
          <cell r="P1073"/>
          <cell r="Q1073"/>
          <cell r="R1073" t="str">
            <v>LEGENDRE GENIE CIVIL</v>
          </cell>
        </row>
        <row r="1074">
          <cell r="G1074" t="str">
            <v>16-12273</v>
          </cell>
          <cell r="H1074" t="str">
            <v>0 CHAPEAU</v>
          </cell>
          <cell r="I1074" t="str">
            <v>72190</v>
          </cell>
          <cell r="J1074" t="str">
            <v>NEUVILLE-SUR-SARTHE</v>
          </cell>
          <cell r="K1074" t="str">
            <v>LEGENDRE DEVELOPPEMENT</v>
          </cell>
          <cell r="L1074" t="str">
            <v>G1</v>
          </cell>
          <cell r="M1074" t="str">
            <v>Grue 1</v>
          </cell>
          <cell r="N1074"/>
          <cell r="O1074"/>
          <cell r="P1074"/>
          <cell r="Q1074"/>
          <cell r="R1074" t="str">
            <v>LEGENDRE GENIE CIVIL</v>
          </cell>
        </row>
        <row r="1075">
          <cell r="G1075" t="str">
            <v>16-12264</v>
          </cell>
          <cell r="H1075" t="str">
            <v>14 RUE AMPÈRE</v>
          </cell>
          <cell r="I1075" t="str">
            <v>93200</v>
          </cell>
          <cell r="J1075" t="str">
            <v>SAINT-DENIS</v>
          </cell>
          <cell r="K1075" t="str">
            <v>ELECTRICITE RESEAU DISTRIBUTION FRANCE</v>
          </cell>
          <cell r="L1075" t="str">
            <v>G1</v>
          </cell>
          <cell r="M1075" t="str">
            <v>Grue 1</v>
          </cell>
          <cell r="N1075"/>
          <cell r="O1075"/>
          <cell r="P1075"/>
          <cell r="Q1075"/>
          <cell r="R1075" t="str">
            <v>LEGENDRE IDF - GO</v>
          </cell>
        </row>
        <row r="1076">
          <cell r="G1076" t="str">
            <v>16-12264</v>
          </cell>
          <cell r="H1076" t="str">
            <v>14 RUE AMPÈRE</v>
          </cell>
          <cell r="I1076" t="str">
            <v>93200</v>
          </cell>
          <cell r="J1076" t="str">
            <v>SAINT-DENIS</v>
          </cell>
          <cell r="K1076" t="str">
            <v>ELECTRICITE RESEAU DISTRIBUTION FRANCE</v>
          </cell>
          <cell r="L1076" t="str">
            <v>G1</v>
          </cell>
          <cell r="M1076" t="str">
            <v>Grue 1</v>
          </cell>
          <cell r="N1076"/>
          <cell r="O1076"/>
          <cell r="P1076"/>
          <cell r="Q1076"/>
          <cell r="R1076" t="str">
            <v>LEGENDRE IDF - GO</v>
          </cell>
        </row>
        <row r="1077">
          <cell r="G1077" t="str">
            <v>16-12264</v>
          </cell>
          <cell r="H1077" t="str">
            <v>14 RUE AMPÈRE</v>
          </cell>
          <cell r="I1077" t="str">
            <v>93200</v>
          </cell>
          <cell r="J1077" t="str">
            <v>SAINT-DENIS</v>
          </cell>
          <cell r="K1077" t="str">
            <v>ELECTRICITE RESEAU DISTRIBUTION FRANCE</v>
          </cell>
          <cell r="L1077" t="str">
            <v>G1</v>
          </cell>
          <cell r="M1077" t="str">
            <v>Grue 1</v>
          </cell>
          <cell r="N1077" t="str">
            <v>Emeline ADAM</v>
          </cell>
          <cell r="O1077" t="str">
            <v>0616622418</v>
          </cell>
          <cell r="P1077" t="str">
            <v>Albano DE CAMPOS GOMES</v>
          </cell>
          <cell r="Q1077" t="str">
            <v>0616340879</v>
          </cell>
          <cell r="R1077" t="str">
            <v>LEGENDRE IDF - GO</v>
          </cell>
        </row>
        <row r="1078">
          <cell r="G1078" t="str">
            <v>16-12264</v>
          </cell>
          <cell r="H1078" t="str">
            <v>14 RUE AMPÈRE</v>
          </cell>
          <cell r="I1078" t="str">
            <v>93200</v>
          </cell>
          <cell r="J1078" t="str">
            <v>SAINT-DENIS</v>
          </cell>
          <cell r="K1078" t="str">
            <v>ELECTRICITE RESEAU DISTRIBUTION FRANCE</v>
          </cell>
          <cell r="L1078" t="str">
            <v>G1</v>
          </cell>
          <cell r="M1078" t="str">
            <v>Grue 1</v>
          </cell>
          <cell r="N1078" t="str">
            <v>Emeline ADAM</v>
          </cell>
          <cell r="O1078"/>
          <cell r="P1078"/>
          <cell r="Q1078" t="str">
            <v>0616340879</v>
          </cell>
          <cell r="R1078" t="str">
            <v>LEGENDRE IDF - GO</v>
          </cell>
        </row>
        <row r="1079">
          <cell r="G1079" t="str">
            <v>16-12260</v>
          </cell>
          <cell r="H1079" t="str">
            <v xml:space="preserve"> MAULE</v>
          </cell>
          <cell r="I1079" t="str">
            <v>72650</v>
          </cell>
          <cell r="J1079" t="str">
            <v>SAINT-SATURNIN</v>
          </cell>
          <cell r="K1079" t="str">
            <v>ICADE PROMOTION</v>
          </cell>
          <cell r="L1079" t="str">
            <v>G1</v>
          </cell>
          <cell r="M1079" t="str">
            <v>Grue 1</v>
          </cell>
          <cell r="N1079"/>
          <cell r="O1079"/>
          <cell r="P1079"/>
          <cell r="Q1079"/>
          <cell r="R1079" t="str">
            <v>LEGENDRE LOIRE - LE MANS</v>
          </cell>
        </row>
        <row r="1080">
          <cell r="G1080" t="str">
            <v>16-12260</v>
          </cell>
          <cell r="H1080" t="str">
            <v xml:space="preserve"> MAULE</v>
          </cell>
          <cell r="I1080" t="str">
            <v>72650</v>
          </cell>
          <cell r="J1080" t="str">
            <v>SAINT-SATURNIN</v>
          </cell>
          <cell r="K1080" t="str">
            <v>ICADE PROMOTION</v>
          </cell>
          <cell r="L1080" t="str">
            <v>G1</v>
          </cell>
          <cell r="M1080" t="str">
            <v>Grue 1</v>
          </cell>
          <cell r="N1080"/>
          <cell r="O1080"/>
          <cell r="P1080"/>
          <cell r="Q1080"/>
          <cell r="R1080" t="str">
            <v>LEGENDRE LOIRE - LE MANS</v>
          </cell>
        </row>
        <row r="1081">
          <cell r="G1081" t="str">
            <v>16-12260</v>
          </cell>
          <cell r="H1081" t="str">
            <v xml:space="preserve"> MAULE</v>
          </cell>
          <cell r="I1081" t="str">
            <v>72650</v>
          </cell>
          <cell r="J1081" t="str">
            <v>SAINT-SATURNIN</v>
          </cell>
          <cell r="K1081" t="str">
            <v>ICADE PROMOTION</v>
          </cell>
          <cell r="L1081" t="str">
            <v>G1</v>
          </cell>
          <cell r="M1081" t="str">
            <v>Grue 1</v>
          </cell>
          <cell r="N1081"/>
          <cell r="O1081"/>
          <cell r="P1081"/>
          <cell r="Q1081"/>
          <cell r="R1081" t="str">
            <v>LEGENDRE LOIRE - LE MANS</v>
          </cell>
        </row>
        <row r="1082">
          <cell r="G1082" t="str">
            <v>16-12257</v>
          </cell>
          <cell r="H1082" t="str">
            <v xml:space="preserve">  RUE DU CHAMP DU VERGER</v>
          </cell>
          <cell r="I1082" t="str">
            <v>72700</v>
          </cell>
          <cell r="J1082" t="str">
            <v>ALLONNES</v>
          </cell>
          <cell r="K1082"/>
          <cell r="L1082" t="str">
            <v>G1</v>
          </cell>
          <cell r="M1082" t="str">
            <v>Grue 1</v>
          </cell>
          <cell r="N1082" t="str">
            <v>Hugues LAPORTE</v>
          </cell>
          <cell r="O1082"/>
          <cell r="P1082"/>
          <cell r="Q1082" t="str">
            <v>0611613468</v>
          </cell>
          <cell r="R1082" t="str">
            <v>LEGENDRE PROJECT</v>
          </cell>
        </row>
        <row r="1083">
          <cell r="G1083" t="str">
            <v>16-12257</v>
          </cell>
          <cell r="H1083" t="str">
            <v xml:space="preserve">  RUE DU CHAMP DU VERGER</v>
          </cell>
          <cell r="I1083" t="str">
            <v>72700</v>
          </cell>
          <cell r="J1083" t="str">
            <v>ALLONNES</v>
          </cell>
          <cell r="K1083"/>
          <cell r="L1083" t="str">
            <v>G1</v>
          </cell>
          <cell r="M1083" t="str">
            <v>Grue 1</v>
          </cell>
          <cell r="N1083"/>
          <cell r="O1083"/>
          <cell r="P1083"/>
          <cell r="Q1083"/>
          <cell r="R1083" t="str">
            <v>LEGENDRE PROJECT</v>
          </cell>
        </row>
        <row r="1084">
          <cell r="G1084" t="str">
            <v>16-12252</v>
          </cell>
          <cell r="H1084" t="str">
            <v>5 RUE LOUIS JACQUES DAGUERRE</v>
          </cell>
          <cell r="I1084" t="str">
            <v>35136</v>
          </cell>
          <cell r="J1084" t="str">
            <v>SAINT-JACQUES-DE-LA-LANDE</v>
          </cell>
          <cell r="K1084"/>
          <cell r="L1084" t="str">
            <v>G1</v>
          </cell>
          <cell r="M1084" t="str">
            <v>Grue 1</v>
          </cell>
          <cell r="N1084"/>
          <cell r="O1084"/>
          <cell r="P1084"/>
          <cell r="Q1084"/>
          <cell r="R1084" t="str">
            <v>LEGENDRE OUEST - RAVALEMENT</v>
          </cell>
        </row>
        <row r="1085">
          <cell r="G1085" t="str">
            <v>16-12252</v>
          </cell>
          <cell r="H1085" t="str">
            <v>5 RUE LOUIS JACQUES DAGUERRE</v>
          </cell>
          <cell r="I1085" t="str">
            <v>35136</v>
          </cell>
          <cell r="J1085" t="str">
            <v>SAINT-JACQUES-DE-LA-LANDE</v>
          </cell>
          <cell r="K1085"/>
          <cell r="L1085" t="str">
            <v>G1</v>
          </cell>
          <cell r="M1085" t="str">
            <v>Grue 1</v>
          </cell>
          <cell r="N1085"/>
          <cell r="O1085"/>
          <cell r="P1085"/>
          <cell r="Q1085"/>
          <cell r="R1085" t="str">
            <v>LEGENDRE OUEST - RAVALEMENT</v>
          </cell>
        </row>
        <row r="1086">
          <cell r="G1086" t="str">
            <v>16-12251</v>
          </cell>
          <cell r="H1086" t="str">
            <v>5 RUE LOUIS JACQUES DAGUERRE</v>
          </cell>
          <cell r="I1086" t="str">
            <v>35136</v>
          </cell>
          <cell r="J1086" t="str">
            <v>SAINT-JACQUES-DE-LA-LANDE</v>
          </cell>
          <cell r="K1086"/>
          <cell r="L1086" t="str">
            <v>G1</v>
          </cell>
          <cell r="M1086" t="str">
            <v>Grue 1</v>
          </cell>
          <cell r="N1086"/>
          <cell r="O1086"/>
          <cell r="P1086"/>
          <cell r="Q1086"/>
          <cell r="R1086" t="str">
            <v>LEGENDRE OUEST - RAVALEMENT</v>
          </cell>
        </row>
        <row r="1087">
          <cell r="G1087" t="str">
            <v>16-12251</v>
          </cell>
          <cell r="H1087" t="str">
            <v>5 RUE LOUIS JACQUES DAGUERRE</v>
          </cell>
          <cell r="I1087" t="str">
            <v>35136</v>
          </cell>
          <cell r="J1087" t="str">
            <v>SAINT-JACQUES-DE-LA-LANDE</v>
          </cell>
          <cell r="K1087"/>
          <cell r="L1087" t="str">
            <v>G1</v>
          </cell>
          <cell r="M1087" t="str">
            <v>Grue 1</v>
          </cell>
          <cell r="N1087"/>
          <cell r="O1087"/>
          <cell r="P1087"/>
          <cell r="Q1087"/>
          <cell r="R1087" t="str">
            <v>LEGENDRE OUEST - RAVALEMENT</v>
          </cell>
        </row>
        <row r="1088">
          <cell r="G1088" t="str">
            <v>16-12249</v>
          </cell>
          <cell r="H1088" t="str">
            <v>5 RUE LOUIS JACQUES DAGUERRE</v>
          </cell>
          <cell r="I1088" t="str">
            <v>35136</v>
          </cell>
          <cell r="J1088" t="str">
            <v>SAINT-JACQUES-DE-LA-LANDE</v>
          </cell>
          <cell r="K1088"/>
          <cell r="L1088" t="str">
            <v>G1</v>
          </cell>
          <cell r="M1088" t="str">
            <v>Grue 1</v>
          </cell>
          <cell r="N1088"/>
          <cell r="O1088"/>
          <cell r="P1088"/>
          <cell r="Q1088"/>
          <cell r="R1088" t="str">
            <v>LEGENDRE OUEST - RAVALEMENT</v>
          </cell>
        </row>
        <row r="1089">
          <cell r="G1089" t="str">
            <v>16-12249</v>
          </cell>
          <cell r="H1089" t="str">
            <v>5 RUE LOUIS JACQUES DAGUERRE</v>
          </cell>
          <cell r="I1089" t="str">
            <v>35136</v>
          </cell>
          <cell r="J1089" t="str">
            <v>SAINT-JACQUES-DE-LA-LANDE</v>
          </cell>
          <cell r="K1089"/>
          <cell r="L1089" t="str">
            <v>G1</v>
          </cell>
          <cell r="M1089" t="str">
            <v>Grue 1</v>
          </cell>
          <cell r="N1089"/>
          <cell r="O1089"/>
          <cell r="P1089"/>
          <cell r="Q1089"/>
          <cell r="R1089" t="str">
            <v>LEGENDRE OUEST - RAVALEMENT</v>
          </cell>
        </row>
        <row r="1090">
          <cell r="G1090" t="str">
            <v>16-12248</v>
          </cell>
          <cell r="H1090" t="str">
            <v>5 RUE LOUIS JACQUES DAGUERRE</v>
          </cell>
          <cell r="I1090" t="str">
            <v>35136</v>
          </cell>
          <cell r="J1090" t="str">
            <v>SAINT-JACQUES-DE-LA-LANDE</v>
          </cell>
          <cell r="K1090"/>
          <cell r="L1090" t="str">
            <v>G1</v>
          </cell>
          <cell r="M1090" t="str">
            <v>Grue 1</v>
          </cell>
          <cell r="N1090"/>
          <cell r="O1090"/>
          <cell r="P1090"/>
          <cell r="Q1090"/>
          <cell r="R1090" t="str">
            <v>LEGENDRE OUEST - RAVALEMENT</v>
          </cell>
        </row>
        <row r="1091">
          <cell r="G1091" t="str">
            <v>16-12248</v>
          </cell>
          <cell r="H1091" t="str">
            <v>5 RUE LOUIS JACQUES DAGUERRE</v>
          </cell>
          <cell r="I1091" t="str">
            <v>35136</v>
          </cell>
          <cell r="J1091" t="str">
            <v>SAINT-JACQUES-DE-LA-LANDE</v>
          </cell>
          <cell r="K1091"/>
          <cell r="L1091" t="str">
            <v>G1</v>
          </cell>
          <cell r="M1091" t="str">
            <v>Grue 1</v>
          </cell>
          <cell r="N1091"/>
          <cell r="O1091"/>
          <cell r="P1091"/>
          <cell r="Q1091"/>
          <cell r="R1091" t="str">
            <v>LEGENDRE OUEST - RAVALEMENT</v>
          </cell>
        </row>
        <row r="1092">
          <cell r="G1092" t="str">
            <v>16-12247</v>
          </cell>
          <cell r="H1092" t="str">
            <v>5 RUE LOUIS JACQUES DAGUERRE</v>
          </cell>
          <cell r="I1092" t="str">
            <v>35136</v>
          </cell>
          <cell r="J1092" t="str">
            <v>SAINT-JACQUES-DE-LA-LANDE</v>
          </cell>
          <cell r="K1092"/>
          <cell r="L1092" t="str">
            <v>G1</v>
          </cell>
          <cell r="M1092" t="str">
            <v>Grue 1</v>
          </cell>
          <cell r="N1092"/>
          <cell r="O1092"/>
          <cell r="P1092"/>
          <cell r="Q1092"/>
          <cell r="R1092" t="str">
            <v>LEGENDRE OUEST - RAVALEMENT</v>
          </cell>
        </row>
        <row r="1093">
          <cell r="G1093" t="str">
            <v>16-12247</v>
          </cell>
          <cell r="H1093" t="str">
            <v>5 RUE LOUIS JACQUES DAGUERRE</v>
          </cell>
          <cell r="I1093" t="str">
            <v>35136</v>
          </cell>
          <cell r="J1093" t="str">
            <v>SAINT-JACQUES-DE-LA-LANDE</v>
          </cell>
          <cell r="K1093"/>
          <cell r="L1093" t="str">
            <v>G1</v>
          </cell>
          <cell r="M1093" t="str">
            <v>Grue 1</v>
          </cell>
          <cell r="N1093"/>
          <cell r="O1093"/>
          <cell r="P1093"/>
          <cell r="Q1093"/>
          <cell r="R1093" t="str">
            <v>LEGENDRE OUEST - RAVALEMENT</v>
          </cell>
        </row>
        <row r="1094">
          <cell r="G1094" t="str">
            <v>16-12246</v>
          </cell>
          <cell r="H1094" t="str">
            <v>5 RUE LOUIS JACQUES DAGUERRE</v>
          </cell>
          <cell r="I1094" t="str">
            <v>35136</v>
          </cell>
          <cell r="J1094" t="str">
            <v>SAINT-JACQUES-DE-LA-LANDE</v>
          </cell>
          <cell r="K1094"/>
          <cell r="L1094" t="str">
            <v>G1</v>
          </cell>
          <cell r="M1094" t="str">
            <v>Grue 1</v>
          </cell>
          <cell r="N1094"/>
          <cell r="O1094"/>
          <cell r="P1094"/>
          <cell r="Q1094"/>
          <cell r="R1094" t="str">
            <v>LEGENDRE OUEST - RAVALEMENT</v>
          </cell>
        </row>
        <row r="1095">
          <cell r="G1095" t="str">
            <v>16-12246</v>
          </cell>
          <cell r="H1095" t="str">
            <v>5 RUE LOUIS JACQUES DAGUERRE</v>
          </cell>
          <cell r="I1095" t="str">
            <v>35136</v>
          </cell>
          <cell r="J1095" t="str">
            <v>SAINT-JACQUES-DE-LA-LANDE</v>
          </cell>
          <cell r="K1095"/>
          <cell r="L1095" t="str">
            <v>G1</v>
          </cell>
          <cell r="M1095" t="str">
            <v>Grue 1</v>
          </cell>
          <cell r="N1095"/>
          <cell r="O1095"/>
          <cell r="P1095"/>
          <cell r="Q1095"/>
          <cell r="R1095" t="str">
            <v>LEGENDRE OUEST - RAVALEMENT</v>
          </cell>
        </row>
        <row r="1096">
          <cell r="G1096" t="str">
            <v>16-12236</v>
          </cell>
          <cell r="H1096" t="str">
            <v>110 AVENUE DU GÉNÉRAL LECLERC</v>
          </cell>
          <cell r="I1096" t="str">
            <v>93500</v>
          </cell>
          <cell r="J1096" t="str">
            <v>PANTIN</v>
          </cell>
          <cell r="K1096" t="str">
            <v>EQUINIX FRANCE ENTERPRISES SAS</v>
          </cell>
          <cell r="L1096" t="str">
            <v>G1</v>
          </cell>
          <cell r="M1096" t="str">
            <v>Grue 1</v>
          </cell>
          <cell r="N1096"/>
          <cell r="O1096"/>
          <cell r="P1096"/>
          <cell r="Q1096"/>
          <cell r="R1096" t="str">
            <v>LEGENDRE IDF - GO</v>
          </cell>
        </row>
        <row r="1097">
          <cell r="G1097" t="str">
            <v>16-12236</v>
          </cell>
          <cell r="H1097" t="str">
            <v>110 AVENUE DU GÉNÉRAL LECLERC</v>
          </cell>
          <cell r="I1097" t="str">
            <v>93500</v>
          </cell>
          <cell r="J1097" t="str">
            <v>PANTIN</v>
          </cell>
          <cell r="K1097" t="str">
            <v>EQUINIX FRANCE ENTERPRISES SAS</v>
          </cell>
          <cell r="L1097" t="str">
            <v>G1</v>
          </cell>
          <cell r="M1097" t="str">
            <v>Grue 1</v>
          </cell>
          <cell r="N1097"/>
          <cell r="O1097"/>
          <cell r="P1097"/>
          <cell r="Q1097"/>
          <cell r="R1097" t="str">
            <v>LEGENDRE IDF - GO</v>
          </cell>
        </row>
        <row r="1098">
          <cell r="G1098" t="str">
            <v>16-12233</v>
          </cell>
          <cell r="H1098" t="str">
            <v>18 AVENUE FRANKLIN ROOSEVELT</v>
          </cell>
          <cell r="I1098" t="str">
            <v>35400</v>
          </cell>
          <cell r="J1098" t="str">
            <v>SAINT-MALO</v>
          </cell>
          <cell r="K1098"/>
          <cell r="L1098" t="str">
            <v>G1</v>
          </cell>
          <cell r="M1098" t="str">
            <v>Grue 1</v>
          </cell>
          <cell r="N1098"/>
          <cell r="O1098"/>
          <cell r="P1098"/>
          <cell r="Q1098"/>
          <cell r="R1098" t="str">
            <v>OMS - RENNES</v>
          </cell>
        </row>
        <row r="1099">
          <cell r="G1099" t="str">
            <v>16-12232</v>
          </cell>
          <cell r="H1099" t="str">
            <v xml:space="preserve">  AVENUE FRANKLIN ROOSEVELT</v>
          </cell>
          <cell r="I1099" t="str">
            <v>35400</v>
          </cell>
          <cell r="J1099" t="str">
            <v>SAINT-MALO</v>
          </cell>
          <cell r="K1099"/>
          <cell r="L1099" t="str">
            <v>G1</v>
          </cell>
          <cell r="M1099" t="str">
            <v>Grue 1</v>
          </cell>
          <cell r="N1099"/>
          <cell r="O1099"/>
          <cell r="P1099"/>
          <cell r="Q1099"/>
          <cell r="R1099" t="str">
            <v>OMS - RENNES</v>
          </cell>
        </row>
        <row r="1100">
          <cell r="G1100" t="str">
            <v>16-12230</v>
          </cell>
          <cell r="H1100"/>
          <cell r="I1100"/>
          <cell r="J1100"/>
          <cell r="K1100"/>
          <cell r="L1100" t="str">
            <v>G1</v>
          </cell>
          <cell r="M1100" t="str">
            <v>Grue 1</v>
          </cell>
          <cell r="N1100"/>
          <cell r="O1100"/>
          <cell r="P1100"/>
          <cell r="Q1100"/>
          <cell r="R1100" t="str">
            <v>LEGENDRE OUEST - REHAB</v>
          </cell>
        </row>
        <row r="1101">
          <cell r="G1101" t="str">
            <v>16-12224</v>
          </cell>
          <cell r="H1101" t="str">
            <v>0 AVENUE CHARDONNET, BAUD</v>
          </cell>
          <cell r="I1101" t="str">
            <v>35000</v>
          </cell>
          <cell r="J1101" t="str">
            <v>RENNES</v>
          </cell>
          <cell r="K1101" t="str">
            <v>NEOTOA</v>
          </cell>
          <cell r="L1101" t="str">
            <v>G1</v>
          </cell>
          <cell r="M1101" t="str">
            <v>Grue 1</v>
          </cell>
          <cell r="N1101"/>
          <cell r="O1101"/>
          <cell r="P1101"/>
          <cell r="Q1101"/>
          <cell r="R1101" t="str">
            <v>OMS - RENNES</v>
          </cell>
        </row>
        <row r="1102">
          <cell r="G1102" t="str">
            <v>16-12214</v>
          </cell>
          <cell r="H1102" t="str">
            <v xml:space="preserve">  BOULEVARD DES PROVINCES FRANÇAISES</v>
          </cell>
          <cell r="I1102" t="str">
            <v>92000</v>
          </cell>
          <cell r="J1102" t="str">
            <v>NANTERRE</v>
          </cell>
          <cell r="K1102" t="str">
            <v>BOUYGUES IMMOBILIER</v>
          </cell>
          <cell r="L1102" t="str">
            <v>G1</v>
          </cell>
          <cell r="M1102" t="str">
            <v>Grue 1</v>
          </cell>
          <cell r="N1102" t="str">
            <v>Nicolas MONGOIN</v>
          </cell>
          <cell r="O1102" t="str">
            <v>0614059479</v>
          </cell>
          <cell r="P1102" t="str">
            <v>Joao Batista LOPES DE OLIVEIRA</v>
          </cell>
          <cell r="Q1102" t="str">
            <v>0617296548</v>
          </cell>
          <cell r="R1102" t="str">
            <v>LEGENDRE IDF - GO</v>
          </cell>
        </row>
        <row r="1103">
          <cell r="G1103" t="str">
            <v>16-12214</v>
          </cell>
          <cell r="H1103" t="str">
            <v xml:space="preserve">  BOULEVARD DES PROVINCES FRANÇAISES</v>
          </cell>
          <cell r="I1103" t="str">
            <v>92000</v>
          </cell>
          <cell r="J1103" t="str">
            <v>NANTERRE</v>
          </cell>
          <cell r="K1103" t="str">
            <v>BOUYGUES IMMOBILIER</v>
          </cell>
          <cell r="L1103" t="str">
            <v>G1</v>
          </cell>
          <cell r="M1103" t="str">
            <v>Grue 1</v>
          </cell>
          <cell r="N1103" t="str">
            <v>Nicolas MONGOIN</v>
          </cell>
          <cell r="O1103" t="str">
            <v>0614059479</v>
          </cell>
          <cell r="P1103" t="str">
            <v>Joao Batista LOPES DE OLIVEIRA</v>
          </cell>
          <cell r="Q1103" t="str">
            <v>0617296548</v>
          </cell>
          <cell r="R1103" t="str">
            <v>LEGENDRE IDF - GO</v>
          </cell>
        </row>
        <row r="1104">
          <cell r="G1104" t="str">
            <v>16-12214</v>
          </cell>
          <cell r="H1104" t="str">
            <v xml:space="preserve">  BOULEVARD DES PROVINCES FRANÇAISES</v>
          </cell>
          <cell r="I1104" t="str">
            <v>92000</v>
          </cell>
          <cell r="J1104" t="str">
            <v>NANTERRE</v>
          </cell>
          <cell r="K1104" t="str">
            <v>BOUYGUES IMMOBILIER</v>
          </cell>
          <cell r="L1104" t="str">
            <v>G1</v>
          </cell>
          <cell r="M1104" t="str">
            <v>Grue 1</v>
          </cell>
          <cell r="N1104" t="str">
            <v>Nicolas MONGOIN</v>
          </cell>
          <cell r="O1104" t="str">
            <v>0614059479</v>
          </cell>
          <cell r="P1104" t="str">
            <v>Joao Batista LOPES DE OLIVEIRA</v>
          </cell>
          <cell r="Q1104" t="str">
            <v>0617296548</v>
          </cell>
          <cell r="R1104" t="str">
            <v>LEGENDRE IDF - GO</v>
          </cell>
        </row>
        <row r="1105">
          <cell r="G1105" t="str">
            <v>16-12202</v>
          </cell>
          <cell r="H1105" t="str">
            <v xml:space="preserve"> AVENUE BOROTRA</v>
          </cell>
          <cell r="I1105" t="str">
            <v>91120</v>
          </cell>
          <cell r="J1105" t="str">
            <v>PALAISEAU</v>
          </cell>
          <cell r="K1105" t="str">
            <v>ECOLE POLYTECHNIQUE</v>
          </cell>
          <cell r="L1105" t="str">
            <v>G1</v>
          </cell>
          <cell r="M1105" t="str">
            <v>Grue 1</v>
          </cell>
          <cell r="N1105" t="str">
            <v>Yann CAILLEBOT</v>
          </cell>
          <cell r="O1105" t="str">
            <v>0776151165</v>
          </cell>
          <cell r="P1105" t="str">
            <v>Filipe ALVES DE BRITO</v>
          </cell>
          <cell r="Q1105" t="str">
            <v>0614454997</v>
          </cell>
          <cell r="R1105" t="str">
            <v>LEGENDRE IDF TCE</v>
          </cell>
        </row>
        <row r="1106">
          <cell r="G1106" t="str">
            <v>16-12202</v>
          </cell>
          <cell r="H1106" t="str">
            <v xml:space="preserve"> AVENUE BOROTRA</v>
          </cell>
          <cell r="I1106" t="str">
            <v>91120</v>
          </cell>
          <cell r="J1106" t="str">
            <v>PALAISEAU</v>
          </cell>
          <cell r="K1106" t="str">
            <v>ECOLE POLYTECHNIQUE</v>
          </cell>
          <cell r="L1106" t="str">
            <v>G1</v>
          </cell>
          <cell r="M1106" t="str">
            <v>Grue 1</v>
          </cell>
          <cell r="N1106"/>
          <cell r="O1106"/>
          <cell r="P1106"/>
          <cell r="Q1106"/>
          <cell r="R1106" t="str">
            <v>LEGENDRE IDF TCE</v>
          </cell>
        </row>
        <row r="1107">
          <cell r="G1107" t="str">
            <v>16-12202</v>
          </cell>
          <cell r="H1107" t="str">
            <v xml:space="preserve"> AVENUE BOROTRA</v>
          </cell>
          <cell r="I1107" t="str">
            <v>91120</v>
          </cell>
          <cell r="J1107" t="str">
            <v>PALAISEAU</v>
          </cell>
          <cell r="K1107" t="str">
            <v>ECOLE POLYTECHNIQUE</v>
          </cell>
          <cell r="L1107" t="str">
            <v>G1</v>
          </cell>
          <cell r="M1107" t="str">
            <v>Grue 1</v>
          </cell>
          <cell r="N1107" t="str">
            <v>Yann CAILLEBOT</v>
          </cell>
          <cell r="O1107" t="str">
            <v>0776151165</v>
          </cell>
          <cell r="P1107" t="str">
            <v>Filipe ALVES DE BRITO</v>
          </cell>
          <cell r="Q1107" t="str">
            <v>0614454997</v>
          </cell>
          <cell r="R1107" t="str">
            <v>LEGENDRE IDF TCE</v>
          </cell>
        </row>
        <row r="1108">
          <cell r="G1108" t="str">
            <v>16-12202</v>
          </cell>
          <cell r="H1108" t="str">
            <v xml:space="preserve"> AVENUE BOROTRA</v>
          </cell>
          <cell r="I1108" t="str">
            <v>91120</v>
          </cell>
          <cell r="J1108" t="str">
            <v>PALAISEAU</v>
          </cell>
          <cell r="K1108" t="str">
            <v>ECOLE POLYTECHNIQUE</v>
          </cell>
          <cell r="L1108" t="str">
            <v>G2</v>
          </cell>
          <cell r="M1108" t="str">
            <v>GRUE 2</v>
          </cell>
          <cell r="N1108" t="str">
            <v>Yann CAILLEBOT</v>
          </cell>
          <cell r="O1108" t="str">
            <v>0776151165</v>
          </cell>
          <cell r="P1108" t="str">
            <v>Filipe ALVES DE BRITO</v>
          </cell>
          <cell r="Q1108" t="str">
            <v>0614454997</v>
          </cell>
          <cell r="R1108" t="str">
            <v>LEGENDRE IDF TCE</v>
          </cell>
        </row>
        <row r="1109">
          <cell r="G1109" t="str">
            <v>16-12202</v>
          </cell>
          <cell r="H1109" t="str">
            <v xml:space="preserve"> AVENUE BOROTRA</v>
          </cell>
          <cell r="I1109" t="str">
            <v>91120</v>
          </cell>
          <cell r="J1109" t="str">
            <v>PALAISEAU</v>
          </cell>
          <cell r="K1109" t="str">
            <v>ECOLE POLYTECHNIQUE</v>
          </cell>
          <cell r="L1109" t="str">
            <v>G3</v>
          </cell>
          <cell r="M1109" t="str">
            <v>GRUE 3</v>
          </cell>
          <cell r="N1109" t="str">
            <v>Yann CAILLEBOT</v>
          </cell>
          <cell r="O1109" t="str">
            <v>0776151165</v>
          </cell>
          <cell r="P1109" t="str">
            <v>Filipe ALVES DE BRITO</v>
          </cell>
          <cell r="Q1109" t="str">
            <v>0614454997</v>
          </cell>
          <cell r="R1109" t="str">
            <v>LEGENDRE IDF TCE</v>
          </cell>
        </row>
        <row r="1110">
          <cell r="G1110" t="str">
            <v>16-12198</v>
          </cell>
          <cell r="H1110" t="str">
            <v>48 RUE DES HAUTS PAVÉS</v>
          </cell>
          <cell r="I1110" t="str">
            <v>44000</v>
          </cell>
          <cell r="J1110" t="str">
            <v>NANTES</v>
          </cell>
          <cell r="K1110"/>
          <cell r="L1110" t="str">
            <v>G1</v>
          </cell>
          <cell r="M1110" t="str">
            <v>Grue 1</v>
          </cell>
          <cell r="N1110"/>
          <cell r="O1110"/>
          <cell r="P1110"/>
          <cell r="Q1110"/>
          <cell r="R1110" t="str">
            <v>OMS - RENNES</v>
          </cell>
        </row>
        <row r="1111">
          <cell r="G1111" t="str">
            <v>16-12196</v>
          </cell>
          <cell r="H1111" t="str">
            <v>8 RUE DE LA POSTE</v>
          </cell>
          <cell r="I1111" t="str">
            <v>56640</v>
          </cell>
          <cell r="J1111" t="str">
            <v>ARZON</v>
          </cell>
          <cell r="K1111" t="str">
            <v>LAMOTTE CONSTRUCTEUR</v>
          </cell>
          <cell r="L1111" t="str">
            <v>G1</v>
          </cell>
          <cell r="M1111" t="str">
            <v>Grue 1</v>
          </cell>
          <cell r="N1111"/>
          <cell r="O1111"/>
          <cell r="P1111"/>
          <cell r="Q1111"/>
          <cell r="R1111" t="str">
            <v>LEGENDRE OUEST - VANNES</v>
          </cell>
        </row>
        <row r="1112">
          <cell r="G1112" t="str">
            <v>16-12196</v>
          </cell>
          <cell r="H1112" t="str">
            <v>8 RUE DE LA POSTE</v>
          </cell>
          <cell r="I1112" t="str">
            <v>56640</v>
          </cell>
          <cell r="J1112" t="str">
            <v>ARZON</v>
          </cell>
          <cell r="K1112" t="str">
            <v>LAMOTTE CONSTRUCTEUR</v>
          </cell>
          <cell r="L1112" t="str">
            <v>G1</v>
          </cell>
          <cell r="M1112" t="str">
            <v>Grue 1</v>
          </cell>
          <cell r="N1112" t="str">
            <v>Benjamin COURTEL</v>
          </cell>
          <cell r="O1112" t="str">
            <v>0629304202</v>
          </cell>
          <cell r="P1112" t="str">
            <v>Anthony RYO</v>
          </cell>
          <cell r="Q1112" t="str">
            <v>0777446274</v>
          </cell>
          <cell r="R1112" t="str">
            <v>LEGENDRE OUEST - VANNES</v>
          </cell>
        </row>
        <row r="1113">
          <cell r="G1113" t="str">
            <v>16-12194</v>
          </cell>
          <cell r="H1113" t="str">
            <v xml:space="preserve">  RUE CORENTIN CARRÉ</v>
          </cell>
          <cell r="I1113" t="str">
            <v>35000</v>
          </cell>
          <cell r="J1113" t="str">
            <v>RENNES</v>
          </cell>
          <cell r="K1113" t="str">
            <v>HABITATION FAMILIALE</v>
          </cell>
          <cell r="L1113" t="str">
            <v>G1</v>
          </cell>
          <cell r="M1113" t="str">
            <v>Grue 1</v>
          </cell>
          <cell r="N1113" t="str">
            <v>Fabien HERVAULT</v>
          </cell>
          <cell r="O1113" t="str">
            <v>0646376075</v>
          </cell>
          <cell r="P1113" t="str">
            <v>Jose Manuel MOREIRA ALVES</v>
          </cell>
          <cell r="Q1113" t="str">
            <v>0624906006</v>
          </cell>
          <cell r="R1113" t="str">
            <v>LEGENDRE OUEST - RENNES</v>
          </cell>
        </row>
        <row r="1114">
          <cell r="G1114" t="str">
            <v>16-12160</v>
          </cell>
          <cell r="H1114"/>
          <cell r="I1114"/>
          <cell r="J1114"/>
          <cell r="K1114"/>
          <cell r="L1114" t="str">
            <v>G1</v>
          </cell>
          <cell r="M1114" t="str">
            <v>Grue 1</v>
          </cell>
          <cell r="N1114"/>
          <cell r="O1114"/>
          <cell r="P1114"/>
          <cell r="Q1114"/>
          <cell r="R1114" t="str">
            <v>SNC CHATEAU DES PERES</v>
          </cell>
        </row>
        <row r="1115">
          <cell r="G1115" t="str">
            <v>16-12154</v>
          </cell>
          <cell r="H1115"/>
          <cell r="I1115"/>
          <cell r="J1115"/>
          <cell r="K1115"/>
          <cell r="L1115" t="str">
            <v>G1</v>
          </cell>
          <cell r="M1115" t="str">
            <v>Grue 1</v>
          </cell>
          <cell r="N1115"/>
          <cell r="O1115"/>
          <cell r="P1115"/>
          <cell r="Q1115"/>
          <cell r="R1115" t="str">
            <v>LEGENDRE OUEST - VITRE</v>
          </cell>
        </row>
        <row r="1116">
          <cell r="G1116" t="str">
            <v>16-12150</v>
          </cell>
          <cell r="H1116" t="str">
            <v xml:space="preserve"> AVENUE DE KER LANN</v>
          </cell>
          <cell r="I1116" t="str">
            <v>35170</v>
          </cell>
          <cell r="J1116" t="str">
            <v>BRUZ</v>
          </cell>
          <cell r="K1116" t="str">
            <v>LEGENDRE IMMOBILIER</v>
          </cell>
          <cell r="L1116" t="str">
            <v>G1</v>
          </cell>
          <cell r="M1116" t="str">
            <v>Grue 1</v>
          </cell>
          <cell r="N1116"/>
          <cell r="O1116"/>
          <cell r="P1116"/>
          <cell r="Q1116"/>
          <cell r="R1116" t="str">
            <v>LEGENDRE OUEST - RENNES</v>
          </cell>
        </row>
        <row r="1117">
          <cell r="G1117" t="str">
            <v>16-12150</v>
          </cell>
          <cell r="H1117" t="str">
            <v xml:space="preserve"> AVENUE DE KER LANN</v>
          </cell>
          <cell r="I1117" t="str">
            <v>35170</v>
          </cell>
          <cell r="J1117" t="str">
            <v>BRUZ</v>
          </cell>
          <cell r="K1117" t="str">
            <v>LEGENDRE IMMOBILIER</v>
          </cell>
          <cell r="L1117" t="str">
            <v>G1</v>
          </cell>
          <cell r="M1117" t="str">
            <v>Grue 1</v>
          </cell>
          <cell r="N1117"/>
          <cell r="O1117"/>
          <cell r="P1117"/>
          <cell r="Q1117"/>
          <cell r="R1117" t="str">
            <v>LEGENDRE OUEST - RENNES</v>
          </cell>
        </row>
        <row r="1118">
          <cell r="G1118" t="str">
            <v>16-12150</v>
          </cell>
          <cell r="H1118" t="str">
            <v xml:space="preserve"> AVENUE DE KER LANN</v>
          </cell>
          <cell r="I1118" t="str">
            <v>35170</v>
          </cell>
          <cell r="J1118" t="str">
            <v>BRUZ</v>
          </cell>
          <cell r="K1118" t="str">
            <v>LEGENDRE IMMOBILIER</v>
          </cell>
          <cell r="L1118" t="str">
            <v>G1</v>
          </cell>
          <cell r="M1118" t="str">
            <v>Grue 1</v>
          </cell>
          <cell r="N1118" t="str">
            <v>Maxime LABBE</v>
          </cell>
          <cell r="O1118" t="str">
            <v>0627077108</v>
          </cell>
          <cell r="P1118" t="str">
            <v>Jean Francois PELLIEUX</v>
          </cell>
          <cell r="Q1118" t="str">
            <v>0612714202</v>
          </cell>
          <cell r="R1118" t="str">
            <v>LEGENDRE OUEST - RENNES</v>
          </cell>
        </row>
        <row r="1119">
          <cell r="G1119" t="str">
            <v>16-12127</v>
          </cell>
          <cell r="H1119" t="str">
            <v xml:space="preserve">  BOULEVARD DES DÉPORTÉS</v>
          </cell>
          <cell r="I1119" t="str">
            <v>35300</v>
          </cell>
          <cell r="J1119" t="str">
            <v>FOUGÈRES</v>
          </cell>
          <cell r="K1119" t="str">
            <v>MAIRIE DE FOUGERES</v>
          </cell>
          <cell r="L1119" t="str">
            <v>G1</v>
          </cell>
          <cell r="M1119" t="str">
            <v>Grue 1</v>
          </cell>
          <cell r="N1119"/>
          <cell r="O1119"/>
          <cell r="P1119"/>
          <cell r="Q1119"/>
          <cell r="R1119" t="str">
            <v>OMS - RENNES</v>
          </cell>
        </row>
        <row r="1120">
          <cell r="G1120" t="str">
            <v>16-12123</v>
          </cell>
          <cell r="H1120" t="str">
            <v xml:space="preserve">  RUE DU PRÉ PERCHE</v>
          </cell>
          <cell r="I1120" t="str">
            <v>35000</v>
          </cell>
          <cell r="J1120" t="str">
            <v>RENNES</v>
          </cell>
          <cell r="K1120" t="str">
            <v>LEGENDRE OUEST</v>
          </cell>
          <cell r="L1120" t="str">
            <v>G1</v>
          </cell>
          <cell r="M1120" t="str">
            <v>Grue 1</v>
          </cell>
          <cell r="N1120"/>
          <cell r="O1120"/>
          <cell r="P1120"/>
          <cell r="Q1120"/>
          <cell r="R1120" t="str">
            <v>OMS - RENNES</v>
          </cell>
        </row>
        <row r="1121">
          <cell r="G1121" t="str">
            <v>16-12119</v>
          </cell>
          <cell r="H1121" t="str">
            <v>6 AVENUE DE LA BOULAIS</v>
          </cell>
          <cell r="I1121" t="str">
            <v>35510</v>
          </cell>
          <cell r="J1121" t="str">
            <v>CESSON-SÉVIGNÉ</v>
          </cell>
          <cell r="K1121"/>
          <cell r="L1121" t="str">
            <v>G1</v>
          </cell>
          <cell r="M1121" t="str">
            <v>Grue 1</v>
          </cell>
          <cell r="N1121"/>
          <cell r="O1121"/>
          <cell r="P1121"/>
          <cell r="Q1121"/>
          <cell r="R1121" t="str">
            <v xml:space="preserve">LEGENDRE IMMOBILIER RENNES </v>
          </cell>
        </row>
        <row r="1122">
          <cell r="G1122" t="str">
            <v>16-12112</v>
          </cell>
          <cell r="H1122"/>
          <cell r="I1122"/>
          <cell r="J1122"/>
          <cell r="K1122"/>
          <cell r="L1122" t="str">
            <v>G1</v>
          </cell>
          <cell r="M1122" t="str">
            <v>Grue 1</v>
          </cell>
          <cell r="N1122"/>
          <cell r="O1122"/>
          <cell r="P1122"/>
          <cell r="Q1122"/>
          <cell r="R1122" t="str">
            <v>LEGENDRE OUEST - VITRE</v>
          </cell>
        </row>
        <row r="1123">
          <cell r="G1123" t="str">
            <v>16-12104</v>
          </cell>
          <cell r="H1123" t="str">
            <v xml:space="preserve">  BOULEVARD CHARLES-GAUTIER</v>
          </cell>
          <cell r="I1123" t="str">
            <v>44800</v>
          </cell>
          <cell r="J1123" t="str">
            <v>SAINT-HERBLAIN</v>
          </cell>
          <cell r="K1123" t="str">
            <v>BOUYGUES IMMOBILIER</v>
          </cell>
          <cell r="L1123" t="str">
            <v>G1</v>
          </cell>
          <cell r="M1123" t="str">
            <v>Grue 1</v>
          </cell>
          <cell r="N1123" t="str">
            <v>Hermann CHAGNOLLEAU</v>
          </cell>
          <cell r="O1123" t="str">
            <v>0621770281</v>
          </cell>
          <cell r="P1123" t="str">
            <v>Pierrick DESHOMMES</v>
          </cell>
          <cell r="Q1123" t="str">
            <v>0601111203</v>
          </cell>
          <cell r="R1123" t="str">
            <v>LEGENDRE LOIRE</v>
          </cell>
        </row>
        <row r="1124">
          <cell r="G1124" t="str">
            <v>16-12104</v>
          </cell>
          <cell r="H1124" t="str">
            <v xml:space="preserve">  BOULEVARD CHARLES-GAUTIER</v>
          </cell>
          <cell r="I1124" t="str">
            <v>44800</v>
          </cell>
          <cell r="J1124" t="str">
            <v>SAINT-HERBLAIN</v>
          </cell>
          <cell r="K1124" t="str">
            <v>BOUYGUES IMMOBILIER</v>
          </cell>
          <cell r="L1124" t="str">
            <v>G2</v>
          </cell>
          <cell r="M1124" t="str">
            <v>GRUE 2</v>
          </cell>
          <cell r="N1124" t="str">
            <v>Hermann CHAGNOLLEAU</v>
          </cell>
          <cell r="O1124" t="str">
            <v>0621770246</v>
          </cell>
          <cell r="P1124" t="str">
            <v>Laurent TOUCHE</v>
          </cell>
          <cell r="Q1124" t="str">
            <v>0601111203</v>
          </cell>
          <cell r="R1124" t="str">
            <v>LEGENDRE LOIRE</v>
          </cell>
        </row>
        <row r="1125">
          <cell r="G1125" t="str">
            <v>16-12104</v>
          </cell>
          <cell r="H1125" t="str">
            <v xml:space="preserve">  BOULEVARD CHARLES-GAUTIER</v>
          </cell>
          <cell r="I1125" t="str">
            <v>44800</v>
          </cell>
          <cell r="J1125" t="str">
            <v>SAINT-HERBLAIN</v>
          </cell>
          <cell r="K1125" t="str">
            <v>BOUYGUES IMMOBILIER</v>
          </cell>
          <cell r="L1125" t="str">
            <v>G3</v>
          </cell>
          <cell r="M1125" t="str">
            <v>GRUE 3</v>
          </cell>
          <cell r="N1125" t="str">
            <v>Hermann CHAGNOLLEAU</v>
          </cell>
          <cell r="O1125" t="str">
            <v>0622811993</v>
          </cell>
          <cell r="P1125" t="str">
            <v>Arnaud PERCHER</v>
          </cell>
          <cell r="Q1125" t="str">
            <v>0601111203</v>
          </cell>
          <cell r="R1125" t="str">
            <v>LEGENDRE LOIRE</v>
          </cell>
        </row>
        <row r="1126">
          <cell r="G1126" t="str">
            <v>16-12099</v>
          </cell>
          <cell r="H1126" t="str">
            <v>PARC D'ACTIVITE DE LA GRANDE MARCHE</v>
          </cell>
          <cell r="I1126" t="str">
            <v>35133</v>
          </cell>
          <cell r="J1126" t="str">
            <v>JAVENÉ</v>
          </cell>
          <cell r="K1126" t="str">
            <v>SEMBREIZH</v>
          </cell>
          <cell r="L1126" t="str">
            <v>G1</v>
          </cell>
          <cell r="M1126" t="str">
            <v>Grue 1</v>
          </cell>
          <cell r="N1126"/>
          <cell r="O1126"/>
          <cell r="P1126"/>
          <cell r="Q1126"/>
          <cell r="R1126" t="str">
            <v>LEGENDRE OUEST - RENNES</v>
          </cell>
        </row>
        <row r="1127">
          <cell r="G1127" t="str">
            <v>16-12099</v>
          </cell>
          <cell r="H1127" t="str">
            <v>PARC D'ACTIVITE DE LA GRANDE MARCHE</v>
          </cell>
          <cell r="I1127" t="str">
            <v>35133</v>
          </cell>
          <cell r="J1127" t="str">
            <v>JAVENÉ</v>
          </cell>
          <cell r="K1127" t="str">
            <v>SEMBREIZH</v>
          </cell>
          <cell r="L1127" t="str">
            <v>G1</v>
          </cell>
          <cell r="M1127" t="str">
            <v>Grue 1</v>
          </cell>
          <cell r="N1127"/>
          <cell r="O1127"/>
          <cell r="P1127"/>
          <cell r="Q1127"/>
          <cell r="R1127" t="str">
            <v>LEGENDRE OUEST - RENNES</v>
          </cell>
        </row>
        <row r="1128">
          <cell r="G1128" t="str">
            <v>16-12099</v>
          </cell>
          <cell r="H1128" t="str">
            <v>PARC D'ACTIVITE DE LA GRANDE MARCHE</v>
          </cell>
          <cell r="I1128" t="str">
            <v>35133</v>
          </cell>
          <cell r="J1128" t="str">
            <v>JAVENÉ</v>
          </cell>
          <cell r="K1128" t="str">
            <v>SEMBREIZH</v>
          </cell>
          <cell r="L1128" t="str">
            <v>G1</v>
          </cell>
          <cell r="M1128" t="str">
            <v>Grue 1</v>
          </cell>
          <cell r="N1128"/>
          <cell r="O1128"/>
          <cell r="P1128"/>
          <cell r="Q1128"/>
          <cell r="R1128" t="str">
            <v>LEGENDRE OUEST - RENNES</v>
          </cell>
        </row>
        <row r="1129">
          <cell r="G1129" t="str">
            <v>16-12097</v>
          </cell>
          <cell r="H1129"/>
          <cell r="I1129"/>
          <cell r="J1129"/>
          <cell r="K1129"/>
          <cell r="L1129" t="str">
            <v>G1</v>
          </cell>
          <cell r="M1129" t="str">
            <v>Grue 1</v>
          </cell>
          <cell r="N1129"/>
          <cell r="O1129"/>
          <cell r="P1129"/>
          <cell r="Q1129"/>
          <cell r="R1129" t="str">
            <v>LEGENDRE OUEST - VITRE</v>
          </cell>
        </row>
        <row r="1130">
          <cell r="G1130" t="str">
            <v>16-12091</v>
          </cell>
          <cell r="H1130" t="str">
            <v xml:space="preserve">  DOMAINE DES GRÈVES</v>
          </cell>
          <cell r="I1130" t="str">
            <v>56370</v>
          </cell>
          <cell r="J1130" t="str">
            <v>SARZEAU</v>
          </cell>
          <cell r="K1130"/>
          <cell r="L1130" t="str">
            <v>G1</v>
          </cell>
          <cell r="M1130" t="str">
            <v>Grue 1</v>
          </cell>
          <cell r="N1130"/>
          <cell r="O1130"/>
          <cell r="P1130"/>
          <cell r="Q1130"/>
          <cell r="R1130" t="str">
            <v>LEGENDRE OUEST - VANNES</v>
          </cell>
        </row>
        <row r="1131">
          <cell r="G1131" t="str">
            <v>16-12091</v>
          </cell>
          <cell r="H1131" t="str">
            <v xml:space="preserve">  DOMAINE DES GRÈVES</v>
          </cell>
          <cell r="I1131" t="str">
            <v>56370</v>
          </cell>
          <cell r="J1131" t="str">
            <v>SARZEAU</v>
          </cell>
          <cell r="K1131"/>
          <cell r="L1131" t="str">
            <v>G1</v>
          </cell>
          <cell r="M1131" t="str">
            <v>Grue 1</v>
          </cell>
          <cell r="N1131"/>
          <cell r="O1131"/>
          <cell r="P1131"/>
          <cell r="Q1131"/>
          <cell r="R1131" t="str">
            <v>LEGENDRE OUEST - VANNES</v>
          </cell>
        </row>
        <row r="1132">
          <cell r="G1132" t="str">
            <v>16-12085</v>
          </cell>
          <cell r="H1132" t="str">
            <v>4 BOULEVARD WESTINGHOUSE</v>
          </cell>
          <cell r="I1132" t="str">
            <v>93270</v>
          </cell>
          <cell r="J1132" t="str">
            <v>SEVRAN</v>
          </cell>
          <cell r="K1132" t="str">
            <v>COGEDIM</v>
          </cell>
          <cell r="L1132" t="str">
            <v>G5</v>
          </cell>
          <cell r="M1132" t="str">
            <v>GRUE 5</v>
          </cell>
          <cell r="N1132" t="str">
            <v>Rafael MACHADO</v>
          </cell>
          <cell r="O1132" t="str">
            <v>0621770231</v>
          </cell>
          <cell r="P1132" t="str">
            <v>Victor DA COSTA CRISTINO</v>
          </cell>
          <cell r="Q1132" t="str">
            <v>0627516907</v>
          </cell>
          <cell r="R1132" t="str">
            <v>LEGENDRE IDF TCE</v>
          </cell>
        </row>
        <row r="1133">
          <cell r="G1133" t="str">
            <v>16-12085</v>
          </cell>
          <cell r="H1133" t="str">
            <v>4 BOULEVARD WESTINGHOUSE</v>
          </cell>
          <cell r="I1133" t="str">
            <v>93270</v>
          </cell>
          <cell r="J1133" t="str">
            <v>SEVRAN</v>
          </cell>
          <cell r="K1133" t="str">
            <v>COGEDIM</v>
          </cell>
          <cell r="L1133" t="str">
            <v>G4</v>
          </cell>
          <cell r="M1133" t="str">
            <v>G4</v>
          </cell>
          <cell r="N1133" t="str">
            <v>Rafael MACHADO</v>
          </cell>
          <cell r="O1133" t="str">
            <v>0621770231</v>
          </cell>
          <cell r="P1133" t="str">
            <v>Victor DA COSTA CRISTINO</v>
          </cell>
          <cell r="Q1133" t="str">
            <v>0627516907</v>
          </cell>
          <cell r="R1133" t="str">
            <v>LEGENDRE IDF TCE</v>
          </cell>
        </row>
        <row r="1134">
          <cell r="G1134" t="str">
            <v>16-12085</v>
          </cell>
          <cell r="H1134" t="str">
            <v>4 BOULEVARD WESTINGHOUSE</v>
          </cell>
          <cell r="I1134" t="str">
            <v>93270</v>
          </cell>
          <cell r="J1134" t="str">
            <v>SEVRAN</v>
          </cell>
          <cell r="K1134" t="str">
            <v>COGEDIM</v>
          </cell>
          <cell r="L1134" t="str">
            <v>G6</v>
          </cell>
          <cell r="M1134" t="str">
            <v>GRUE 6</v>
          </cell>
          <cell r="N1134" t="str">
            <v>Rafael MACHADO</v>
          </cell>
          <cell r="O1134" t="str">
            <v>0621770231</v>
          </cell>
          <cell r="P1134" t="str">
            <v>Victor DA COSTA CRISTINO</v>
          </cell>
          <cell r="Q1134" t="str">
            <v>0627516907</v>
          </cell>
          <cell r="R1134" t="str">
            <v>LEGENDRE IDF TCE</v>
          </cell>
        </row>
        <row r="1135">
          <cell r="G1135" t="str">
            <v>16-12083</v>
          </cell>
          <cell r="H1135" t="str">
            <v xml:space="preserve"> CAVERNAUX</v>
          </cell>
          <cell r="I1135" t="str">
            <v>61560</v>
          </cell>
          <cell r="J1135" t="str">
            <v>LA MESNIÈRE</v>
          </cell>
          <cell r="K1135"/>
          <cell r="L1135" t="str">
            <v>G1</v>
          </cell>
          <cell r="M1135" t="str">
            <v>Grue 1</v>
          </cell>
          <cell r="N1135"/>
          <cell r="O1135"/>
          <cell r="P1135"/>
          <cell r="Q1135"/>
          <cell r="R1135" t="str">
            <v>AEB-METHAFRANCE</v>
          </cell>
        </row>
        <row r="1136">
          <cell r="G1136" t="str">
            <v>16-12079</v>
          </cell>
          <cell r="H1136" t="str">
            <v>27 ROUTE DE SAINT-HERBLAIN</v>
          </cell>
          <cell r="I1136" t="str">
            <v>44100</v>
          </cell>
          <cell r="J1136" t="str">
            <v>NANTES</v>
          </cell>
          <cell r="K1136" t="str">
            <v>COGEDIM ATLANTIQUE</v>
          </cell>
          <cell r="L1136" t="str">
            <v>G1</v>
          </cell>
          <cell r="M1136" t="str">
            <v>Grue 1</v>
          </cell>
          <cell r="N1136" t="str">
            <v>Benoit SAILLARD</v>
          </cell>
          <cell r="O1136"/>
          <cell r="P1136"/>
          <cell r="Q1136" t="str">
            <v>0621770240</v>
          </cell>
          <cell r="R1136" t="str">
            <v>LEGENDRE LOIRE</v>
          </cell>
        </row>
        <row r="1137">
          <cell r="G1137" t="str">
            <v>16-12079</v>
          </cell>
          <cell r="H1137" t="str">
            <v>27 ROUTE DE SAINT-HERBLAIN</v>
          </cell>
          <cell r="I1137" t="str">
            <v>44100</v>
          </cell>
          <cell r="J1137" t="str">
            <v>NANTES</v>
          </cell>
          <cell r="K1137" t="str">
            <v>COGEDIM ATLANTIQUE</v>
          </cell>
          <cell r="L1137" t="str">
            <v>G1</v>
          </cell>
          <cell r="M1137" t="str">
            <v>Grue 1</v>
          </cell>
          <cell r="N1137" t="str">
            <v>Benoit SAILLARD</v>
          </cell>
          <cell r="O1137"/>
          <cell r="P1137"/>
          <cell r="Q1137" t="str">
            <v>0621770240</v>
          </cell>
          <cell r="R1137" t="str">
            <v>LEGENDRE LOIRE</v>
          </cell>
        </row>
        <row r="1138">
          <cell r="G1138" t="str">
            <v>16-12079</v>
          </cell>
          <cell r="H1138" t="str">
            <v>27 ROUTE DE SAINT-HERBLAIN</v>
          </cell>
          <cell r="I1138" t="str">
            <v>44100</v>
          </cell>
          <cell r="J1138" t="str">
            <v>NANTES</v>
          </cell>
          <cell r="K1138" t="str">
            <v>COGEDIM ATLANTIQUE</v>
          </cell>
          <cell r="L1138" t="str">
            <v>G1</v>
          </cell>
          <cell r="M1138" t="str">
            <v>Grue 1</v>
          </cell>
          <cell r="N1138" t="str">
            <v>Benoit SAILLARD</v>
          </cell>
          <cell r="O1138"/>
          <cell r="P1138"/>
          <cell r="Q1138" t="str">
            <v>0621770240</v>
          </cell>
          <cell r="R1138" t="str">
            <v>LEGENDRE LOIRE</v>
          </cell>
        </row>
        <row r="1139">
          <cell r="G1139" t="str">
            <v>16-12077</v>
          </cell>
          <cell r="H1139" t="str">
            <v xml:space="preserve">3 RUE LOUIS BRAILLE </v>
          </cell>
          <cell r="I1139" t="str">
            <v>35208</v>
          </cell>
          <cell r="J1139" t="str">
            <v>RENNES CEDEX 2</v>
          </cell>
          <cell r="K1139"/>
          <cell r="L1139" t="str">
            <v>G1</v>
          </cell>
          <cell r="M1139" t="str">
            <v>Grue 1</v>
          </cell>
          <cell r="N1139"/>
          <cell r="O1139"/>
          <cell r="P1139"/>
          <cell r="Q1139"/>
          <cell r="R1139" t="str">
            <v>LEGENDRE OUEST - REHAB</v>
          </cell>
        </row>
        <row r="1140">
          <cell r="G1140" t="str">
            <v>16-12069</v>
          </cell>
          <cell r="H1140"/>
          <cell r="I1140"/>
          <cell r="J1140"/>
          <cell r="K1140"/>
          <cell r="L1140" t="str">
            <v>G1</v>
          </cell>
          <cell r="M1140" t="str">
            <v>Grue 1</v>
          </cell>
          <cell r="N1140"/>
          <cell r="O1140"/>
          <cell r="P1140"/>
          <cell r="Q1140"/>
          <cell r="R1140" t="str">
            <v>LEGENDRE OUEST - VITRE</v>
          </cell>
        </row>
        <row r="1141">
          <cell r="G1141" t="str">
            <v>16-12052</v>
          </cell>
          <cell r="H1141" t="str">
            <v xml:space="preserve">  AVENUE DE SAINT-GERMAIN</v>
          </cell>
          <cell r="I1141" t="str">
            <v>78370</v>
          </cell>
          <cell r="J1141" t="str">
            <v>PLAISIR</v>
          </cell>
          <cell r="K1141" t="str">
            <v>COMPAGNIE DE PHALSBOURG</v>
          </cell>
          <cell r="L1141" t="str">
            <v>G1</v>
          </cell>
          <cell r="M1141" t="str">
            <v>ZONE 2-3</v>
          </cell>
          <cell r="N1141" t="str">
            <v>Pierre Francois LAHEUX</v>
          </cell>
          <cell r="O1141" t="str">
            <v>0626312140</v>
          </cell>
          <cell r="P1141" t="str">
            <v>Jose Manuel DE SOUSA CORREIA</v>
          </cell>
          <cell r="Q1141" t="str">
            <v>0613873016</v>
          </cell>
          <cell r="R1141" t="str">
            <v>LEGENDRE IDF - GO</v>
          </cell>
        </row>
        <row r="1142">
          <cell r="G1142" t="str">
            <v>16-12052</v>
          </cell>
          <cell r="H1142" t="str">
            <v xml:space="preserve">  AVENUE DE SAINT-GERMAIN</v>
          </cell>
          <cell r="I1142" t="str">
            <v>78370</v>
          </cell>
          <cell r="J1142" t="str">
            <v>PLAISIR</v>
          </cell>
          <cell r="K1142" t="str">
            <v>COMPAGNIE DE PHALSBOURG</v>
          </cell>
          <cell r="L1142" t="str">
            <v>G1</v>
          </cell>
          <cell r="M1142" t="str">
            <v>Grue 1</v>
          </cell>
          <cell r="N1142" t="str">
            <v>Pierre Francois LAHEUX</v>
          </cell>
          <cell r="O1142" t="str">
            <v>0626312140</v>
          </cell>
          <cell r="P1142" t="str">
            <v>Jose Manuel DE SOUSA CORREIA</v>
          </cell>
          <cell r="Q1142" t="str">
            <v>0613873016</v>
          </cell>
          <cell r="R1142" t="str">
            <v>LEGENDRE IDF - GO</v>
          </cell>
        </row>
        <row r="1143">
          <cell r="G1143" t="str">
            <v>16-12052</v>
          </cell>
          <cell r="H1143" t="str">
            <v xml:space="preserve">  AVENUE DE SAINT-GERMAIN</v>
          </cell>
          <cell r="I1143" t="str">
            <v>78370</v>
          </cell>
          <cell r="J1143" t="str">
            <v>PLAISIR</v>
          </cell>
          <cell r="K1143" t="str">
            <v>COMPAGNIE DE PHALSBOURG</v>
          </cell>
          <cell r="L1143" t="str">
            <v>G1</v>
          </cell>
          <cell r="M1143" t="str">
            <v>ZONE 1</v>
          </cell>
          <cell r="N1143" t="str">
            <v>Pierre Francois LAHEUX</v>
          </cell>
          <cell r="O1143" t="str">
            <v>0626312140</v>
          </cell>
          <cell r="P1143" t="str">
            <v>Jose Manuel DE SOUSA CORREIA</v>
          </cell>
          <cell r="Q1143" t="str">
            <v>0613873016</v>
          </cell>
          <cell r="R1143" t="str">
            <v>LEGENDRE IDF - GO</v>
          </cell>
        </row>
        <row r="1144">
          <cell r="G1144" t="str">
            <v>16-12037</v>
          </cell>
          <cell r="H1144" t="str">
            <v>ANGLE ROUTE DU FORT ET ROUTE DE L'HERMITAGE</v>
          </cell>
          <cell r="I1144" t="str">
            <v>95110</v>
          </cell>
          <cell r="J1144" t="str">
            <v>SANNOIS</v>
          </cell>
          <cell r="K1144" t="str">
            <v>ARCADE</v>
          </cell>
          <cell r="L1144" t="str">
            <v>G1</v>
          </cell>
          <cell r="M1144" t="str">
            <v>Grue 1</v>
          </cell>
          <cell r="N1144" t="str">
            <v>Clement MANIGOT</v>
          </cell>
          <cell r="O1144" t="str">
            <v>0613391472</v>
          </cell>
          <cell r="P1144" t="str">
            <v>Americo FERNANDES</v>
          </cell>
          <cell r="Q1144" t="str">
            <v>0616246454</v>
          </cell>
          <cell r="R1144" t="str">
            <v>LEGENDRE IDF TCE</v>
          </cell>
        </row>
        <row r="1145">
          <cell r="G1145" t="str">
            <v>16-12037</v>
          </cell>
          <cell r="H1145" t="str">
            <v>ANGLE ROUTE DU FORT ET ROUTE DE L'HERMITAGE</v>
          </cell>
          <cell r="I1145" t="str">
            <v>95110</v>
          </cell>
          <cell r="J1145" t="str">
            <v>SANNOIS</v>
          </cell>
          <cell r="K1145" t="str">
            <v>ARCADE</v>
          </cell>
          <cell r="L1145" t="str">
            <v>G1</v>
          </cell>
          <cell r="M1145" t="str">
            <v>Grue 1</v>
          </cell>
          <cell r="N1145"/>
          <cell r="O1145"/>
          <cell r="P1145"/>
          <cell r="Q1145"/>
          <cell r="R1145" t="str">
            <v>LEGENDRE IDF TCE</v>
          </cell>
        </row>
        <row r="1146">
          <cell r="G1146" t="str">
            <v>16-12037</v>
          </cell>
          <cell r="H1146" t="str">
            <v>ANGLE ROUTE DU FORT ET ROUTE DE L'HERMITAGE</v>
          </cell>
          <cell r="I1146" t="str">
            <v>95110</v>
          </cell>
          <cell r="J1146" t="str">
            <v>SANNOIS</v>
          </cell>
          <cell r="K1146" t="str">
            <v>ARCADE</v>
          </cell>
          <cell r="L1146" t="str">
            <v>G1</v>
          </cell>
          <cell r="M1146" t="str">
            <v>00</v>
          </cell>
          <cell r="N1146" t="str">
            <v>Clement MANIGOT</v>
          </cell>
          <cell r="O1146"/>
          <cell r="P1146"/>
          <cell r="Q1146" t="str">
            <v>0616246454</v>
          </cell>
          <cell r="R1146" t="str">
            <v>LEGENDRE IDF TCE</v>
          </cell>
        </row>
        <row r="1147">
          <cell r="G1147" t="str">
            <v>16-12033</v>
          </cell>
          <cell r="H1147" t="str">
            <v>16 RUE GABRIEL PÉRI</v>
          </cell>
          <cell r="I1147" t="str">
            <v>93200</v>
          </cell>
          <cell r="J1147" t="str">
            <v>SAINT-DENIS</v>
          </cell>
          <cell r="K1147" t="str">
            <v>EMERIGE RESIDENTIEL</v>
          </cell>
          <cell r="L1147" t="str">
            <v>G1</v>
          </cell>
          <cell r="M1147" t="str">
            <v>Grue 1</v>
          </cell>
          <cell r="N1147"/>
          <cell r="O1147"/>
          <cell r="P1147"/>
          <cell r="Q1147"/>
          <cell r="R1147" t="str">
            <v>LEGENDRE IDF TCE</v>
          </cell>
        </row>
        <row r="1148">
          <cell r="G1148" t="str">
            <v>16-12033</v>
          </cell>
          <cell r="H1148" t="str">
            <v>16 RUE GABRIEL PÉRI</v>
          </cell>
          <cell r="I1148" t="str">
            <v>93200</v>
          </cell>
          <cell r="J1148" t="str">
            <v>SAINT-DENIS</v>
          </cell>
          <cell r="K1148" t="str">
            <v>EMERIGE RESIDENTIEL</v>
          </cell>
          <cell r="L1148" t="str">
            <v>G1</v>
          </cell>
          <cell r="M1148" t="str">
            <v>Grue 1</v>
          </cell>
          <cell r="N1148"/>
          <cell r="O1148"/>
          <cell r="P1148"/>
          <cell r="Q1148"/>
          <cell r="R1148" t="str">
            <v>LEGENDRE IDF TCE</v>
          </cell>
        </row>
        <row r="1149">
          <cell r="G1149" t="str">
            <v>16-12033</v>
          </cell>
          <cell r="H1149" t="str">
            <v>16 RUE GABRIEL PÉRI</v>
          </cell>
          <cell r="I1149" t="str">
            <v>93200</v>
          </cell>
          <cell r="J1149" t="str">
            <v>SAINT-DENIS</v>
          </cell>
          <cell r="K1149" t="str">
            <v>EMERIGE RESIDENTIEL</v>
          </cell>
          <cell r="L1149" t="str">
            <v>G1</v>
          </cell>
          <cell r="M1149" t="str">
            <v>Grue 1</v>
          </cell>
          <cell r="N1149"/>
          <cell r="O1149"/>
          <cell r="P1149"/>
          <cell r="Q1149"/>
          <cell r="R1149" t="str">
            <v>LEGENDRE IDF TCE</v>
          </cell>
        </row>
        <row r="1150">
          <cell r="G1150" t="str">
            <v>16-12031</v>
          </cell>
          <cell r="H1150" t="str">
            <v xml:space="preserve">  RUE EDMOND POILLOT</v>
          </cell>
          <cell r="I1150" t="str">
            <v>28000</v>
          </cell>
          <cell r="J1150" t="str">
            <v>CHARTRES</v>
          </cell>
          <cell r="K1150" t="str">
            <v>NOVO NORDISK PRODUCTION SAS</v>
          </cell>
          <cell r="L1150" t="str">
            <v>G1</v>
          </cell>
          <cell r="M1150" t="str">
            <v>Grue 1</v>
          </cell>
          <cell r="N1150"/>
          <cell r="O1150"/>
          <cell r="P1150"/>
          <cell r="Q1150"/>
          <cell r="R1150" t="str">
            <v>LEGENDRE OUEST - CHARTRES</v>
          </cell>
        </row>
        <row r="1151">
          <cell r="G1151" t="str">
            <v>16-12031</v>
          </cell>
          <cell r="H1151" t="str">
            <v xml:space="preserve">  RUE EDMOND POILLOT</v>
          </cell>
          <cell r="I1151" t="str">
            <v>28000</v>
          </cell>
          <cell r="J1151" t="str">
            <v>CHARTRES</v>
          </cell>
          <cell r="K1151" t="str">
            <v>NOVO NORDISK PRODUCTION SAS</v>
          </cell>
          <cell r="L1151" t="str">
            <v>G1</v>
          </cell>
          <cell r="M1151" t="str">
            <v>Grue 1</v>
          </cell>
          <cell r="N1151"/>
          <cell r="O1151"/>
          <cell r="P1151"/>
          <cell r="Q1151"/>
          <cell r="R1151" t="str">
            <v>LEGENDRE OUEST - CHARTRES</v>
          </cell>
        </row>
        <row r="1152">
          <cell r="G1152" t="str">
            <v>16-12007</v>
          </cell>
          <cell r="H1152" t="str">
            <v xml:space="preserve">98-100 A FRANÇOIS MITTERAND </v>
          </cell>
          <cell r="I1152" t="str">
            <v>91200</v>
          </cell>
          <cell r="J1152" t="str">
            <v>ATHIS-MONS</v>
          </cell>
          <cell r="K1152" t="str">
            <v>PROMO GERIM</v>
          </cell>
          <cell r="L1152" t="str">
            <v>G1</v>
          </cell>
          <cell r="M1152" t="str">
            <v>Grue 1</v>
          </cell>
          <cell r="N1152"/>
          <cell r="O1152"/>
          <cell r="P1152"/>
          <cell r="Q1152"/>
          <cell r="R1152" t="str">
            <v>LEGENDRE IDF - GO</v>
          </cell>
        </row>
        <row r="1153">
          <cell r="G1153" t="str">
            <v>16-12007</v>
          </cell>
          <cell r="H1153" t="str">
            <v xml:space="preserve">98-100 A FRANÇOIS MITTERAND </v>
          </cell>
          <cell r="I1153" t="str">
            <v>91200</v>
          </cell>
          <cell r="J1153" t="str">
            <v>ATHIS-MONS</v>
          </cell>
          <cell r="K1153" t="str">
            <v>PROMO GERIM</v>
          </cell>
          <cell r="L1153" t="str">
            <v>G1</v>
          </cell>
          <cell r="M1153" t="str">
            <v>Grue 1</v>
          </cell>
          <cell r="N1153"/>
          <cell r="O1153"/>
          <cell r="P1153"/>
          <cell r="Q1153"/>
          <cell r="R1153" t="str">
            <v>LEGENDRE IDF - GO</v>
          </cell>
        </row>
        <row r="1154">
          <cell r="G1154" t="str">
            <v>16-12007</v>
          </cell>
          <cell r="H1154" t="str">
            <v xml:space="preserve">98-100 A FRANÇOIS MITTERAND </v>
          </cell>
          <cell r="I1154" t="str">
            <v>91200</v>
          </cell>
          <cell r="J1154" t="str">
            <v>ATHIS-MONS</v>
          </cell>
          <cell r="K1154" t="str">
            <v>PROMO GERIM</v>
          </cell>
          <cell r="L1154" t="str">
            <v>G1</v>
          </cell>
          <cell r="M1154" t="str">
            <v>Grue 1</v>
          </cell>
          <cell r="N1154"/>
          <cell r="O1154"/>
          <cell r="P1154"/>
          <cell r="Q1154"/>
          <cell r="R1154" t="str">
            <v>LEGENDRE IDF - GO</v>
          </cell>
        </row>
        <row r="1155">
          <cell r="G1155" t="str">
            <v>16-12007</v>
          </cell>
          <cell r="H1155" t="str">
            <v xml:space="preserve">98-100 A FRANÇOIS MITTERAND </v>
          </cell>
          <cell r="I1155" t="str">
            <v>91200</v>
          </cell>
          <cell r="J1155" t="str">
            <v>ATHIS-MONS</v>
          </cell>
          <cell r="K1155" t="str">
            <v>PROMO GERIM</v>
          </cell>
          <cell r="L1155" t="str">
            <v>G1</v>
          </cell>
          <cell r="M1155" t="str">
            <v>Grue 1</v>
          </cell>
          <cell r="N1155" t="str">
            <v>Thomas BLANCHE</v>
          </cell>
          <cell r="O1155" t="str">
            <v>0601186078</v>
          </cell>
          <cell r="P1155" t="str">
            <v>Avelino RODRIGUES CARIDADE</v>
          </cell>
          <cell r="Q1155" t="str">
            <v>0629210834</v>
          </cell>
          <cell r="R1155" t="str">
            <v>LEGENDRE IDF - GO</v>
          </cell>
        </row>
        <row r="1156">
          <cell r="G1156" t="str">
            <v>16-11987</v>
          </cell>
          <cell r="H1156"/>
          <cell r="I1156"/>
          <cell r="J1156"/>
          <cell r="K1156"/>
          <cell r="L1156" t="str">
            <v>G1</v>
          </cell>
          <cell r="M1156" t="str">
            <v>Grue 1</v>
          </cell>
          <cell r="N1156"/>
          <cell r="O1156"/>
          <cell r="P1156"/>
          <cell r="Q1156"/>
          <cell r="R1156" t="str">
            <v>LEGENDRE OUEST - VITRE</v>
          </cell>
        </row>
        <row r="1157">
          <cell r="G1157" t="str">
            <v>16-11980</v>
          </cell>
          <cell r="H1157"/>
          <cell r="I1157"/>
          <cell r="J1157"/>
          <cell r="K1157"/>
          <cell r="L1157" t="str">
            <v>G1</v>
          </cell>
          <cell r="M1157" t="str">
            <v>Grue 1</v>
          </cell>
          <cell r="N1157"/>
          <cell r="O1157"/>
          <cell r="P1157"/>
          <cell r="Q1157"/>
          <cell r="R1157" t="str">
            <v>LEGENDRE OUEST - VITRE</v>
          </cell>
        </row>
        <row r="1158">
          <cell r="G1158" t="str">
            <v>16-11978</v>
          </cell>
          <cell r="H1158" t="str">
            <v xml:space="preserve"> CITÉ BROUSSAIS</v>
          </cell>
          <cell r="I1158" t="str">
            <v>35800</v>
          </cell>
          <cell r="J1158" t="str">
            <v>DINARD</v>
          </cell>
          <cell r="K1158" t="str">
            <v>OPAC EMERAUDE HABITATION</v>
          </cell>
          <cell r="L1158" t="str">
            <v>G1</v>
          </cell>
          <cell r="M1158" t="str">
            <v>Grue 1</v>
          </cell>
          <cell r="N1158"/>
          <cell r="O1158"/>
          <cell r="P1158"/>
          <cell r="Q1158"/>
          <cell r="R1158" t="str">
            <v>LEGENDRE OUEST - REHAB</v>
          </cell>
        </row>
        <row r="1159">
          <cell r="G1159" t="str">
            <v>16-11978</v>
          </cell>
          <cell r="H1159" t="str">
            <v xml:space="preserve"> CITÉ BROUSSAIS</v>
          </cell>
          <cell r="I1159" t="str">
            <v>35800</v>
          </cell>
          <cell r="J1159" t="str">
            <v>DINARD</v>
          </cell>
          <cell r="K1159" t="str">
            <v>OPAC EMERAUDE HABITATION</v>
          </cell>
          <cell r="L1159" t="str">
            <v>G1</v>
          </cell>
          <cell r="M1159" t="str">
            <v>Grue 1</v>
          </cell>
          <cell r="N1159"/>
          <cell r="O1159"/>
          <cell r="P1159"/>
          <cell r="Q1159"/>
          <cell r="R1159" t="str">
            <v>LEGENDRE OUEST - REHAB</v>
          </cell>
        </row>
        <row r="1160">
          <cell r="G1160" t="str">
            <v>16-11973</v>
          </cell>
          <cell r="H1160"/>
          <cell r="I1160"/>
          <cell r="J1160"/>
          <cell r="K1160"/>
          <cell r="L1160" t="str">
            <v>G1</v>
          </cell>
          <cell r="M1160" t="str">
            <v>Grue 1</v>
          </cell>
          <cell r="N1160"/>
          <cell r="O1160"/>
          <cell r="P1160"/>
          <cell r="Q1160"/>
          <cell r="R1160" t="str">
            <v>OMS - RENNES</v>
          </cell>
        </row>
        <row r="1161">
          <cell r="G1161" t="str">
            <v>16-11971</v>
          </cell>
          <cell r="H1161"/>
          <cell r="I1161"/>
          <cell r="J1161"/>
          <cell r="K1161"/>
          <cell r="L1161" t="str">
            <v>G1</v>
          </cell>
          <cell r="M1161" t="str">
            <v>Grue 1</v>
          </cell>
          <cell r="N1161"/>
          <cell r="O1161"/>
          <cell r="P1161"/>
          <cell r="Q1161"/>
          <cell r="R1161" t="str">
            <v>OMS - RENNES</v>
          </cell>
        </row>
        <row r="1162">
          <cell r="G1162" t="str">
            <v>16-11969</v>
          </cell>
          <cell r="H1162"/>
          <cell r="I1162"/>
          <cell r="J1162"/>
          <cell r="K1162"/>
          <cell r="L1162" t="str">
            <v>G1</v>
          </cell>
          <cell r="M1162" t="str">
            <v>Grue 1</v>
          </cell>
          <cell r="N1162"/>
          <cell r="O1162"/>
          <cell r="P1162"/>
          <cell r="Q1162"/>
          <cell r="R1162" t="str">
            <v>OMS - RENNES</v>
          </cell>
        </row>
        <row r="1163">
          <cell r="G1163" t="str">
            <v>16-11961</v>
          </cell>
          <cell r="H1163" t="str">
            <v>3 RUE JACQUES DECOUR</v>
          </cell>
          <cell r="I1163" t="str">
            <v>92150</v>
          </cell>
          <cell r="J1163" t="str">
            <v>SURESNES</v>
          </cell>
          <cell r="K1163" t="str">
            <v>EMERIGE</v>
          </cell>
          <cell r="L1163" t="str">
            <v>G1</v>
          </cell>
          <cell r="M1163" t="str">
            <v>Grue 1</v>
          </cell>
          <cell r="N1163" t="str">
            <v>Simon BRISEBARD</v>
          </cell>
          <cell r="O1163" t="str">
            <v>0609150023</v>
          </cell>
          <cell r="P1163" t="str">
            <v>Antonio Joao ADEGAS DE OLIVEIRA</v>
          </cell>
          <cell r="Q1163" t="str">
            <v>0777795513</v>
          </cell>
          <cell r="R1163" t="str">
            <v>LEGENDRE IDF TCE</v>
          </cell>
        </row>
        <row r="1164">
          <cell r="G1164" t="str">
            <v>16-11961</v>
          </cell>
          <cell r="H1164" t="str">
            <v>3 RUE JACQUES DECOUR</v>
          </cell>
          <cell r="I1164" t="str">
            <v>92150</v>
          </cell>
          <cell r="J1164" t="str">
            <v>SURESNES</v>
          </cell>
          <cell r="K1164" t="str">
            <v>EMERIGE</v>
          </cell>
          <cell r="L1164" t="str">
            <v>G1</v>
          </cell>
          <cell r="M1164" t="str">
            <v>Grue 1</v>
          </cell>
          <cell r="N1164"/>
          <cell r="O1164"/>
          <cell r="P1164"/>
          <cell r="Q1164"/>
          <cell r="R1164" t="str">
            <v>LEGENDRE IDF TCE</v>
          </cell>
        </row>
        <row r="1165">
          <cell r="G1165" t="str">
            <v>16-11961</v>
          </cell>
          <cell r="H1165" t="str">
            <v>3 RUE JACQUES DECOUR</v>
          </cell>
          <cell r="I1165" t="str">
            <v>92150</v>
          </cell>
          <cell r="J1165" t="str">
            <v>SURESNES</v>
          </cell>
          <cell r="K1165" t="str">
            <v>EMERIGE</v>
          </cell>
          <cell r="L1165" t="str">
            <v>G1</v>
          </cell>
          <cell r="M1165" t="str">
            <v>Grue 1</v>
          </cell>
          <cell r="N1165"/>
          <cell r="O1165"/>
          <cell r="P1165"/>
          <cell r="Q1165"/>
          <cell r="R1165" t="str">
            <v>LEGENDRE IDF TCE</v>
          </cell>
        </row>
        <row r="1166">
          <cell r="G1166" t="str">
            <v>16-11961</v>
          </cell>
          <cell r="H1166" t="str">
            <v>3 RUE JACQUES DECOUR</v>
          </cell>
          <cell r="I1166" t="str">
            <v>92150</v>
          </cell>
          <cell r="J1166" t="str">
            <v>SURESNES</v>
          </cell>
          <cell r="K1166" t="str">
            <v>EMERIGE</v>
          </cell>
          <cell r="L1166" t="str">
            <v>G1</v>
          </cell>
          <cell r="M1166" t="str">
            <v>Grue 1</v>
          </cell>
          <cell r="N1166" t="str">
            <v>Simon BRISEBARD</v>
          </cell>
          <cell r="O1166" t="str">
            <v>0609150023</v>
          </cell>
          <cell r="P1166" t="str">
            <v>Antonio Joao ADEGAS DE OLIVEIRA</v>
          </cell>
          <cell r="Q1166" t="str">
            <v>0777795513</v>
          </cell>
          <cell r="R1166" t="str">
            <v>LEGENDRE IDF TCE</v>
          </cell>
        </row>
        <row r="1167">
          <cell r="G1167" t="str">
            <v>16-11955</v>
          </cell>
          <cell r="H1167" t="str">
            <v>9 RUE DU COLONEL DE ROCHEBRUNE</v>
          </cell>
          <cell r="I1167" t="str">
            <v>92500</v>
          </cell>
          <cell r="J1167" t="str">
            <v>RUEIL-MALMAISON</v>
          </cell>
          <cell r="K1167" t="str">
            <v>BNP PARIBAS REAL ESTATE</v>
          </cell>
          <cell r="L1167" t="str">
            <v>G1</v>
          </cell>
          <cell r="M1167" t="str">
            <v>Grue 1</v>
          </cell>
          <cell r="N1167"/>
          <cell r="O1167"/>
          <cell r="P1167"/>
          <cell r="Q1167"/>
          <cell r="R1167" t="str">
            <v>LEGENDRE IDF - GO</v>
          </cell>
        </row>
        <row r="1168">
          <cell r="G1168" t="str">
            <v>16-11955</v>
          </cell>
          <cell r="H1168" t="str">
            <v>9 RUE DU COLONEL DE ROCHEBRUNE</v>
          </cell>
          <cell r="I1168" t="str">
            <v>92500</v>
          </cell>
          <cell r="J1168" t="str">
            <v>RUEIL-MALMAISON</v>
          </cell>
          <cell r="K1168" t="str">
            <v>BNP PARIBAS REAL ESTATE</v>
          </cell>
          <cell r="L1168" t="str">
            <v>G1</v>
          </cell>
          <cell r="M1168" t="str">
            <v>Grue 1</v>
          </cell>
          <cell r="N1168"/>
          <cell r="O1168"/>
          <cell r="P1168"/>
          <cell r="Q1168"/>
          <cell r="R1168" t="str">
            <v>LEGENDRE IDF - GO</v>
          </cell>
        </row>
        <row r="1169">
          <cell r="G1169" t="str">
            <v>16-11955</v>
          </cell>
          <cell r="H1169" t="str">
            <v>9 RUE DU COLONEL DE ROCHEBRUNE</v>
          </cell>
          <cell r="I1169" t="str">
            <v>92500</v>
          </cell>
          <cell r="J1169" t="str">
            <v>RUEIL-MALMAISON</v>
          </cell>
          <cell r="K1169" t="str">
            <v>BNP PARIBAS REAL ESTATE</v>
          </cell>
          <cell r="L1169" t="str">
            <v>G1</v>
          </cell>
          <cell r="M1169" t="str">
            <v>RUEIL ROCHEBRUNE</v>
          </cell>
          <cell r="N1169" t="str">
            <v>Bertrand COLLIGNON</v>
          </cell>
          <cell r="O1169" t="str">
            <v>0610505022</v>
          </cell>
          <cell r="P1169" t="str">
            <v>Jose Augusto ALVES</v>
          </cell>
          <cell r="Q1169" t="str">
            <v>0603155462</v>
          </cell>
          <cell r="R1169" t="str">
            <v>LEGENDRE IDF - GO</v>
          </cell>
        </row>
        <row r="1170">
          <cell r="G1170" t="str">
            <v>16-11953</v>
          </cell>
          <cell r="H1170" t="str">
            <v xml:space="preserve">  RUE LOUIS BRAILLE</v>
          </cell>
          <cell r="I1170" t="str">
            <v>35136</v>
          </cell>
          <cell r="J1170" t="str">
            <v>SAINT-JACQUES-DE-LA-LANDE</v>
          </cell>
          <cell r="K1170" t="str">
            <v>SAS SOGEPROM ENTREPRISES</v>
          </cell>
          <cell r="L1170" t="str">
            <v>G1</v>
          </cell>
          <cell r="M1170" t="str">
            <v>Grue 1</v>
          </cell>
          <cell r="N1170" t="str">
            <v>Fabien HERVAULT</v>
          </cell>
          <cell r="O1170" t="str">
            <v>0646376075</v>
          </cell>
          <cell r="P1170" t="str">
            <v>Jose Manuel MOREIRA ALVES</v>
          </cell>
          <cell r="Q1170" t="str">
            <v>0624906006</v>
          </cell>
          <cell r="R1170" t="str">
            <v>LEGENDRE OUEST - RENNES</v>
          </cell>
        </row>
        <row r="1171">
          <cell r="G1171" t="str">
            <v>16-11946</v>
          </cell>
          <cell r="H1171" t="str">
            <v xml:space="preserve">  RUE D'ALLONNES</v>
          </cell>
          <cell r="I1171" t="str">
            <v>28000</v>
          </cell>
          <cell r="J1171" t="str">
            <v>CHARTRES</v>
          </cell>
          <cell r="K1171" t="str">
            <v>INTERPROMOTION</v>
          </cell>
          <cell r="L1171" t="str">
            <v>G1</v>
          </cell>
          <cell r="M1171" t="str">
            <v>Grue 1</v>
          </cell>
          <cell r="N1171"/>
          <cell r="O1171"/>
          <cell r="P1171"/>
          <cell r="Q1171"/>
          <cell r="R1171" t="str">
            <v>LEGENDRE OUEST - CHARTRES</v>
          </cell>
        </row>
        <row r="1172">
          <cell r="G1172" t="str">
            <v>16-11946</v>
          </cell>
          <cell r="H1172" t="str">
            <v xml:space="preserve">  RUE D'ALLONNES</v>
          </cell>
          <cell r="I1172" t="str">
            <v>28000</v>
          </cell>
          <cell r="J1172" t="str">
            <v>CHARTRES</v>
          </cell>
          <cell r="K1172" t="str">
            <v>INTERPROMOTION</v>
          </cell>
          <cell r="L1172" t="str">
            <v>G1</v>
          </cell>
          <cell r="M1172" t="str">
            <v>Grue 1</v>
          </cell>
          <cell r="N1172"/>
          <cell r="O1172"/>
          <cell r="P1172"/>
          <cell r="Q1172"/>
          <cell r="R1172" t="str">
            <v>LEGENDRE OUEST - CHARTRES</v>
          </cell>
        </row>
        <row r="1173">
          <cell r="G1173" t="str">
            <v>16-11946</v>
          </cell>
          <cell r="H1173" t="str">
            <v xml:space="preserve">  RUE D'ALLONNES</v>
          </cell>
          <cell r="I1173" t="str">
            <v>28000</v>
          </cell>
          <cell r="J1173" t="str">
            <v>CHARTRES</v>
          </cell>
          <cell r="K1173" t="str">
            <v>INTERPROMOTION</v>
          </cell>
          <cell r="L1173" t="str">
            <v>G1</v>
          </cell>
          <cell r="M1173" t="str">
            <v>Grue 1</v>
          </cell>
          <cell r="N1173"/>
          <cell r="O1173"/>
          <cell r="P1173"/>
          <cell r="Q1173"/>
          <cell r="R1173" t="str">
            <v>LEGENDRE OUEST - CHARTRES</v>
          </cell>
        </row>
        <row r="1174">
          <cell r="G1174" t="str">
            <v>16-11932</v>
          </cell>
          <cell r="H1174" t="str">
            <v xml:space="preserve"> CHEMIN DES LANDES DU CAMP</v>
          </cell>
          <cell r="I1174" t="str">
            <v>72230</v>
          </cell>
          <cell r="J1174" t="str">
            <v>RUAUDIN</v>
          </cell>
          <cell r="K1174" t="str">
            <v>SCI DAMY IMMO</v>
          </cell>
          <cell r="L1174" t="str">
            <v>G1</v>
          </cell>
          <cell r="M1174" t="str">
            <v>Grue 1</v>
          </cell>
          <cell r="N1174"/>
          <cell r="O1174"/>
          <cell r="P1174"/>
          <cell r="Q1174"/>
          <cell r="R1174" t="str">
            <v>LEGENDRE GENIE CIVIL</v>
          </cell>
        </row>
        <row r="1175">
          <cell r="G1175" t="str">
            <v>16-11930</v>
          </cell>
          <cell r="H1175" t="str">
            <v>SAINTE MARIE DE CHIGNAC</v>
          </cell>
          <cell r="I1175" t="str">
            <v>24330</v>
          </cell>
          <cell r="J1175" t="str">
            <v>SAINT-PIERRE-DE-CHIGNAC</v>
          </cell>
          <cell r="K1175"/>
          <cell r="L1175" t="str">
            <v>G1</v>
          </cell>
          <cell r="M1175" t="str">
            <v>Grue 1</v>
          </cell>
          <cell r="N1175"/>
          <cell r="O1175"/>
          <cell r="P1175"/>
          <cell r="Q1175"/>
          <cell r="R1175" t="str">
            <v>ARMORGREEN CENTRE OUEST - RENNES</v>
          </cell>
        </row>
        <row r="1176">
          <cell r="G1176" t="str">
            <v>16-11921</v>
          </cell>
          <cell r="H1176"/>
          <cell r="I1176"/>
          <cell r="J1176"/>
          <cell r="K1176"/>
          <cell r="L1176" t="str">
            <v>G1</v>
          </cell>
          <cell r="M1176" t="str">
            <v>Grue 1</v>
          </cell>
          <cell r="N1176"/>
          <cell r="O1176"/>
          <cell r="P1176"/>
          <cell r="Q1176"/>
          <cell r="R1176" t="str">
            <v>OMS - RENNES</v>
          </cell>
        </row>
        <row r="1177">
          <cell r="G1177" t="str">
            <v>16-11917</v>
          </cell>
          <cell r="H1177"/>
          <cell r="I1177"/>
          <cell r="J1177"/>
          <cell r="K1177"/>
          <cell r="L1177" t="str">
            <v>G1</v>
          </cell>
          <cell r="M1177" t="str">
            <v>Grue 1</v>
          </cell>
          <cell r="N1177"/>
          <cell r="O1177"/>
          <cell r="P1177"/>
          <cell r="Q1177"/>
          <cell r="R1177" t="str">
            <v>LEGENDRE OUEST - VITRE</v>
          </cell>
        </row>
        <row r="1178">
          <cell r="G1178" t="str">
            <v>16-11894</v>
          </cell>
          <cell r="H1178" t="str">
            <v>LES ALBRES</v>
          </cell>
          <cell r="I1178" t="str">
            <v>12220</v>
          </cell>
          <cell r="J1178" t="str">
            <v>LES ALBRES</v>
          </cell>
          <cell r="K1178"/>
          <cell r="L1178" t="str">
            <v>G1</v>
          </cell>
          <cell r="M1178" t="str">
            <v>Grue 1</v>
          </cell>
          <cell r="N1178"/>
          <cell r="O1178"/>
          <cell r="P1178"/>
          <cell r="Q1178"/>
          <cell r="R1178" t="str">
            <v>ARMORGREEN CENTRE OUEST - RENNES</v>
          </cell>
        </row>
        <row r="1179">
          <cell r="G1179" t="str">
            <v>16-11892</v>
          </cell>
          <cell r="H1179"/>
          <cell r="I1179"/>
          <cell r="J1179"/>
          <cell r="K1179"/>
          <cell r="L1179" t="str">
            <v>G1</v>
          </cell>
          <cell r="M1179" t="str">
            <v>Grue 1</v>
          </cell>
          <cell r="N1179"/>
          <cell r="O1179"/>
          <cell r="P1179"/>
          <cell r="Q1179"/>
          <cell r="R1179" t="str">
            <v>ARMORGREEN ENVIRONNEMENT - NANTES</v>
          </cell>
        </row>
        <row r="1180">
          <cell r="G1180" t="str">
            <v>16-11890</v>
          </cell>
          <cell r="H1180" t="str">
            <v>0 LES HUNAUDIÈRES</v>
          </cell>
          <cell r="I1180" t="str">
            <v>72230</v>
          </cell>
          <cell r="J1180" t="str">
            <v>RUAUDIN</v>
          </cell>
          <cell r="K1180" t="str">
            <v>GV PROMOTION</v>
          </cell>
          <cell r="L1180" t="str">
            <v>G1</v>
          </cell>
          <cell r="M1180" t="str">
            <v>Grue 1</v>
          </cell>
          <cell r="N1180"/>
          <cell r="O1180"/>
          <cell r="P1180"/>
          <cell r="Q1180"/>
          <cell r="R1180" t="str">
            <v>LEGENDRE GENIE CIVIL</v>
          </cell>
        </row>
        <row r="1181">
          <cell r="G1181" t="str">
            <v>16-11881</v>
          </cell>
          <cell r="H1181" t="str">
            <v>QUAI DU MAROC</v>
          </cell>
          <cell r="I1181" t="str">
            <v>33000</v>
          </cell>
          <cell r="J1181" t="str">
            <v>BORDEAUX</v>
          </cell>
          <cell r="K1181" t="str">
            <v>LEGENDRE IMMOBILIER</v>
          </cell>
          <cell r="L1181" t="str">
            <v>G1</v>
          </cell>
          <cell r="M1181" t="str">
            <v>Grue 1</v>
          </cell>
          <cell r="N1181"/>
          <cell r="O1181"/>
          <cell r="P1181"/>
          <cell r="Q1181"/>
          <cell r="R1181" t="str">
            <v>LEGENDRE OUEST - RENNES</v>
          </cell>
        </row>
        <row r="1182">
          <cell r="G1182" t="str">
            <v>16-11868</v>
          </cell>
          <cell r="H1182" t="str">
            <v xml:space="preserve">  BOULEVARD D'EINDHOVEN</v>
          </cell>
          <cell r="I1182" t="str">
            <v>14400</v>
          </cell>
          <cell r="J1182" t="str">
            <v>BAYEUX</v>
          </cell>
          <cell r="K1182" t="str">
            <v>SCI LE BERVET IMMOBILIER</v>
          </cell>
          <cell r="L1182" t="str">
            <v>G1</v>
          </cell>
          <cell r="M1182" t="str">
            <v>Grue 1</v>
          </cell>
          <cell r="N1182"/>
          <cell r="O1182"/>
          <cell r="P1182"/>
          <cell r="Q1182"/>
          <cell r="R1182" t="str">
            <v>LEGENDRE GENIE CIVIL</v>
          </cell>
        </row>
        <row r="1183">
          <cell r="G1183" t="str">
            <v>16-11866</v>
          </cell>
          <cell r="H1183" t="str">
            <v>14 RUE DE MONBARY</v>
          </cell>
          <cell r="I1183" t="str">
            <v>45140</v>
          </cell>
          <cell r="J1183" t="str">
            <v>ORMES</v>
          </cell>
          <cell r="K1183"/>
          <cell r="L1183" t="str">
            <v>G1</v>
          </cell>
          <cell r="M1183" t="str">
            <v>Grue 1</v>
          </cell>
          <cell r="N1183"/>
          <cell r="O1183"/>
          <cell r="P1183"/>
          <cell r="Q1183"/>
          <cell r="R1183" t="str">
            <v>LEGENDRE GENIE CIVIL</v>
          </cell>
        </row>
        <row r="1184">
          <cell r="G1184" t="str">
            <v>16-11856</v>
          </cell>
          <cell r="H1184" t="str">
            <v xml:space="preserve"> AVENUE DU BOIS GREFFIER</v>
          </cell>
          <cell r="I1184" t="str">
            <v>35470</v>
          </cell>
          <cell r="J1184" t="str">
            <v>BAIN-DE-BRETAGNE</v>
          </cell>
          <cell r="K1184"/>
          <cell r="L1184" t="str">
            <v>G1</v>
          </cell>
          <cell r="M1184" t="str">
            <v>Grue 1</v>
          </cell>
          <cell r="N1184"/>
          <cell r="O1184"/>
          <cell r="P1184"/>
          <cell r="Q1184"/>
          <cell r="R1184" t="str">
            <v>LEGENDRE OUEST - PCI</v>
          </cell>
        </row>
        <row r="1185">
          <cell r="G1185" t="str">
            <v>16-11850</v>
          </cell>
          <cell r="H1185"/>
          <cell r="I1185"/>
          <cell r="J1185"/>
          <cell r="K1185"/>
          <cell r="L1185" t="str">
            <v>G1</v>
          </cell>
          <cell r="M1185" t="str">
            <v>Grue 1</v>
          </cell>
          <cell r="N1185"/>
          <cell r="O1185"/>
          <cell r="P1185"/>
          <cell r="Q1185"/>
          <cell r="R1185" t="str">
            <v>LEGENDRE OUEST - PCI</v>
          </cell>
        </row>
        <row r="1186">
          <cell r="G1186" t="str">
            <v>16-11838</v>
          </cell>
          <cell r="H1186" t="str">
            <v xml:space="preserve"> LA PLANCHE</v>
          </cell>
          <cell r="I1186" t="str">
            <v>35135</v>
          </cell>
          <cell r="J1186" t="str">
            <v>CHANTEPIE</v>
          </cell>
          <cell r="K1186"/>
          <cell r="L1186" t="str">
            <v>G1</v>
          </cell>
          <cell r="M1186" t="str">
            <v>Grue 1</v>
          </cell>
          <cell r="N1186"/>
          <cell r="O1186"/>
          <cell r="P1186"/>
          <cell r="Q1186"/>
          <cell r="R1186" t="str">
            <v>LEGENDRE OUEST - VITRE</v>
          </cell>
        </row>
        <row r="1187">
          <cell r="G1187" t="str">
            <v>16-11834</v>
          </cell>
          <cell r="H1187" t="str">
            <v>LA RAGOTTERIE</v>
          </cell>
          <cell r="I1187" t="str">
            <v>72530</v>
          </cell>
          <cell r="J1187" t="str">
            <v>YVRÉ-L'ÉVÊQUE</v>
          </cell>
          <cell r="K1187"/>
          <cell r="L1187" t="str">
            <v>G1</v>
          </cell>
          <cell r="M1187" t="str">
            <v>Grue 1</v>
          </cell>
          <cell r="N1187"/>
          <cell r="O1187"/>
          <cell r="P1187"/>
          <cell r="Q1187"/>
          <cell r="R1187" t="str">
            <v>LEGENDRE OUEST - VITRE</v>
          </cell>
        </row>
        <row r="1188">
          <cell r="G1188" t="str">
            <v>16-11831</v>
          </cell>
          <cell r="H1188" t="str">
            <v xml:space="preserve"> SAINT-GRÉGOIRE</v>
          </cell>
          <cell r="I1188" t="str">
            <v>35760</v>
          </cell>
          <cell r="J1188" t="str">
            <v>SAINT-GRÉGOIRE</v>
          </cell>
          <cell r="K1188" t="str">
            <v>LEHAGRE JEAN PAUL TP</v>
          </cell>
          <cell r="L1188" t="str">
            <v>G1</v>
          </cell>
          <cell r="M1188" t="str">
            <v>Grue 1</v>
          </cell>
          <cell r="N1188"/>
          <cell r="O1188"/>
          <cell r="P1188"/>
          <cell r="Q1188"/>
          <cell r="R1188" t="str">
            <v>LEGENDRE OUEST - NOUVOITOU</v>
          </cell>
        </row>
        <row r="1189">
          <cell r="G1189" t="str">
            <v>16-11824</v>
          </cell>
          <cell r="H1189" t="str">
            <v>CENTRE BOURG</v>
          </cell>
          <cell r="I1189" t="str">
            <v>35113</v>
          </cell>
          <cell r="J1189" t="str">
            <v>DOMAGNE</v>
          </cell>
          <cell r="K1189"/>
          <cell r="L1189" t="str">
            <v>G1</v>
          </cell>
          <cell r="M1189" t="str">
            <v>Grue 1</v>
          </cell>
          <cell r="N1189"/>
          <cell r="O1189"/>
          <cell r="P1189"/>
          <cell r="Q1189"/>
          <cell r="R1189" t="str">
            <v>LEGENDRE OUEST - PCI</v>
          </cell>
        </row>
        <row r="1190">
          <cell r="G1190" t="str">
            <v>16-11822</v>
          </cell>
          <cell r="H1190"/>
          <cell r="I1190"/>
          <cell r="J1190"/>
          <cell r="K1190"/>
          <cell r="L1190" t="str">
            <v>G1</v>
          </cell>
          <cell r="M1190" t="str">
            <v>Grue 1</v>
          </cell>
          <cell r="N1190"/>
          <cell r="O1190"/>
          <cell r="P1190"/>
          <cell r="Q1190"/>
          <cell r="R1190" t="str">
            <v>OMS - RENNES</v>
          </cell>
        </row>
        <row r="1191">
          <cell r="G1191" t="str">
            <v>16-11815</v>
          </cell>
          <cell r="H1191" t="str">
            <v>131 AVENUE DE PARIS</v>
          </cell>
          <cell r="I1191" t="str">
            <v>94800</v>
          </cell>
          <cell r="J1191" t="str">
            <v>VILLEJUIF</v>
          </cell>
          <cell r="K1191" t="str">
            <v>RESIDENCES SOCIALES DE FRANCE</v>
          </cell>
          <cell r="L1191" t="str">
            <v>G1</v>
          </cell>
          <cell r="M1191" t="str">
            <v>Grue 1</v>
          </cell>
          <cell r="N1191" t="str">
            <v>Cyril THIBOUT</v>
          </cell>
          <cell r="O1191" t="str">
            <v>0627700967</v>
          </cell>
          <cell r="P1191" t="str">
            <v>Inacio MORGADO</v>
          </cell>
          <cell r="Q1191" t="str">
            <v>0624941297</v>
          </cell>
          <cell r="R1191" t="str">
            <v>LEGENDRE IDF TCE</v>
          </cell>
        </row>
        <row r="1192">
          <cell r="G1192" t="str">
            <v>16-11813</v>
          </cell>
          <cell r="H1192" t="str">
            <v>EAU DU BASSIN RENNAIS</v>
          </cell>
          <cell r="I1192" t="str">
            <v>35000</v>
          </cell>
          <cell r="J1192" t="str">
            <v>RENNES</v>
          </cell>
          <cell r="K1192" t="str">
            <v xml:space="preserve"> SPL EAU DU BASSIN RENNAIS</v>
          </cell>
          <cell r="L1192" t="str">
            <v>G1</v>
          </cell>
          <cell r="M1192" t="str">
            <v>Grue 1</v>
          </cell>
          <cell r="N1192"/>
          <cell r="O1192"/>
          <cell r="P1192"/>
          <cell r="Q1192"/>
          <cell r="R1192" t="str">
            <v>OMS - RENNES</v>
          </cell>
        </row>
        <row r="1193">
          <cell r="G1193" t="str">
            <v>16-11804</v>
          </cell>
          <cell r="H1193" t="str">
            <v>50 RUE AMIRAL ROMAIN DESFOSSES</v>
          </cell>
          <cell r="I1193" t="str">
            <v>29850</v>
          </cell>
          <cell r="J1193" t="str">
            <v>GOUESNOU</v>
          </cell>
          <cell r="K1193" t="str">
            <v>CENTRE E LECLERC - SAS KERBAR</v>
          </cell>
          <cell r="L1193" t="str">
            <v>G1</v>
          </cell>
          <cell r="M1193" t="str">
            <v>Grue 1</v>
          </cell>
          <cell r="N1193"/>
          <cell r="O1193"/>
          <cell r="P1193"/>
          <cell r="Q1193"/>
          <cell r="R1193" t="str">
            <v>LEGENDRE GENIE CIVIL</v>
          </cell>
        </row>
        <row r="1194">
          <cell r="G1194" t="str">
            <v>16-11804</v>
          </cell>
          <cell r="H1194" t="str">
            <v>50 RUE AMIRAL ROMAIN DESFOSSES</v>
          </cell>
          <cell r="I1194" t="str">
            <v>29850</v>
          </cell>
          <cell r="J1194" t="str">
            <v>GOUESNOU</v>
          </cell>
          <cell r="K1194" t="str">
            <v>CENTRE E LECLERC - SAS KERBAR</v>
          </cell>
          <cell r="L1194" t="str">
            <v>G1</v>
          </cell>
          <cell r="M1194" t="str">
            <v>Grue 1</v>
          </cell>
          <cell r="N1194"/>
          <cell r="O1194"/>
          <cell r="P1194"/>
          <cell r="Q1194"/>
          <cell r="R1194" t="str">
            <v>LEGENDRE GENIE CIVIL</v>
          </cell>
        </row>
        <row r="1195">
          <cell r="G1195" t="str">
            <v>16-11802</v>
          </cell>
          <cell r="H1195" t="str">
            <v xml:space="preserve"> LE PETIT BLOSNE</v>
          </cell>
          <cell r="I1195" t="str">
            <v>35000</v>
          </cell>
          <cell r="J1195" t="str">
            <v>RENNES</v>
          </cell>
          <cell r="K1195"/>
          <cell r="L1195" t="str">
            <v>G1</v>
          </cell>
          <cell r="M1195" t="str">
            <v>Grue 1</v>
          </cell>
          <cell r="N1195"/>
          <cell r="O1195"/>
          <cell r="P1195"/>
          <cell r="Q1195"/>
          <cell r="R1195" t="str">
            <v>LEGENDRE OUEST - PCI</v>
          </cell>
        </row>
        <row r="1196">
          <cell r="G1196" t="str">
            <v>16-11796</v>
          </cell>
          <cell r="H1196" t="str">
            <v>14 RUE GUY ROPARTZ</v>
          </cell>
          <cell r="I1196" t="str">
            <v>35700</v>
          </cell>
          <cell r="J1196" t="str">
            <v>RENNES</v>
          </cell>
          <cell r="K1196"/>
          <cell r="L1196" t="str">
            <v>G1</v>
          </cell>
          <cell r="M1196" t="str">
            <v>Grue 1</v>
          </cell>
          <cell r="N1196"/>
          <cell r="O1196"/>
          <cell r="P1196"/>
          <cell r="Q1196"/>
          <cell r="R1196" t="str">
            <v>LEGENDRE OUEST - PCI</v>
          </cell>
        </row>
        <row r="1197">
          <cell r="G1197" t="str">
            <v>16-11791</v>
          </cell>
          <cell r="H1197" t="str">
            <v xml:space="preserve">  RUE LOUIS BRAILLE</v>
          </cell>
          <cell r="I1197" t="str">
            <v>35136</v>
          </cell>
          <cell r="J1197" t="str">
            <v>SAINT-JACQUES-DE-LA-LANDE</v>
          </cell>
          <cell r="K1197"/>
          <cell r="L1197" t="str">
            <v>G1</v>
          </cell>
          <cell r="M1197" t="str">
            <v>Grue 1</v>
          </cell>
          <cell r="N1197"/>
          <cell r="O1197"/>
          <cell r="P1197"/>
          <cell r="Q1197"/>
          <cell r="R1197" t="str">
            <v>LEGENDRE OUEST - PCI</v>
          </cell>
        </row>
        <row r="1198">
          <cell r="G1198" t="str">
            <v>16-11789</v>
          </cell>
          <cell r="H1198" t="str">
            <v>0 LE HAUT CARCE</v>
          </cell>
          <cell r="I1198" t="str">
            <v>35170</v>
          </cell>
          <cell r="J1198" t="str">
            <v>BRUZ</v>
          </cell>
          <cell r="K1198"/>
          <cell r="L1198" t="str">
            <v>G1</v>
          </cell>
          <cell r="M1198" t="str">
            <v>Grue 1</v>
          </cell>
          <cell r="N1198"/>
          <cell r="O1198"/>
          <cell r="P1198"/>
          <cell r="Q1198"/>
          <cell r="R1198" t="str">
            <v>LEGENDRE OUEST - PCI</v>
          </cell>
        </row>
        <row r="1199">
          <cell r="G1199" t="str">
            <v>16-11780</v>
          </cell>
          <cell r="H1199" t="str">
            <v xml:space="preserve">  QUAI DU MAROC</v>
          </cell>
          <cell r="I1199" t="str">
            <v>33300</v>
          </cell>
          <cell r="J1199" t="str">
            <v>BORDEAUX</v>
          </cell>
          <cell r="K1199" t="str">
            <v xml:space="preserve"> LEGENDRE LOIRE</v>
          </cell>
          <cell r="L1199" t="str">
            <v>G1</v>
          </cell>
          <cell r="M1199" t="str">
            <v>Grue 1</v>
          </cell>
          <cell r="N1199"/>
          <cell r="O1199"/>
          <cell r="P1199"/>
          <cell r="Q1199"/>
          <cell r="R1199" t="str">
            <v>OMS - RENNES</v>
          </cell>
        </row>
        <row r="1200">
          <cell r="G1200" t="str">
            <v>16-11776</v>
          </cell>
          <cell r="H1200" t="str">
            <v xml:space="preserve">  BOULEVARD DE CLEUNAY</v>
          </cell>
          <cell r="I1200" t="str">
            <v>35000</v>
          </cell>
          <cell r="J1200" t="str">
            <v>RENNES</v>
          </cell>
          <cell r="K1200"/>
          <cell r="L1200" t="str">
            <v>G1</v>
          </cell>
          <cell r="M1200" t="str">
            <v>Grue 1</v>
          </cell>
          <cell r="N1200"/>
          <cell r="O1200"/>
          <cell r="P1200"/>
          <cell r="Q1200"/>
          <cell r="R1200" t="str">
            <v>LEGENDRE OUEST - PCI</v>
          </cell>
        </row>
        <row r="1201">
          <cell r="G1201" t="str">
            <v>16-11766</v>
          </cell>
          <cell r="H1201" t="str">
            <v>RUE DES MÛRIERS</v>
          </cell>
          <cell r="I1201" t="str">
            <v>33130</v>
          </cell>
          <cell r="J1201" t="str">
            <v>BÈGLES</v>
          </cell>
          <cell r="K1201"/>
          <cell r="L1201" t="str">
            <v>G1</v>
          </cell>
          <cell r="M1201" t="str">
            <v>Grue 1</v>
          </cell>
          <cell r="N1201" t="str">
            <v>Sebastien DIOT</v>
          </cell>
          <cell r="O1201" t="str">
            <v>0603740201</v>
          </cell>
          <cell r="P1201" t="str">
            <v>Denis DELTEIL</v>
          </cell>
          <cell r="Q1201" t="str">
            <v>0609895278</v>
          </cell>
          <cell r="R1201" t="str">
            <v>LEGENDRE AQUITAINE</v>
          </cell>
        </row>
        <row r="1202">
          <cell r="G1202" t="str">
            <v>16-11759</v>
          </cell>
          <cell r="H1202" t="str">
            <v>KEROMAN</v>
          </cell>
          <cell r="I1202" t="str">
            <v>56100</v>
          </cell>
          <cell r="J1202" t="str">
            <v>LORIENT</v>
          </cell>
          <cell r="K1202"/>
          <cell r="L1202" t="str">
            <v>G1</v>
          </cell>
          <cell r="M1202" t="str">
            <v>Grue 1</v>
          </cell>
          <cell r="N1202"/>
          <cell r="O1202"/>
          <cell r="P1202"/>
          <cell r="Q1202"/>
          <cell r="R1202" t="str">
            <v>LEGENDRE OUEST - VANNES</v>
          </cell>
        </row>
        <row r="1203">
          <cell r="G1203" t="str">
            <v>16-11756</v>
          </cell>
          <cell r="H1203" t="str">
            <v xml:space="preserve">ROUTE DE RADICATEL </v>
          </cell>
          <cell r="I1203" t="str">
            <v>76170</v>
          </cell>
          <cell r="J1203" t="str">
            <v>SAINT-JEAN-DE-FOLLEVILLE</v>
          </cell>
          <cell r="K1203" t="str">
            <v>LEGENDRE DEVELOPPEMENT</v>
          </cell>
          <cell r="L1203" t="str">
            <v>G1</v>
          </cell>
          <cell r="M1203" t="str">
            <v>Grue 1</v>
          </cell>
          <cell r="N1203"/>
          <cell r="O1203"/>
          <cell r="P1203"/>
          <cell r="Q1203"/>
          <cell r="R1203" t="str">
            <v>LEGENDRE GC - LE HAVRE</v>
          </cell>
        </row>
        <row r="1204">
          <cell r="G1204" t="str">
            <v>16-11756</v>
          </cell>
          <cell r="H1204" t="str">
            <v xml:space="preserve">ROUTE DE RADICATEL </v>
          </cell>
          <cell r="I1204" t="str">
            <v>76170</v>
          </cell>
          <cell r="J1204" t="str">
            <v>SAINT-JEAN-DE-FOLLEVILLE</v>
          </cell>
          <cell r="K1204" t="str">
            <v>LEGENDRE DEVELOPPEMENT</v>
          </cell>
          <cell r="L1204" t="str">
            <v>G1</v>
          </cell>
          <cell r="M1204" t="str">
            <v>Grue 1</v>
          </cell>
          <cell r="N1204"/>
          <cell r="O1204"/>
          <cell r="P1204"/>
          <cell r="Q1204"/>
          <cell r="R1204" t="str">
            <v>LEGENDRE GC - LE HAVRE</v>
          </cell>
        </row>
        <row r="1205">
          <cell r="G1205" t="str">
            <v>16-11752</v>
          </cell>
          <cell r="H1205" t="str">
            <v>7 AVENUE DES LOUVRESSES</v>
          </cell>
          <cell r="I1205" t="str">
            <v>92230</v>
          </cell>
          <cell r="J1205" t="str">
            <v>GENNEVILLIERS</v>
          </cell>
          <cell r="K1205" t="str">
            <v>LEGENDRE IMMOBILIER</v>
          </cell>
          <cell r="L1205" t="str">
            <v>G1</v>
          </cell>
          <cell r="M1205" t="str">
            <v>Grue 1</v>
          </cell>
          <cell r="N1205"/>
          <cell r="O1205"/>
          <cell r="P1205"/>
          <cell r="Q1205"/>
          <cell r="R1205" t="str">
            <v>LEGENDRE IDF - GO</v>
          </cell>
        </row>
        <row r="1206">
          <cell r="G1206" t="str">
            <v>16-11752</v>
          </cell>
          <cell r="H1206" t="str">
            <v>7 AVENUE DES LOUVRESSES</v>
          </cell>
          <cell r="I1206" t="str">
            <v>92230</v>
          </cell>
          <cell r="J1206" t="str">
            <v>GENNEVILLIERS</v>
          </cell>
          <cell r="K1206" t="str">
            <v>LEGENDRE IMMOBILIER</v>
          </cell>
          <cell r="L1206" t="str">
            <v>G1</v>
          </cell>
          <cell r="M1206" t="str">
            <v>Grue 1</v>
          </cell>
          <cell r="N1206"/>
          <cell r="O1206"/>
          <cell r="P1206"/>
          <cell r="Q1206"/>
          <cell r="R1206" t="str">
            <v>LEGENDRE IDF - GO</v>
          </cell>
        </row>
        <row r="1207">
          <cell r="G1207" t="str">
            <v>16-11752</v>
          </cell>
          <cell r="H1207" t="str">
            <v>7 AVENUE DES LOUVRESSES</v>
          </cell>
          <cell r="I1207" t="str">
            <v>92230</v>
          </cell>
          <cell r="J1207" t="str">
            <v>GENNEVILLIERS</v>
          </cell>
          <cell r="K1207" t="str">
            <v>LEGENDRE IMMOBILIER</v>
          </cell>
          <cell r="L1207" t="str">
            <v>G1</v>
          </cell>
          <cell r="M1207" t="str">
            <v>Grue 1</v>
          </cell>
          <cell r="N1207" t="str">
            <v>Luc SIMON</v>
          </cell>
          <cell r="O1207" t="str">
            <v>0616245787</v>
          </cell>
          <cell r="P1207" t="str">
            <v>Armindo FERREIRA ALVES</v>
          </cell>
          <cell r="Q1207" t="str">
            <v>0626606886</v>
          </cell>
          <cell r="R1207" t="str">
            <v>LEGENDRE IDF - GO</v>
          </cell>
        </row>
        <row r="1208">
          <cell r="G1208" t="str">
            <v>16-11727</v>
          </cell>
          <cell r="H1208" t="str">
            <v xml:space="preserve">  BOULEVARD DE LA PRAIRIE AU DUC</v>
          </cell>
          <cell r="I1208" t="str">
            <v>44200</v>
          </cell>
          <cell r="J1208" t="str">
            <v>NANTES</v>
          </cell>
          <cell r="K1208"/>
          <cell r="L1208" t="str">
            <v>G1</v>
          </cell>
          <cell r="M1208" t="str">
            <v>Grue 1</v>
          </cell>
          <cell r="N1208" t="str">
            <v>Antoine MICHEL</v>
          </cell>
          <cell r="O1208"/>
          <cell r="P1208" t="str">
            <v>Michel THUAUD</v>
          </cell>
          <cell r="Q1208" t="str">
            <v>0625023477</v>
          </cell>
          <cell r="R1208" t="str">
            <v>LEGENDRE LOIRE</v>
          </cell>
        </row>
        <row r="1209">
          <cell r="G1209" t="str">
            <v>16-11727</v>
          </cell>
          <cell r="H1209" t="str">
            <v xml:space="preserve">  BOULEVARD DE LA PRAIRIE AU DUC</v>
          </cell>
          <cell r="I1209" t="str">
            <v>44200</v>
          </cell>
          <cell r="J1209" t="str">
            <v>NANTES</v>
          </cell>
          <cell r="K1209"/>
          <cell r="L1209" t="str">
            <v>G1</v>
          </cell>
          <cell r="M1209" t="str">
            <v>Grue 1</v>
          </cell>
          <cell r="N1209" t="str">
            <v>Antoine MICHEL</v>
          </cell>
          <cell r="O1209"/>
          <cell r="P1209" t="str">
            <v>Michel THUAUD</v>
          </cell>
          <cell r="Q1209" t="str">
            <v>0625023477</v>
          </cell>
          <cell r="R1209" t="str">
            <v>LEGENDRE LOIRE</v>
          </cell>
        </row>
        <row r="1210">
          <cell r="G1210" t="str">
            <v>16-11727</v>
          </cell>
          <cell r="H1210" t="str">
            <v xml:space="preserve">  BOULEVARD DE LA PRAIRIE AU DUC</v>
          </cell>
          <cell r="I1210" t="str">
            <v>44200</v>
          </cell>
          <cell r="J1210" t="str">
            <v>NANTES</v>
          </cell>
          <cell r="K1210"/>
          <cell r="L1210" t="str">
            <v>G1</v>
          </cell>
          <cell r="M1210" t="str">
            <v>CONTAINER FINISSEUR</v>
          </cell>
          <cell r="N1210" t="str">
            <v>Antoine MICHEL</v>
          </cell>
          <cell r="O1210"/>
          <cell r="P1210"/>
          <cell r="Q1210" t="str">
            <v>0625023477</v>
          </cell>
          <cell r="R1210" t="str">
            <v>LEGENDRE LOIRE</v>
          </cell>
        </row>
        <row r="1211">
          <cell r="G1211" t="str">
            <v>16-11721</v>
          </cell>
          <cell r="H1211" t="str">
            <v>A</v>
          </cell>
          <cell r="I1211" t="str">
            <v>94240</v>
          </cell>
          <cell r="J1211" t="str">
            <v>L'HAŸ-LES-ROSES</v>
          </cell>
          <cell r="K1211"/>
          <cell r="L1211" t="str">
            <v>G1</v>
          </cell>
          <cell r="M1211" t="str">
            <v>Grue 1</v>
          </cell>
          <cell r="N1211"/>
          <cell r="O1211"/>
          <cell r="P1211"/>
          <cell r="Q1211"/>
          <cell r="R1211" t="str">
            <v>ARMORGREEN CENTRE OUEST - RENNES</v>
          </cell>
        </row>
        <row r="1212">
          <cell r="G1212" t="str">
            <v>16-11716</v>
          </cell>
          <cell r="H1212" t="str">
            <v xml:space="preserve">  PLACE RAYMOND POINCARÉ</v>
          </cell>
          <cell r="I1212" t="str">
            <v>78000</v>
          </cell>
          <cell r="J1212" t="str">
            <v>VERSAILLES</v>
          </cell>
          <cell r="K1212" t="str">
            <v>NEXITY</v>
          </cell>
          <cell r="L1212" t="str">
            <v>G1</v>
          </cell>
          <cell r="M1212" t="str">
            <v>Grue 1</v>
          </cell>
          <cell r="N1212"/>
          <cell r="O1212"/>
          <cell r="P1212"/>
          <cell r="Q1212"/>
          <cell r="R1212" t="str">
            <v>LEGENDRE IDF - GO</v>
          </cell>
        </row>
        <row r="1213">
          <cell r="G1213" t="str">
            <v>16-11716</v>
          </cell>
          <cell r="H1213" t="str">
            <v xml:space="preserve">  PLACE RAYMOND POINCARÉ</v>
          </cell>
          <cell r="I1213" t="str">
            <v>78000</v>
          </cell>
          <cell r="J1213" t="str">
            <v>VERSAILLES</v>
          </cell>
          <cell r="K1213" t="str">
            <v>NEXITY</v>
          </cell>
          <cell r="L1213" t="str">
            <v>G1</v>
          </cell>
          <cell r="M1213" t="str">
            <v>Grue 1</v>
          </cell>
          <cell r="N1213"/>
          <cell r="O1213"/>
          <cell r="P1213"/>
          <cell r="Q1213"/>
          <cell r="R1213" t="str">
            <v>LEGENDRE IDF - GO</v>
          </cell>
        </row>
        <row r="1214">
          <cell r="G1214" t="str">
            <v>16-11716</v>
          </cell>
          <cell r="H1214" t="str">
            <v xml:space="preserve">  PLACE RAYMOND POINCARÉ</v>
          </cell>
          <cell r="I1214" t="str">
            <v>78000</v>
          </cell>
          <cell r="J1214" t="str">
            <v>VERSAILLES</v>
          </cell>
          <cell r="K1214" t="str">
            <v>NEXITY</v>
          </cell>
          <cell r="L1214" t="str">
            <v>G1</v>
          </cell>
          <cell r="M1214" t="str">
            <v>Grue 1</v>
          </cell>
          <cell r="N1214"/>
          <cell r="O1214"/>
          <cell r="P1214"/>
          <cell r="Q1214"/>
          <cell r="R1214" t="str">
            <v>LEGENDRE IDF - GO</v>
          </cell>
        </row>
        <row r="1215">
          <cell r="G1215" t="str">
            <v>16-11716</v>
          </cell>
          <cell r="H1215" t="str">
            <v xml:space="preserve">  PLACE RAYMOND POINCARÉ</v>
          </cell>
          <cell r="I1215" t="str">
            <v>78000</v>
          </cell>
          <cell r="J1215" t="str">
            <v>VERSAILLES</v>
          </cell>
          <cell r="K1215" t="str">
            <v>NEXITY</v>
          </cell>
          <cell r="L1215" t="str">
            <v>G1</v>
          </cell>
          <cell r="M1215" t="str">
            <v>Grue 1</v>
          </cell>
          <cell r="N1215" t="str">
            <v>Tanneguy BOHINEUST</v>
          </cell>
          <cell r="O1215" t="str">
            <v>0617763859</v>
          </cell>
          <cell r="P1215" t="str">
            <v>Joao VALENTE FERREIRA</v>
          </cell>
          <cell r="Q1215" t="str">
            <v>0628500155</v>
          </cell>
          <cell r="R1215" t="str">
            <v>LEGENDRE IDF - GO</v>
          </cell>
        </row>
        <row r="1216">
          <cell r="G1216" t="str">
            <v>16-11712</v>
          </cell>
          <cell r="H1216"/>
          <cell r="I1216"/>
          <cell r="J1216"/>
          <cell r="K1216"/>
          <cell r="L1216" t="str">
            <v>G1</v>
          </cell>
          <cell r="M1216" t="str">
            <v>Grue 1</v>
          </cell>
          <cell r="N1216"/>
          <cell r="O1216"/>
          <cell r="P1216"/>
          <cell r="Q1216"/>
          <cell r="R1216" t="str">
            <v>LEGENDRE OUEST - VITRE</v>
          </cell>
        </row>
        <row r="1217">
          <cell r="G1217" t="str">
            <v>16-11708</v>
          </cell>
          <cell r="H1217" t="str">
            <v xml:space="preserve"> CHEMIN DE FAUVEAU</v>
          </cell>
          <cell r="I1217" t="str">
            <v>78670</v>
          </cell>
          <cell r="J1217" t="str">
            <v>VILLENNES-SUR-SEINE</v>
          </cell>
          <cell r="K1217" t="str">
            <v>ICADE PROMOTION</v>
          </cell>
          <cell r="L1217" t="str">
            <v>G1</v>
          </cell>
          <cell r="M1217" t="str">
            <v>Grue 1</v>
          </cell>
          <cell r="N1217"/>
          <cell r="O1217"/>
          <cell r="P1217"/>
          <cell r="Q1217"/>
          <cell r="R1217" t="str">
            <v>LEGENDRE IDF - GO</v>
          </cell>
        </row>
        <row r="1218">
          <cell r="G1218" t="str">
            <v>16-11708</v>
          </cell>
          <cell r="H1218" t="str">
            <v xml:space="preserve"> CHEMIN DE FAUVEAU</v>
          </cell>
          <cell r="I1218" t="str">
            <v>78670</v>
          </cell>
          <cell r="J1218" t="str">
            <v>VILLENNES-SUR-SEINE</v>
          </cell>
          <cell r="K1218" t="str">
            <v>ICADE PROMOTION</v>
          </cell>
          <cell r="L1218" t="str">
            <v>G1</v>
          </cell>
          <cell r="M1218" t="str">
            <v>Grue 1</v>
          </cell>
          <cell r="N1218"/>
          <cell r="O1218"/>
          <cell r="P1218"/>
          <cell r="Q1218"/>
          <cell r="R1218" t="str">
            <v>LEGENDRE IDF - GO</v>
          </cell>
        </row>
        <row r="1219">
          <cell r="G1219" t="str">
            <v>16-11708</v>
          </cell>
          <cell r="H1219" t="str">
            <v xml:space="preserve"> CHEMIN DE FAUVEAU</v>
          </cell>
          <cell r="I1219" t="str">
            <v>78670</v>
          </cell>
          <cell r="J1219" t="str">
            <v>VILLENNES-SUR-SEINE</v>
          </cell>
          <cell r="K1219" t="str">
            <v>ICADE PROMOTION</v>
          </cell>
          <cell r="L1219" t="str">
            <v>G1</v>
          </cell>
          <cell r="M1219" t="str">
            <v>Grue 1</v>
          </cell>
          <cell r="N1219"/>
          <cell r="O1219"/>
          <cell r="P1219"/>
          <cell r="Q1219"/>
          <cell r="R1219" t="str">
            <v>LEGENDRE IDF - GO</v>
          </cell>
        </row>
        <row r="1220">
          <cell r="G1220" t="str">
            <v>16-11708</v>
          </cell>
          <cell r="H1220" t="str">
            <v xml:space="preserve"> CHEMIN DE FAUVEAU</v>
          </cell>
          <cell r="I1220" t="str">
            <v>78670</v>
          </cell>
          <cell r="J1220" t="str">
            <v>VILLENNES-SUR-SEINE</v>
          </cell>
          <cell r="K1220" t="str">
            <v>ICADE PROMOTION</v>
          </cell>
          <cell r="L1220" t="str">
            <v>G1</v>
          </cell>
          <cell r="M1220" t="str">
            <v>DOMAINE DES ACANTHES</v>
          </cell>
          <cell r="N1220" t="str">
            <v>Bertrand COLLIGNON</v>
          </cell>
          <cell r="O1220" t="str">
            <v>0616245787</v>
          </cell>
          <cell r="P1220" t="str">
            <v>Armindo FERREIRA ALVES</v>
          </cell>
          <cell r="Q1220" t="str">
            <v>0603155462</v>
          </cell>
          <cell r="R1220" t="str">
            <v>LEGENDRE IDF - GO</v>
          </cell>
        </row>
        <row r="1221">
          <cell r="G1221" t="str">
            <v>16-11702</v>
          </cell>
          <cell r="H1221" t="str">
            <v xml:space="preserve">  RUE DE SAINT-EXUPÉRY</v>
          </cell>
          <cell r="I1221" t="str">
            <v>91240</v>
          </cell>
          <cell r="J1221" t="str">
            <v>SAINT-MICHEL-SUR-ORGE</v>
          </cell>
          <cell r="K1221" t="str">
            <v>LEGENDRE IMMOBILIER</v>
          </cell>
          <cell r="L1221" t="str">
            <v>G1</v>
          </cell>
          <cell r="M1221" t="str">
            <v>Grue 1</v>
          </cell>
          <cell r="N1221"/>
          <cell r="O1221"/>
          <cell r="P1221"/>
          <cell r="Q1221"/>
          <cell r="R1221" t="str">
            <v>LEGENDRE IDF - GO</v>
          </cell>
        </row>
        <row r="1222">
          <cell r="G1222" t="str">
            <v>16-11702</v>
          </cell>
          <cell r="H1222" t="str">
            <v xml:space="preserve">  RUE DE SAINT-EXUPÉRY</v>
          </cell>
          <cell r="I1222" t="str">
            <v>91240</v>
          </cell>
          <cell r="J1222" t="str">
            <v>SAINT-MICHEL-SUR-ORGE</v>
          </cell>
          <cell r="K1222" t="str">
            <v>LEGENDRE IMMOBILIER</v>
          </cell>
          <cell r="L1222" t="str">
            <v>G1</v>
          </cell>
          <cell r="M1222" t="str">
            <v>Grue 1</v>
          </cell>
          <cell r="N1222" t="str">
            <v>Abel GARNIER</v>
          </cell>
          <cell r="O1222"/>
          <cell r="P1222" t="str">
            <v>Antonio Manuel GOMES BAPTISTA DA SILVA</v>
          </cell>
          <cell r="Q1222" t="str">
            <v>0771922971</v>
          </cell>
          <cell r="R1222" t="str">
            <v>LEGENDRE IDF - GO</v>
          </cell>
        </row>
        <row r="1223">
          <cell r="G1223" t="str">
            <v>16-11702</v>
          </cell>
          <cell r="H1223" t="str">
            <v xml:space="preserve">  RUE DE SAINT-EXUPÉRY</v>
          </cell>
          <cell r="I1223" t="str">
            <v>91240</v>
          </cell>
          <cell r="J1223" t="str">
            <v>SAINT-MICHEL-SUR-ORGE</v>
          </cell>
          <cell r="K1223" t="str">
            <v>LEGENDRE IMMOBILIER</v>
          </cell>
          <cell r="L1223" t="str">
            <v>G1</v>
          </cell>
          <cell r="M1223" t="str">
            <v>Grue 1</v>
          </cell>
          <cell r="N1223" t="str">
            <v>Maxime LE GRAND</v>
          </cell>
          <cell r="O1223"/>
          <cell r="P1223" t="str">
            <v>Antonio Manuel GOMES BAPTISTA DA SILVA</v>
          </cell>
          <cell r="Q1223" t="str">
            <v>0771922871</v>
          </cell>
          <cell r="R1223" t="str">
            <v>LEGENDRE IDF - GO</v>
          </cell>
        </row>
        <row r="1224">
          <cell r="G1224" t="str">
            <v>16-11694</v>
          </cell>
          <cell r="H1224" t="str">
            <v xml:space="preserve">  RUE DOYEN DENIS LEROY</v>
          </cell>
          <cell r="I1224" t="str">
            <v>35000</v>
          </cell>
          <cell r="J1224" t="str">
            <v>RENNES</v>
          </cell>
          <cell r="K1224" t="str">
            <v>STEREAU</v>
          </cell>
          <cell r="L1224" t="str">
            <v>G1</v>
          </cell>
          <cell r="M1224" t="str">
            <v>Grue 1</v>
          </cell>
          <cell r="N1224" t="str">
            <v>Killian LEGEAY</v>
          </cell>
          <cell r="O1224" t="str">
            <v>0621473079</v>
          </cell>
          <cell r="P1224" t="str">
            <v>Joel HAGLON</v>
          </cell>
          <cell r="Q1224" t="str">
            <v>0621690354</v>
          </cell>
          <cell r="R1224" t="str">
            <v>LEGENDRE GENIE CIVIL</v>
          </cell>
        </row>
        <row r="1225">
          <cell r="G1225" t="str">
            <v>16-11694</v>
          </cell>
          <cell r="H1225" t="str">
            <v xml:space="preserve">  RUE DOYEN DENIS LEROY</v>
          </cell>
          <cell r="I1225" t="str">
            <v>35000</v>
          </cell>
          <cell r="J1225" t="str">
            <v>RENNES</v>
          </cell>
          <cell r="K1225" t="str">
            <v>STEREAU</v>
          </cell>
          <cell r="L1225" t="str">
            <v>G1</v>
          </cell>
          <cell r="M1225" t="str">
            <v>Grue 1</v>
          </cell>
          <cell r="N1225"/>
          <cell r="O1225"/>
          <cell r="P1225"/>
          <cell r="Q1225"/>
          <cell r="R1225" t="str">
            <v>LEGENDRE GENIE CIVIL</v>
          </cell>
        </row>
        <row r="1226">
          <cell r="G1226" t="str">
            <v>16-11694</v>
          </cell>
          <cell r="H1226" t="str">
            <v xml:space="preserve">  RUE DOYEN DENIS LEROY</v>
          </cell>
          <cell r="I1226" t="str">
            <v>35000</v>
          </cell>
          <cell r="J1226" t="str">
            <v>RENNES</v>
          </cell>
          <cell r="K1226" t="str">
            <v>STEREAU</v>
          </cell>
          <cell r="L1226" t="str">
            <v>G1</v>
          </cell>
          <cell r="M1226" t="str">
            <v>Grue 1</v>
          </cell>
          <cell r="N1226"/>
          <cell r="O1226"/>
          <cell r="P1226"/>
          <cell r="Q1226"/>
          <cell r="R1226" t="str">
            <v>LEGENDRE GENIE CIVIL</v>
          </cell>
        </row>
        <row r="1227">
          <cell r="G1227" t="str">
            <v>16-11692</v>
          </cell>
          <cell r="H1227" t="str">
            <v>NA</v>
          </cell>
          <cell r="I1227" t="str">
            <v>76100</v>
          </cell>
          <cell r="J1227" t="str">
            <v>ROUEN</v>
          </cell>
          <cell r="K1227"/>
          <cell r="L1227" t="str">
            <v>G1</v>
          </cell>
          <cell r="M1227" t="str">
            <v>Grue 1</v>
          </cell>
          <cell r="N1227"/>
          <cell r="O1227"/>
          <cell r="P1227"/>
          <cell r="Q1227"/>
          <cell r="R1227" t="str">
            <v>ARMORGREEN ENVIRONNEMENT - NANTES</v>
          </cell>
        </row>
        <row r="1228">
          <cell r="G1228" t="str">
            <v>16-11690</v>
          </cell>
          <cell r="H1228" t="str">
            <v xml:space="preserve">  RUE DES TRENTE</v>
          </cell>
          <cell r="I1228" t="str">
            <v>35000</v>
          </cell>
          <cell r="J1228" t="str">
            <v>RENNES</v>
          </cell>
          <cell r="K1228" t="str">
            <v>SEM TRANSPORT COLLECTIF AGGLOM RENNAIS</v>
          </cell>
          <cell r="L1228" t="str">
            <v>G1</v>
          </cell>
          <cell r="M1228" t="str">
            <v>Grue 1</v>
          </cell>
          <cell r="N1228"/>
          <cell r="O1228"/>
          <cell r="P1228"/>
          <cell r="Q1228"/>
          <cell r="R1228" t="str">
            <v>OMS - RENNES</v>
          </cell>
        </row>
        <row r="1229">
          <cell r="G1229" t="str">
            <v>16-11680</v>
          </cell>
          <cell r="H1229" t="str">
            <v>54 RUE DE LONDRES</v>
          </cell>
          <cell r="I1229" t="str">
            <v>75008</v>
          </cell>
          <cell r="J1229" t="str">
            <v>PARIS</v>
          </cell>
          <cell r="K1229"/>
          <cell r="L1229" t="str">
            <v>G1</v>
          </cell>
          <cell r="M1229" t="str">
            <v>Grue 1</v>
          </cell>
          <cell r="N1229"/>
          <cell r="O1229"/>
          <cell r="P1229"/>
          <cell r="Q1229"/>
          <cell r="R1229" t="str">
            <v>LEGENDRE IDF - REHAB</v>
          </cell>
        </row>
        <row r="1230">
          <cell r="G1230" t="str">
            <v>16-11680</v>
          </cell>
          <cell r="H1230" t="str">
            <v>54 RUE DE LONDRES</v>
          </cell>
          <cell r="I1230" t="str">
            <v>75008</v>
          </cell>
          <cell r="J1230" t="str">
            <v>PARIS</v>
          </cell>
          <cell r="K1230"/>
          <cell r="L1230" t="str">
            <v>G1</v>
          </cell>
          <cell r="M1230" t="str">
            <v>Grue 1</v>
          </cell>
          <cell r="N1230"/>
          <cell r="O1230"/>
          <cell r="P1230"/>
          <cell r="Q1230"/>
          <cell r="R1230" t="str">
            <v>LEGENDRE IDF - REHAB</v>
          </cell>
        </row>
        <row r="1231">
          <cell r="G1231" t="str">
            <v>16-11680</v>
          </cell>
          <cell r="H1231" t="str">
            <v>54 RUE DE LONDRES</v>
          </cell>
          <cell r="I1231" t="str">
            <v>75008</v>
          </cell>
          <cell r="J1231" t="str">
            <v>PARIS</v>
          </cell>
          <cell r="K1231"/>
          <cell r="L1231" t="str">
            <v>G1</v>
          </cell>
          <cell r="M1231" t="str">
            <v>Grue 1</v>
          </cell>
          <cell r="N1231"/>
          <cell r="O1231"/>
          <cell r="P1231"/>
          <cell r="Q1231"/>
          <cell r="R1231" t="str">
            <v>LEGENDRE IDF - REHAB</v>
          </cell>
        </row>
        <row r="1232">
          <cell r="G1232" t="str">
            <v>16-11667</v>
          </cell>
          <cell r="H1232"/>
          <cell r="I1232"/>
          <cell r="J1232"/>
          <cell r="K1232"/>
          <cell r="L1232" t="str">
            <v>G1</v>
          </cell>
          <cell r="M1232" t="str">
            <v>Grue 1</v>
          </cell>
          <cell r="N1232"/>
          <cell r="O1232"/>
          <cell r="P1232"/>
          <cell r="Q1232"/>
          <cell r="R1232" t="str">
            <v>LEGENDRE OUEST - VITRE</v>
          </cell>
        </row>
        <row r="1233">
          <cell r="G1233" t="str">
            <v>16-11664</v>
          </cell>
          <cell r="H1233" t="str">
            <v>28 RUE PIERRE ET MARIE CURIE</v>
          </cell>
          <cell r="I1233" t="str">
            <v>35500</v>
          </cell>
          <cell r="J1233" t="str">
            <v>VITRÉ</v>
          </cell>
          <cell r="K1233"/>
          <cell r="L1233" t="str">
            <v>G1</v>
          </cell>
          <cell r="M1233" t="str">
            <v>Grue 1</v>
          </cell>
          <cell r="N1233"/>
          <cell r="O1233"/>
          <cell r="P1233"/>
          <cell r="Q1233"/>
          <cell r="R1233" t="str">
            <v>LEGENDRE OUEST - VITRE</v>
          </cell>
        </row>
        <row r="1234">
          <cell r="G1234" t="str">
            <v>16-11656</v>
          </cell>
          <cell r="H1234"/>
          <cell r="I1234"/>
          <cell r="J1234"/>
          <cell r="K1234"/>
          <cell r="L1234" t="str">
            <v>G1</v>
          </cell>
          <cell r="M1234" t="str">
            <v>Grue 1</v>
          </cell>
          <cell r="N1234"/>
          <cell r="O1234"/>
          <cell r="P1234"/>
          <cell r="Q1234"/>
          <cell r="R1234" t="str">
            <v>LEGENDRE OUEST - VITRE</v>
          </cell>
        </row>
        <row r="1235">
          <cell r="G1235" t="str">
            <v>16-11651</v>
          </cell>
          <cell r="H1235" t="str">
            <v>100 AVENUE AVENUE ANDRE BONIN</v>
          </cell>
          <cell r="I1235" t="str">
            <v>35135</v>
          </cell>
          <cell r="J1235" t="str">
            <v>CHANTEPIE</v>
          </cell>
          <cell r="K1235"/>
          <cell r="L1235" t="str">
            <v>G1</v>
          </cell>
          <cell r="M1235" t="str">
            <v>Grue 1</v>
          </cell>
          <cell r="N1235"/>
          <cell r="O1235"/>
          <cell r="P1235"/>
          <cell r="Q1235"/>
          <cell r="R1235" t="str">
            <v>LEGENDRE OUEST - VITRE</v>
          </cell>
        </row>
        <row r="1236">
          <cell r="G1236" t="str">
            <v>16-11649</v>
          </cell>
          <cell r="H1236" t="str">
            <v>LES GABORIAUX</v>
          </cell>
          <cell r="I1236" t="str">
            <v>22230</v>
          </cell>
          <cell r="J1236" t="str">
            <v>TRÉMOREL</v>
          </cell>
          <cell r="K1236"/>
          <cell r="L1236" t="str">
            <v>G1</v>
          </cell>
          <cell r="M1236" t="str">
            <v>Grue 1</v>
          </cell>
          <cell r="N1236"/>
          <cell r="O1236"/>
          <cell r="P1236"/>
          <cell r="Q1236"/>
          <cell r="R1236" t="str">
            <v>LEGENDRE OUEST - VITRE</v>
          </cell>
        </row>
        <row r="1237">
          <cell r="G1237" t="str">
            <v>16-11646</v>
          </cell>
          <cell r="H1237" t="str">
            <v>35 RUE DE LA BOUGEOIRE</v>
          </cell>
          <cell r="I1237" t="str">
            <v>35130</v>
          </cell>
          <cell r="J1237" t="str">
            <v>LA GUERCHE-DE-BRETAGNE</v>
          </cell>
          <cell r="K1237"/>
          <cell r="L1237" t="str">
            <v>G1</v>
          </cell>
          <cell r="M1237" t="str">
            <v>Grue 1</v>
          </cell>
          <cell r="N1237"/>
          <cell r="O1237"/>
          <cell r="P1237"/>
          <cell r="Q1237"/>
          <cell r="R1237" t="str">
            <v>LEGENDRE OUEST - VITRE</v>
          </cell>
        </row>
        <row r="1238">
          <cell r="G1238" t="str">
            <v>16-11643</v>
          </cell>
          <cell r="H1238" t="str">
            <v>43 BOURGON</v>
          </cell>
          <cell r="I1238" t="str">
            <v>35690</v>
          </cell>
          <cell r="J1238" t="str">
            <v>ACIGNÉ</v>
          </cell>
          <cell r="K1238"/>
          <cell r="L1238" t="str">
            <v>G1</v>
          </cell>
          <cell r="M1238" t="str">
            <v>Grue 1</v>
          </cell>
          <cell r="N1238"/>
          <cell r="O1238"/>
          <cell r="P1238"/>
          <cell r="Q1238"/>
          <cell r="R1238" t="str">
            <v>LEGENDRE OUEST - VITRE</v>
          </cell>
        </row>
        <row r="1239">
          <cell r="G1239" t="str">
            <v>16-11641</v>
          </cell>
          <cell r="H1239" t="str">
            <v>LES GUICHARDIERES</v>
          </cell>
          <cell r="I1239" t="str">
            <v>35500</v>
          </cell>
          <cell r="J1239" t="str">
            <v>CORNILLÉ</v>
          </cell>
          <cell r="K1239"/>
          <cell r="L1239" t="str">
            <v>G1</v>
          </cell>
          <cell r="M1239" t="str">
            <v>Grue 1</v>
          </cell>
          <cell r="N1239"/>
          <cell r="O1239"/>
          <cell r="P1239"/>
          <cell r="Q1239"/>
          <cell r="R1239" t="str">
            <v>LEGENDRE OUEST - VITRE</v>
          </cell>
        </row>
        <row r="1240">
          <cell r="G1240" t="str">
            <v>16-11641</v>
          </cell>
          <cell r="H1240" t="str">
            <v>LES GUICHARDIERES</v>
          </cell>
          <cell r="I1240" t="str">
            <v>35500</v>
          </cell>
          <cell r="J1240" t="str">
            <v>CORNILLÉ</v>
          </cell>
          <cell r="K1240"/>
          <cell r="L1240" t="str">
            <v>G1</v>
          </cell>
          <cell r="M1240" t="str">
            <v>Grue 1</v>
          </cell>
          <cell r="N1240"/>
          <cell r="O1240"/>
          <cell r="P1240"/>
          <cell r="Q1240"/>
          <cell r="R1240" t="str">
            <v>LEGENDRE OUEST - VITRE</v>
          </cell>
        </row>
        <row r="1241">
          <cell r="G1241" t="str">
            <v>16-11641</v>
          </cell>
          <cell r="H1241" t="str">
            <v>LES GUICHARDIERES</v>
          </cell>
          <cell r="I1241" t="str">
            <v>35500</v>
          </cell>
          <cell r="J1241" t="str">
            <v>CORNILLÉ</v>
          </cell>
          <cell r="K1241"/>
          <cell r="L1241" t="str">
            <v>G1</v>
          </cell>
          <cell r="M1241" t="str">
            <v>Grue 1</v>
          </cell>
          <cell r="N1241"/>
          <cell r="O1241"/>
          <cell r="P1241"/>
          <cell r="Q1241"/>
          <cell r="R1241" t="str">
            <v>LEGENDRE OUEST - VITRE</v>
          </cell>
        </row>
        <row r="1242">
          <cell r="G1242" t="str">
            <v>16-11641</v>
          </cell>
          <cell r="H1242" t="str">
            <v>LES GUICHARDIERES</v>
          </cell>
          <cell r="I1242" t="str">
            <v>35500</v>
          </cell>
          <cell r="J1242" t="str">
            <v>CORNILLÉ</v>
          </cell>
          <cell r="K1242"/>
          <cell r="L1242" t="str">
            <v>G1</v>
          </cell>
          <cell r="M1242" t="str">
            <v>Grue 1</v>
          </cell>
          <cell r="N1242"/>
          <cell r="O1242"/>
          <cell r="P1242"/>
          <cell r="Q1242"/>
          <cell r="R1242" t="str">
            <v>LEGENDRE OUEST - VITRE</v>
          </cell>
        </row>
        <row r="1243">
          <cell r="G1243" t="str">
            <v>16-11639</v>
          </cell>
          <cell r="H1243" t="str">
            <v xml:space="preserve"> LA PILTIÈRE</v>
          </cell>
          <cell r="I1243" t="str">
            <v>35500</v>
          </cell>
          <cell r="J1243" t="str">
            <v>VITRÉ</v>
          </cell>
          <cell r="K1243"/>
          <cell r="L1243" t="str">
            <v>G1</v>
          </cell>
          <cell r="M1243" t="str">
            <v>Grue 1</v>
          </cell>
          <cell r="N1243"/>
          <cell r="O1243"/>
          <cell r="P1243"/>
          <cell r="Q1243"/>
          <cell r="R1243" t="str">
            <v>LEGENDRE OUEST - VITRE</v>
          </cell>
        </row>
        <row r="1244">
          <cell r="G1244" t="str">
            <v>16-11637</v>
          </cell>
          <cell r="H1244" t="str">
            <v>ZI DU PLAGUE</v>
          </cell>
          <cell r="I1244" t="str">
            <v>35500</v>
          </cell>
          <cell r="J1244" t="str">
            <v>VITRÉ</v>
          </cell>
          <cell r="K1244"/>
          <cell r="L1244" t="str">
            <v>G1</v>
          </cell>
          <cell r="M1244" t="str">
            <v>Grue 1</v>
          </cell>
          <cell r="N1244"/>
          <cell r="O1244"/>
          <cell r="P1244"/>
          <cell r="Q1244"/>
          <cell r="R1244" t="str">
            <v>LEGENDRE OUEST - VITRE</v>
          </cell>
        </row>
        <row r="1245">
          <cell r="G1245" t="str">
            <v>16-11635</v>
          </cell>
          <cell r="H1245" t="str">
            <v>ZA DE LA LOGE</v>
          </cell>
          <cell r="I1245" t="str">
            <v>85170</v>
          </cell>
          <cell r="J1245" t="str">
            <v>LE POIRÉ-SUR-VIE</v>
          </cell>
          <cell r="K1245"/>
          <cell r="L1245" t="str">
            <v>G1</v>
          </cell>
          <cell r="M1245" t="str">
            <v>Grue 1</v>
          </cell>
          <cell r="N1245"/>
          <cell r="O1245"/>
          <cell r="P1245"/>
          <cell r="Q1245"/>
          <cell r="R1245" t="str">
            <v>ENER 24</v>
          </cell>
        </row>
        <row r="1246">
          <cell r="G1246" t="str">
            <v>16-11623</v>
          </cell>
          <cell r="H1246" t="str">
            <v>45 RUE JEAN PIERRE TIMBAUD</v>
          </cell>
          <cell r="I1246" t="str">
            <v>78300</v>
          </cell>
          <cell r="J1246" t="str">
            <v>POISSY</v>
          </cell>
          <cell r="K1246"/>
          <cell r="L1246" t="str">
            <v>G1</v>
          </cell>
          <cell r="M1246" t="str">
            <v>Grue 1</v>
          </cell>
          <cell r="N1246"/>
          <cell r="O1246"/>
          <cell r="P1246"/>
          <cell r="Q1246"/>
          <cell r="R1246" t="str">
            <v>LEGENDRE IDF - GO</v>
          </cell>
        </row>
        <row r="1247">
          <cell r="G1247" t="str">
            <v>16-11623</v>
          </cell>
          <cell r="H1247" t="str">
            <v>45 RUE JEAN PIERRE TIMBAUD</v>
          </cell>
          <cell r="I1247" t="str">
            <v>78300</v>
          </cell>
          <cell r="J1247" t="str">
            <v>POISSY</v>
          </cell>
          <cell r="K1247"/>
          <cell r="L1247" t="str">
            <v>G1</v>
          </cell>
          <cell r="M1247" t="str">
            <v>Grue 1</v>
          </cell>
          <cell r="N1247"/>
          <cell r="O1247"/>
          <cell r="P1247"/>
          <cell r="Q1247"/>
          <cell r="R1247" t="str">
            <v>LEGENDRE IDF - GO</v>
          </cell>
        </row>
        <row r="1248">
          <cell r="G1248" t="str">
            <v>16-11621</v>
          </cell>
          <cell r="H1248" t="str">
            <v>0 RUE FRANÇOISE DOLTO</v>
          </cell>
          <cell r="I1248" t="str">
            <v>94380</v>
          </cell>
          <cell r="J1248" t="str">
            <v>BONNEUIL-SUR-MARNE</v>
          </cell>
          <cell r="K1248"/>
          <cell r="L1248" t="str">
            <v>G1</v>
          </cell>
          <cell r="M1248" t="str">
            <v>Grue 1</v>
          </cell>
          <cell r="N1248"/>
          <cell r="O1248"/>
          <cell r="P1248"/>
          <cell r="Q1248"/>
          <cell r="R1248" t="str">
            <v>LEGENDRE DEVELOPPEMENT</v>
          </cell>
        </row>
        <row r="1249">
          <cell r="G1249" t="str">
            <v>16-11619</v>
          </cell>
          <cell r="H1249" t="str">
            <v>12 BOULEVARD DE LA BEAUJOIRE</v>
          </cell>
          <cell r="I1249" t="str">
            <v>44300</v>
          </cell>
          <cell r="J1249" t="str">
            <v>NANTES</v>
          </cell>
          <cell r="K1249" t="str">
            <v>BATI NANTES</v>
          </cell>
          <cell r="L1249" t="str">
            <v>G1</v>
          </cell>
          <cell r="M1249" t="str">
            <v>Grue 1</v>
          </cell>
          <cell r="N1249" t="str">
            <v>Mathieu LE BOURDONNEC</v>
          </cell>
          <cell r="O1249" t="str">
            <v>0621770284</v>
          </cell>
          <cell r="P1249" t="str">
            <v>Sylvain RABU</v>
          </cell>
          <cell r="Q1249" t="str">
            <v>0612333697</v>
          </cell>
          <cell r="R1249" t="str">
            <v>LEGENDRE LOIRE</v>
          </cell>
        </row>
        <row r="1250">
          <cell r="G1250" t="str">
            <v>16-11619</v>
          </cell>
          <cell r="H1250" t="str">
            <v>12 BOULEVARD DE LA BEAUJOIRE</v>
          </cell>
          <cell r="I1250" t="str">
            <v>44300</v>
          </cell>
          <cell r="J1250" t="str">
            <v>NANTES</v>
          </cell>
          <cell r="K1250" t="str">
            <v>BATI NANTES</v>
          </cell>
          <cell r="L1250" t="str">
            <v>G1</v>
          </cell>
          <cell r="M1250" t="str">
            <v>Grue 1</v>
          </cell>
          <cell r="N1250"/>
          <cell r="O1250"/>
          <cell r="P1250"/>
          <cell r="Q1250"/>
          <cell r="R1250" t="str">
            <v>LEGENDRE LOIRE</v>
          </cell>
        </row>
        <row r="1251">
          <cell r="G1251" t="str">
            <v>16-11619</v>
          </cell>
          <cell r="H1251" t="str">
            <v>12 BOULEVARD DE LA BEAUJOIRE</v>
          </cell>
          <cell r="I1251" t="str">
            <v>44300</v>
          </cell>
          <cell r="J1251" t="str">
            <v>NANTES</v>
          </cell>
          <cell r="K1251" t="str">
            <v>BATI NANTES</v>
          </cell>
          <cell r="L1251" t="str">
            <v>G1</v>
          </cell>
          <cell r="M1251" t="str">
            <v>Grue 1</v>
          </cell>
          <cell r="N1251"/>
          <cell r="O1251"/>
          <cell r="P1251"/>
          <cell r="Q1251"/>
          <cell r="R1251" t="str">
            <v>LEGENDRE LOIRE</v>
          </cell>
        </row>
        <row r="1252">
          <cell r="G1252" t="str">
            <v>16-11615</v>
          </cell>
          <cell r="H1252" t="str">
            <v xml:space="preserve">  KERBIGUET</v>
          </cell>
          <cell r="I1252" t="str">
            <v>22290</v>
          </cell>
          <cell r="J1252" t="str">
            <v>PLÉHÉDEL</v>
          </cell>
          <cell r="K1252"/>
          <cell r="L1252" t="str">
            <v>G1</v>
          </cell>
          <cell r="M1252" t="str">
            <v>Grue 1</v>
          </cell>
          <cell r="N1252"/>
          <cell r="O1252"/>
          <cell r="P1252"/>
          <cell r="Q1252"/>
          <cell r="R1252" t="str">
            <v>LEGENDRE GENIE CIVIL</v>
          </cell>
        </row>
        <row r="1253">
          <cell r="G1253" t="str">
            <v>16-11607</v>
          </cell>
          <cell r="H1253" t="str">
            <v>4 RUE VASCO DE GAMMA</v>
          </cell>
          <cell r="I1253" t="str">
            <v>77700</v>
          </cell>
          <cell r="J1253" t="str">
            <v>SERRIS</v>
          </cell>
          <cell r="K1253" t="str">
            <v>LEGENDRE IMMOBILIER</v>
          </cell>
          <cell r="L1253" t="str">
            <v>G1</v>
          </cell>
          <cell r="M1253" t="str">
            <v>Grue 1</v>
          </cell>
          <cell r="N1253" t="str">
            <v>Yoann COUSTEIX</v>
          </cell>
          <cell r="O1253" t="str">
            <v>0646663199</v>
          </cell>
          <cell r="P1253" t="str">
            <v>Rui Alexandre ESTEVES DUQUE</v>
          </cell>
          <cell r="Q1253" t="str">
            <v>0612773442</v>
          </cell>
          <cell r="R1253" t="str">
            <v>LEGENDRE IDF - GO</v>
          </cell>
        </row>
        <row r="1254">
          <cell r="G1254" t="str">
            <v>16-11607</v>
          </cell>
          <cell r="H1254" t="str">
            <v>4 RUE VASCO DE GAMMA</v>
          </cell>
          <cell r="I1254" t="str">
            <v>77700</v>
          </cell>
          <cell r="J1254" t="str">
            <v>SERRIS</v>
          </cell>
          <cell r="K1254" t="str">
            <v>LEGENDRE IMMOBILIER</v>
          </cell>
          <cell r="L1254" t="str">
            <v>G1</v>
          </cell>
          <cell r="M1254" t="str">
            <v>Grue 1</v>
          </cell>
          <cell r="N1254"/>
          <cell r="O1254"/>
          <cell r="P1254"/>
          <cell r="Q1254"/>
          <cell r="R1254" t="str">
            <v>LEGENDRE IDF - GO</v>
          </cell>
        </row>
        <row r="1255">
          <cell r="G1255" t="str">
            <v>16-11607</v>
          </cell>
          <cell r="H1255" t="str">
            <v>4 RUE VASCO DE GAMMA</v>
          </cell>
          <cell r="I1255" t="str">
            <v>77700</v>
          </cell>
          <cell r="J1255" t="str">
            <v>SERRIS</v>
          </cell>
          <cell r="K1255" t="str">
            <v>LEGENDRE IMMOBILIER</v>
          </cell>
          <cell r="L1255" t="str">
            <v>G1</v>
          </cell>
          <cell r="M1255" t="str">
            <v>Grue 1</v>
          </cell>
          <cell r="N1255" t="str">
            <v>Guillaume CHARRIER</v>
          </cell>
          <cell r="O1255" t="str">
            <v>0616245763</v>
          </cell>
          <cell r="P1255" t="str">
            <v>Almerindo Valdemar ESTEVES ALVES</v>
          </cell>
          <cell r="Q1255"/>
          <cell r="R1255" t="str">
            <v>LEGENDRE IDF - GO</v>
          </cell>
        </row>
        <row r="1256">
          <cell r="G1256" t="str">
            <v>16-11603</v>
          </cell>
          <cell r="H1256" t="str">
            <v xml:space="preserve"> COURDEAULT</v>
          </cell>
          <cell r="I1256" t="str">
            <v>17700</v>
          </cell>
          <cell r="J1256" t="str">
            <v>SAINT-PIERRE-D'AMILLY</v>
          </cell>
          <cell r="K1256"/>
          <cell r="L1256" t="str">
            <v>G1</v>
          </cell>
          <cell r="M1256" t="str">
            <v>Grue 1</v>
          </cell>
          <cell r="N1256"/>
          <cell r="O1256"/>
          <cell r="P1256"/>
          <cell r="Q1256"/>
          <cell r="R1256" t="str">
            <v>ARMORGREEN CENTRE OUEST - NANTES</v>
          </cell>
        </row>
        <row r="1257">
          <cell r="G1257" t="str">
            <v>16-11601</v>
          </cell>
          <cell r="H1257" t="str">
            <v>LE CODERT</v>
          </cell>
          <cell r="I1257" t="str">
            <v>24470</v>
          </cell>
          <cell r="J1257" t="str">
            <v>CHAMPS-ROMAIN</v>
          </cell>
          <cell r="K1257"/>
          <cell r="L1257" t="str">
            <v>G1</v>
          </cell>
          <cell r="M1257" t="str">
            <v>Grue 1</v>
          </cell>
          <cell r="N1257"/>
          <cell r="O1257"/>
          <cell r="P1257"/>
          <cell r="Q1257"/>
          <cell r="R1257" t="str">
            <v>ARMORGREEN CENTRE OUEST - NANTES</v>
          </cell>
        </row>
        <row r="1258">
          <cell r="G1258" t="str">
            <v>16-11599</v>
          </cell>
          <cell r="H1258" t="str">
            <v>0 VOIE DES VANNEAUX</v>
          </cell>
          <cell r="I1258" t="str">
            <v>76430</v>
          </cell>
          <cell r="J1258" t="str">
            <v>SAINT-VIGOR-D'YMONVILLE</v>
          </cell>
          <cell r="K1258" t="str">
            <v>LEGENDRE DEVELOPPEMENT</v>
          </cell>
          <cell r="L1258" t="str">
            <v>G1</v>
          </cell>
          <cell r="M1258" t="str">
            <v>Grue 1</v>
          </cell>
          <cell r="N1258"/>
          <cell r="O1258"/>
          <cell r="P1258"/>
          <cell r="Q1258"/>
          <cell r="R1258" t="str">
            <v>LEGENDRE GC - LE HAVRE</v>
          </cell>
        </row>
        <row r="1259">
          <cell r="G1259" t="str">
            <v>16-11599</v>
          </cell>
          <cell r="H1259" t="str">
            <v>0 VOIE DES VANNEAUX</v>
          </cell>
          <cell r="I1259" t="str">
            <v>76430</v>
          </cell>
          <cell r="J1259" t="str">
            <v>SAINT-VIGOR-D'YMONVILLE</v>
          </cell>
          <cell r="K1259" t="str">
            <v>LEGENDRE DEVELOPPEMENT</v>
          </cell>
          <cell r="L1259" t="str">
            <v>G1</v>
          </cell>
          <cell r="M1259" t="str">
            <v>Grue 1</v>
          </cell>
          <cell r="N1259"/>
          <cell r="O1259"/>
          <cell r="P1259"/>
          <cell r="Q1259"/>
          <cell r="R1259" t="str">
            <v>LEGENDRE GC - LE HAVRE</v>
          </cell>
        </row>
        <row r="1260">
          <cell r="G1260" t="str">
            <v>16-11595</v>
          </cell>
          <cell r="H1260"/>
          <cell r="I1260"/>
          <cell r="J1260"/>
          <cell r="K1260"/>
          <cell r="L1260" t="str">
            <v>G1</v>
          </cell>
          <cell r="M1260" t="str">
            <v>Grue 1</v>
          </cell>
          <cell r="N1260"/>
          <cell r="O1260"/>
          <cell r="P1260"/>
          <cell r="Q1260"/>
          <cell r="R1260" t="str">
            <v>LEGENDRE OUEST - PCI</v>
          </cell>
        </row>
        <row r="1261">
          <cell r="G1261" t="str">
            <v>16-11593</v>
          </cell>
          <cell r="H1261" t="str">
            <v>63 AVENUE DE LA RÉPUBLIQUE</v>
          </cell>
          <cell r="I1261" t="str">
            <v>94700</v>
          </cell>
          <cell r="J1261" t="str">
            <v>MAISONS-ALFORT</v>
          </cell>
          <cell r="K1261" t="str">
            <v>BNP PARIBAS REAL ESTATE</v>
          </cell>
          <cell r="L1261" t="str">
            <v>G1</v>
          </cell>
          <cell r="M1261" t="str">
            <v>Grue 1</v>
          </cell>
          <cell r="N1261" t="str">
            <v>Maxime LE GRAND</v>
          </cell>
          <cell r="O1261"/>
          <cell r="P1261"/>
          <cell r="Q1261" t="str">
            <v>0771922871</v>
          </cell>
          <cell r="R1261" t="str">
            <v>LEGENDRE IDF - GO</v>
          </cell>
        </row>
        <row r="1262">
          <cell r="G1262" t="str">
            <v>16-11593</v>
          </cell>
          <cell r="H1262" t="str">
            <v>63 AVENUE DE LA RÉPUBLIQUE</v>
          </cell>
          <cell r="I1262" t="str">
            <v>94700</v>
          </cell>
          <cell r="J1262" t="str">
            <v>MAISONS-ALFORT</v>
          </cell>
          <cell r="K1262" t="str">
            <v>BNP PARIBAS REAL ESTATE</v>
          </cell>
          <cell r="L1262" t="str">
            <v>G2</v>
          </cell>
          <cell r="M1262" t="str">
            <v>GRUE G2</v>
          </cell>
          <cell r="N1262" t="str">
            <v>Maxime LE GRAND</v>
          </cell>
          <cell r="O1262" t="str">
            <v>0629158299</v>
          </cell>
          <cell r="P1262" t="str">
            <v>Manuel Joao ESTEVES MOREIRA</v>
          </cell>
          <cell r="Q1262" t="str">
            <v>0771922871</v>
          </cell>
          <cell r="R1262" t="str">
            <v>LEGENDRE IDF - GO</v>
          </cell>
        </row>
        <row r="1263">
          <cell r="G1263" t="str">
            <v>16-11593</v>
          </cell>
          <cell r="H1263" t="str">
            <v>63 AVENUE DE LA RÉPUBLIQUE</v>
          </cell>
          <cell r="I1263" t="str">
            <v>94700</v>
          </cell>
          <cell r="J1263" t="str">
            <v>MAISONS-ALFORT</v>
          </cell>
          <cell r="K1263" t="str">
            <v>BNP PARIBAS REAL ESTATE</v>
          </cell>
          <cell r="L1263" t="str">
            <v>G1</v>
          </cell>
          <cell r="M1263" t="str">
            <v>Grue 1</v>
          </cell>
          <cell r="N1263"/>
          <cell r="O1263"/>
          <cell r="P1263"/>
          <cell r="Q1263"/>
          <cell r="R1263" t="str">
            <v>LEGENDRE IDF - GO</v>
          </cell>
        </row>
        <row r="1264">
          <cell r="G1264" t="str">
            <v>16-11593</v>
          </cell>
          <cell r="H1264" t="str">
            <v>63 AVENUE DE LA RÉPUBLIQUE</v>
          </cell>
          <cell r="I1264" t="str">
            <v>94700</v>
          </cell>
          <cell r="J1264" t="str">
            <v>MAISONS-ALFORT</v>
          </cell>
          <cell r="K1264" t="str">
            <v>BNP PARIBAS REAL ESTATE</v>
          </cell>
          <cell r="L1264" t="str">
            <v>G1</v>
          </cell>
          <cell r="M1264" t="str">
            <v>Grue 1</v>
          </cell>
          <cell r="N1264"/>
          <cell r="O1264"/>
          <cell r="P1264"/>
          <cell r="Q1264"/>
          <cell r="R1264" t="str">
            <v>LEGENDRE IDF - GO</v>
          </cell>
        </row>
        <row r="1265">
          <cell r="G1265" t="str">
            <v>16-11593</v>
          </cell>
          <cell r="H1265" t="str">
            <v>63 AVENUE DE LA RÉPUBLIQUE</v>
          </cell>
          <cell r="I1265" t="str">
            <v>94700</v>
          </cell>
          <cell r="J1265" t="str">
            <v>MAISONS-ALFORT</v>
          </cell>
          <cell r="K1265" t="str">
            <v>BNP PARIBAS REAL ESTATE</v>
          </cell>
          <cell r="L1265" t="str">
            <v>G1</v>
          </cell>
          <cell r="M1265" t="str">
            <v>Grue 1</v>
          </cell>
          <cell r="N1265" t="str">
            <v>Maxime LE GRAND</v>
          </cell>
          <cell r="O1265" t="str">
            <v>0629158299</v>
          </cell>
          <cell r="P1265" t="str">
            <v>Manuel Joao ESTEVES MOREIRA</v>
          </cell>
          <cell r="Q1265" t="str">
            <v>0771922871</v>
          </cell>
          <cell r="R1265" t="str">
            <v>LEGENDRE IDF - GO</v>
          </cell>
        </row>
        <row r="1266">
          <cell r="G1266" t="str">
            <v>16-11585</v>
          </cell>
          <cell r="H1266"/>
          <cell r="I1266"/>
          <cell r="J1266"/>
          <cell r="K1266"/>
          <cell r="L1266" t="str">
            <v>G1</v>
          </cell>
          <cell r="M1266" t="str">
            <v>Grue 1</v>
          </cell>
          <cell r="N1266"/>
          <cell r="O1266"/>
          <cell r="P1266"/>
          <cell r="Q1266"/>
          <cell r="R1266" t="str">
            <v>OMS - RENNES</v>
          </cell>
        </row>
        <row r="1267">
          <cell r="G1267" t="str">
            <v>16-11583</v>
          </cell>
          <cell r="H1267"/>
          <cell r="I1267"/>
          <cell r="J1267"/>
          <cell r="K1267"/>
          <cell r="L1267" t="str">
            <v>G1</v>
          </cell>
          <cell r="M1267" t="str">
            <v>Grue 1</v>
          </cell>
          <cell r="N1267"/>
          <cell r="O1267"/>
          <cell r="P1267"/>
          <cell r="Q1267"/>
          <cell r="R1267" t="str">
            <v>OMS - RENNES</v>
          </cell>
        </row>
        <row r="1268">
          <cell r="G1268" t="str">
            <v>16-11581</v>
          </cell>
          <cell r="H1268"/>
          <cell r="I1268"/>
          <cell r="J1268"/>
          <cell r="K1268"/>
          <cell r="L1268" t="str">
            <v>G1</v>
          </cell>
          <cell r="M1268" t="str">
            <v>Grue 1</v>
          </cell>
          <cell r="N1268"/>
          <cell r="O1268"/>
          <cell r="P1268"/>
          <cell r="Q1268"/>
          <cell r="R1268" t="str">
            <v>OMS - RENNES</v>
          </cell>
        </row>
        <row r="1269">
          <cell r="G1269" t="str">
            <v>16-11579</v>
          </cell>
          <cell r="H1269"/>
          <cell r="I1269"/>
          <cell r="J1269"/>
          <cell r="K1269"/>
          <cell r="L1269" t="str">
            <v>G1</v>
          </cell>
          <cell r="M1269" t="str">
            <v>Grue 1</v>
          </cell>
          <cell r="N1269"/>
          <cell r="O1269"/>
          <cell r="P1269"/>
          <cell r="Q1269"/>
          <cell r="R1269" t="str">
            <v>OMS - RENNES</v>
          </cell>
        </row>
        <row r="1270">
          <cell r="G1270" t="str">
            <v>16-11577</v>
          </cell>
          <cell r="H1270"/>
          <cell r="I1270"/>
          <cell r="J1270"/>
          <cell r="K1270"/>
          <cell r="L1270" t="str">
            <v>G1</v>
          </cell>
          <cell r="M1270" t="str">
            <v>Grue 1</v>
          </cell>
          <cell r="N1270"/>
          <cell r="O1270"/>
          <cell r="P1270"/>
          <cell r="Q1270"/>
          <cell r="R1270" t="str">
            <v>OMS - RENNES</v>
          </cell>
        </row>
        <row r="1271">
          <cell r="G1271" t="str">
            <v>16-11575</v>
          </cell>
          <cell r="H1271"/>
          <cell r="I1271"/>
          <cell r="J1271"/>
          <cell r="K1271"/>
          <cell r="L1271" t="str">
            <v>G1</v>
          </cell>
          <cell r="M1271" t="str">
            <v>Grue 1</v>
          </cell>
          <cell r="N1271"/>
          <cell r="O1271"/>
          <cell r="P1271"/>
          <cell r="Q1271"/>
          <cell r="R1271" t="str">
            <v>OMS - IDF</v>
          </cell>
        </row>
        <row r="1272">
          <cell r="G1272" t="str">
            <v>16-11570</v>
          </cell>
          <cell r="H1272" t="str">
            <v xml:space="preserve">  RUE BRÉNU</v>
          </cell>
          <cell r="I1272" t="str">
            <v>92230</v>
          </cell>
          <cell r="J1272" t="str">
            <v>GENNEVILLIERS</v>
          </cell>
          <cell r="K1272" t="str">
            <v>SA D H L M FRANCE HABITATION</v>
          </cell>
          <cell r="L1272" t="str">
            <v>G1</v>
          </cell>
          <cell r="M1272" t="str">
            <v>Grue 1</v>
          </cell>
          <cell r="N1272"/>
          <cell r="O1272"/>
          <cell r="P1272"/>
          <cell r="Q1272"/>
          <cell r="R1272" t="str">
            <v>LEGENDRE IDF TCE</v>
          </cell>
        </row>
        <row r="1273">
          <cell r="G1273" t="str">
            <v>16-11570</v>
          </cell>
          <cell r="H1273" t="str">
            <v xml:space="preserve">  RUE BRÉNU</v>
          </cell>
          <cell r="I1273" t="str">
            <v>92230</v>
          </cell>
          <cell r="J1273" t="str">
            <v>GENNEVILLIERS</v>
          </cell>
          <cell r="K1273" t="str">
            <v>SA D H L M FRANCE HABITATION</v>
          </cell>
          <cell r="L1273" t="str">
            <v>G1</v>
          </cell>
          <cell r="M1273" t="str">
            <v>Grue 1</v>
          </cell>
          <cell r="N1273"/>
          <cell r="O1273"/>
          <cell r="P1273"/>
          <cell r="Q1273"/>
          <cell r="R1273" t="str">
            <v>LEGENDRE IDF TCE</v>
          </cell>
        </row>
        <row r="1274">
          <cell r="G1274" t="str">
            <v>16-11570</v>
          </cell>
          <cell r="H1274" t="str">
            <v xml:space="preserve">  RUE BRÉNU</v>
          </cell>
          <cell r="I1274" t="str">
            <v>92230</v>
          </cell>
          <cell r="J1274" t="str">
            <v>GENNEVILLIERS</v>
          </cell>
          <cell r="K1274" t="str">
            <v>SA D H L M FRANCE HABITATION</v>
          </cell>
          <cell r="L1274" t="str">
            <v>G1</v>
          </cell>
          <cell r="M1274" t="str">
            <v>Grue 1</v>
          </cell>
          <cell r="N1274"/>
          <cell r="O1274"/>
          <cell r="P1274"/>
          <cell r="Q1274"/>
          <cell r="R1274" t="str">
            <v>LEGENDRE IDF TCE</v>
          </cell>
        </row>
        <row r="1275">
          <cell r="G1275" t="str">
            <v>16-11551</v>
          </cell>
          <cell r="H1275"/>
          <cell r="I1275"/>
          <cell r="J1275"/>
          <cell r="K1275"/>
          <cell r="L1275" t="str">
            <v>G1</v>
          </cell>
          <cell r="M1275" t="str">
            <v>Grue 1</v>
          </cell>
          <cell r="N1275"/>
          <cell r="O1275"/>
          <cell r="P1275"/>
          <cell r="Q1275"/>
          <cell r="R1275" t="str">
            <v>LEGENDRE OUEST - CHARTRES</v>
          </cell>
        </row>
        <row r="1276">
          <cell r="G1276" t="str">
            <v>16-11548</v>
          </cell>
          <cell r="H1276" t="str">
            <v xml:space="preserve">  PLACE DROUAISE</v>
          </cell>
          <cell r="I1276" t="str">
            <v>28000</v>
          </cell>
          <cell r="J1276" t="str">
            <v>CHARTRES</v>
          </cell>
          <cell r="K1276"/>
          <cell r="L1276" t="str">
            <v>G1</v>
          </cell>
          <cell r="M1276" t="str">
            <v>Grue 1</v>
          </cell>
          <cell r="N1276"/>
          <cell r="O1276"/>
          <cell r="P1276"/>
          <cell r="Q1276"/>
          <cell r="R1276" t="str">
            <v>LEGENDRE OUEST - CHARTRES</v>
          </cell>
        </row>
        <row r="1277">
          <cell r="G1277" t="str">
            <v>16-11544</v>
          </cell>
          <cell r="H1277" t="str">
            <v>1 RUE MAURICE RAVEL</v>
          </cell>
          <cell r="I1277" t="str">
            <v>61200</v>
          </cell>
          <cell r="J1277" t="str">
            <v>ARGENTAN</v>
          </cell>
          <cell r="K1277"/>
          <cell r="L1277" t="str">
            <v>G1</v>
          </cell>
          <cell r="M1277" t="str">
            <v>Grue 1</v>
          </cell>
          <cell r="N1277"/>
          <cell r="O1277"/>
          <cell r="P1277"/>
          <cell r="Q1277"/>
          <cell r="R1277" t="str">
            <v>LEGENDRE GENIE CIVIL</v>
          </cell>
        </row>
        <row r="1278">
          <cell r="G1278" t="str">
            <v>16-11539</v>
          </cell>
          <cell r="H1278" t="str">
            <v xml:space="preserve">  Z.A. DE PLAISANCE</v>
          </cell>
          <cell r="I1278" t="str">
            <v>35133</v>
          </cell>
          <cell r="J1278" t="str">
            <v>SAINT-SAUVEUR-DES-LANDES</v>
          </cell>
          <cell r="K1278" t="str">
            <v>LEGENDRE DEVELOPPEMENT</v>
          </cell>
          <cell r="L1278" t="str">
            <v>G1</v>
          </cell>
          <cell r="M1278" t="str">
            <v>Grue 1</v>
          </cell>
          <cell r="N1278"/>
          <cell r="O1278"/>
          <cell r="P1278"/>
          <cell r="Q1278"/>
          <cell r="R1278" t="str">
            <v>LEGENDRE GENIE CIVIL</v>
          </cell>
        </row>
        <row r="1279">
          <cell r="G1279" t="str">
            <v>16-11539</v>
          </cell>
          <cell r="H1279" t="str">
            <v xml:space="preserve">  Z.A. DE PLAISANCE</v>
          </cell>
          <cell r="I1279" t="str">
            <v>35133</v>
          </cell>
          <cell r="J1279" t="str">
            <v>SAINT-SAUVEUR-DES-LANDES</v>
          </cell>
          <cell r="K1279" t="str">
            <v>LEGENDRE DEVELOPPEMENT</v>
          </cell>
          <cell r="L1279" t="str">
            <v>G1</v>
          </cell>
          <cell r="M1279" t="str">
            <v>Grue 1</v>
          </cell>
          <cell r="N1279"/>
          <cell r="O1279"/>
          <cell r="P1279"/>
          <cell r="Q1279"/>
          <cell r="R1279" t="str">
            <v>LEGENDRE GENIE CIVIL</v>
          </cell>
        </row>
        <row r="1280">
          <cell r="G1280" t="str">
            <v>16-11536</v>
          </cell>
          <cell r="H1280" t="str">
            <v>7 RUE DE LA JEANNAIE MAROUÉ</v>
          </cell>
          <cell r="I1280" t="str">
            <v>22400</v>
          </cell>
          <cell r="J1280" t="str">
            <v>LAMBALLE</v>
          </cell>
          <cell r="K1280" t="str">
            <v>EDF OPTIMAL SOLUTIONS</v>
          </cell>
          <cell r="L1280" t="str">
            <v>G1</v>
          </cell>
          <cell r="M1280" t="str">
            <v>Grue 1</v>
          </cell>
          <cell r="N1280"/>
          <cell r="O1280"/>
          <cell r="P1280"/>
          <cell r="Q1280"/>
          <cell r="R1280" t="str">
            <v>LEGENDRE GENIE CIVIL</v>
          </cell>
        </row>
        <row r="1281">
          <cell r="G1281" t="str">
            <v>16-11536</v>
          </cell>
          <cell r="H1281" t="str">
            <v>7 RUE DE LA JEANNAIE MAROUÉ</v>
          </cell>
          <cell r="I1281" t="str">
            <v>22400</v>
          </cell>
          <cell r="J1281" t="str">
            <v>LAMBALLE</v>
          </cell>
          <cell r="K1281" t="str">
            <v>EDF OPTIMAL SOLUTIONS</v>
          </cell>
          <cell r="L1281" t="str">
            <v>G1</v>
          </cell>
          <cell r="M1281" t="str">
            <v>Grue 1</v>
          </cell>
          <cell r="N1281"/>
          <cell r="O1281"/>
          <cell r="P1281"/>
          <cell r="Q1281"/>
          <cell r="R1281" t="str">
            <v>LEGENDRE GENIE CIVIL</v>
          </cell>
        </row>
        <row r="1282">
          <cell r="G1282" t="str">
            <v>16-11527</v>
          </cell>
          <cell r="H1282" t="str">
            <v xml:space="preserve">  ROUTE DE LA CORNICHE</v>
          </cell>
          <cell r="I1282" t="str">
            <v>29200</v>
          </cell>
          <cell r="J1282" t="str">
            <v>BREST</v>
          </cell>
          <cell r="K1282" t="str">
            <v>DCNS</v>
          </cell>
          <cell r="L1282" t="str">
            <v>G1</v>
          </cell>
          <cell r="M1282" t="str">
            <v>Grue 1</v>
          </cell>
          <cell r="N1282"/>
          <cell r="O1282"/>
          <cell r="P1282"/>
          <cell r="Q1282"/>
          <cell r="R1282" t="str">
            <v>LEGENDRE GENIE CIVIL</v>
          </cell>
        </row>
        <row r="1283">
          <cell r="G1283" t="str">
            <v>16-11527</v>
          </cell>
          <cell r="H1283" t="str">
            <v xml:space="preserve">  ROUTE DE LA CORNICHE</v>
          </cell>
          <cell r="I1283" t="str">
            <v>29200</v>
          </cell>
          <cell r="J1283" t="str">
            <v>BREST</v>
          </cell>
          <cell r="K1283" t="str">
            <v>DCNS</v>
          </cell>
          <cell r="L1283" t="str">
            <v>G1</v>
          </cell>
          <cell r="M1283" t="str">
            <v>Grue 1</v>
          </cell>
          <cell r="N1283"/>
          <cell r="O1283"/>
          <cell r="P1283"/>
          <cell r="Q1283"/>
          <cell r="R1283" t="str">
            <v>LEGENDRE GENIE CIVIL</v>
          </cell>
        </row>
        <row r="1284">
          <cell r="G1284" t="str">
            <v>16-11507</v>
          </cell>
          <cell r="H1284" t="str">
            <v>0 RUE DES LABOUREURS</v>
          </cell>
          <cell r="I1284" t="str">
            <v>76760</v>
          </cell>
          <cell r="J1284" t="str">
            <v>YERVILLE</v>
          </cell>
          <cell r="K1284" t="str">
            <v>LEGENDRE DEVELOPPEMENT</v>
          </cell>
          <cell r="L1284" t="str">
            <v>G1</v>
          </cell>
          <cell r="M1284" t="str">
            <v>Grue 1</v>
          </cell>
          <cell r="N1284"/>
          <cell r="O1284"/>
          <cell r="P1284"/>
          <cell r="Q1284"/>
          <cell r="R1284" t="str">
            <v>LEGENDRE GC - LE HAVRE</v>
          </cell>
        </row>
        <row r="1285">
          <cell r="G1285" t="str">
            <v>16-11507</v>
          </cell>
          <cell r="H1285" t="str">
            <v>0 RUE DES LABOUREURS</v>
          </cell>
          <cell r="I1285" t="str">
            <v>76760</v>
          </cell>
          <cell r="J1285" t="str">
            <v>YERVILLE</v>
          </cell>
          <cell r="K1285" t="str">
            <v>LEGENDRE DEVELOPPEMENT</v>
          </cell>
          <cell r="L1285" t="str">
            <v>G1</v>
          </cell>
          <cell r="M1285" t="str">
            <v>Grue 1</v>
          </cell>
          <cell r="N1285"/>
          <cell r="O1285"/>
          <cell r="P1285"/>
          <cell r="Q1285"/>
          <cell r="R1285" t="str">
            <v>LEGENDRE GC - LE HAVRE</v>
          </cell>
        </row>
        <row r="1286">
          <cell r="G1286" t="str">
            <v>16-11503</v>
          </cell>
          <cell r="H1286" t="str">
            <v>ZAC CHANDON REPUBLIQUE</v>
          </cell>
          <cell r="I1286" t="str">
            <v>92036</v>
          </cell>
          <cell r="J1286" t="str">
            <v>GENNEVILLIERS</v>
          </cell>
          <cell r="K1286" t="str">
            <v>NEXITY</v>
          </cell>
          <cell r="L1286" t="str">
            <v>G1</v>
          </cell>
          <cell r="M1286" t="str">
            <v>Grue 1</v>
          </cell>
          <cell r="N1286" t="str">
            <v>Bertrand COLLIGNON</v>
          </cell>
          <cell r="O1286" t="str">
            <v>0616246672</v>
          </cell>
          <cell r="P1286" t="str">
            <v>Evaristo CAVENCO GONCALVES</v>
          </cell>
          <cell r="Q1286" t="str">
            <v>0603155462</v>
          </cell>
          <cell r="R1286" t="str">
            <v>LEGENDRE IDF - GO</v>
          </cell>
        </row>
        <row r="1287">
          <cell r="G1287" t="str">
            <v>16-11503</v>
          </cell>
          <cell r="H1287" t="str">
            <v>ZAC CHANDON REPUBLIQUE</v>
          </cell>
          <cell r="I1287" t="str">
            <v>92036</v>
          </cell>
          <cell r="J1287" t="str">
            <v>GENNEVILLIERS</v>
          </cell>
          <cell r="K1287" t="str">
            <v>NEXITY</v>
          </cell>
          <cell r="L1287" t="str">
            <v>G1</v>
          </cell>
          <cell r="M1287" t="str">
            <v>Grue 1</v>
          </cell>
          <cell r="N1287" t="str">
            <v>Bertrand COLLIGNON</v>
          </cell>
          <cell r="O1287" t="str">
            <v>0616246672</v>
          </cell>
          <cell r="P1287" t="str">
            <v>Evaristo CAVENCO GONCALVES</v>
          </cell>
          <cell r="Q1287" t="str">
            <v>0603155462</v>
          </cell>
          <cell r="R1287" t="str">
            <v>LEGENDRE IDF - GO</v>
          </cell>
        </row>
        <row r="1288">
          <cell r="G1288" t="str">
            <v>16-11503</v>
          </cell>
          <cell r="H1288" t="str">
            <v>ZAC CHANDON REPUBLIQUE</v>
          </cell>
          <cell r="I1288" t="str">
            <v>92036</v>
          </cell>
          <cell r="J1288" t="str">
            <v>GENNEVILLIERS</v>
          </cell>
          <cell r="K1288" t="str">
            <v>NEXITY</v>
          </cell>
          <cell r="L1288" t="str">
            <v>G1</v>
          </cell>
          <cell r="M1288" t="str">
            <v>Grue 1</v>
          </cell>
          <cell r="N1288" t="str">
            <v>Bertrand COLLIGNON</v>
          </cell>
          <cell r="O1288" t="str">
            <v>0616246672</v>
          </cell>
          <cell r="P1288" t="str">
            <v>Evaristo CAVENCO GONCALVES</v>
          </cell>
          <cell r="Q1288" t="str">
            <v>0603155462</v>
          </cell>
          <cell r="R1288" t="str">
            <v>LEGENDRE IDF - GO</v>
          </cell>
        </row>
        <row r="1289">
          <cell r="G1289" t="str">
            <v>16-11487</v>
          </cell>
          <cell r="H1289" t="str">
            <v>CHU DE RENNES</v>
          </cell>
          <cell r="I1289" t="str">
            <v>35039</v>
          </cell>
          <cell r="J1289" t="str">
            <v>RENNES CEDEX 9</v>
          </cell>
          <cell r="K1289" t="str">
            <v>CARDINAL EDIFICE</v>
          </cell>
          <cell r="L1289" t="str">
            <v>G1</v>
          </cell>
          <cell r="M1289" t="str">
            <v>Grue 1</v>
          </cell>
          <cell r="N1289"/>
          <cell r="O1289"/>
          <cell r="P1289"/>
          <cell r="Q1289"/>
          <cell r="R1289" t="str">
            <v>OMS - RENNES</v>
          </cell>
        </row>
        <row r="1290">
          <cell r="G1290" t="str">
            <v>16-11483</v>
          </cell>
          <cell r="H1290" t="str">
            <v>9 BOULEVARD DE VALMY</v>
          </cell>
          <cell r="I1290" t="str">
            <v>92700</v>
          </cell>
          <cell r="J1290" t="str">
            <v>COLOMBES</v>
          </cell>
          <cell r="K1290" t="str">
            <v>LYCEE TECHNIQUE PRIVE JEANNE D ARC</v>
          </cell>
          <cell r="L1290" t="str">
            <v>G1</v>
          </cell>
          <cell r="M1290" t="str">
            <v>Grue 1</v>
          </cell>
          <cell r="N1290"/>
          <cell r="O1290"/>
          <cell r="P1290"/>
          <cell r="Q1290"/>
          <cell r="R1290" t="str">
            <v>LEGENDRE IDF - GO</v>
          </cell>
        </row>
        <row r="1291">
          <cell r="G1291" t="str">
            <v>16-11483</v>
          </cell>
          <cell r="H1291" t="str">
            <v>9 BOULEVARD DE VALMY</v>
          </cell>
          <cell r="I1291" t="str">
            <v>92700</v>
          </cell>
          <cell r="J1291" t="str">
            <v>COLOMBES</v>
          </cell>
          <cell r="K1291" t="str">
            <v>LYCEE TECHNIQUE PRIVE JEANNE D ARC</v>
          </cell>
          <cell r="L1291" t="str">
            <v>G1</v>
          </cell>
          <cell r="M1291" t="str">
            <v>Grue 1</v>
          </cell>
          <cell r="N1291"/>
          <cell r="O1291"/>
          <cell r="P1291"/>
          <cell r="Q1291"/>
          <cell r="R1291" t="str">
            <v>LEGENDRE IDF - GO</v>
          </cell>
        </row>
        <row r="1292">
          <cell r="G1292" t="str">
            <v>16-11483</v>
          </cell>
          <cell r="H1292" t="str">
            <v>9 BOULEVARD DE VALMY</v>
          </cell>
          <cell r="I1292" t="str">
            <v>92700</v>
          </cell>
          <cell r="J1292" t="str">
            <v>COLOMBES</v>
          </cell>
          <cell r="K1292" t="str">
            <v>LYCEE TECHNIQUE PRIVE JEANNE D ARC</v>
          </cell>
          <cell r="L1292" t="str">
            <v>G1</v>
          </cell>
          <cell r="M1292" t="str">
            <v>Grue 1</v>
          </cell>
          <cell r="N1292"/>
          <cell r="O1292"/>
          <cell r="P1292"/>
          <cell r="Q1292"/>
          <cell r="R1292" t="str">
            <v>LEGENDRE IDF - GO</v>
          </cell>
        </row>
        <row r="1293">
          <cell r="G1293" t="str">
            <v>16-11483</v>
          </cell>
          <cell r="H1293" t="str">
            <v>9 BOULEVARD DE VALMY</v>
          </cell>
          <cell r="I1293" t="str">
            <v>92700</v>
          </cell>
          <cell r="J1293" t="str">
            <v>COLOMBES</v>
          </cell>
          <cell r="K1293" t="str">
            <v>LYCEE TECHNIQUE PRIVE JEANNE D ARC</v>
          </cell>
          <cell r="L1293" t="str">
            <v>G1</v>
          </cell>
          <cell r="M1293" t="str">
            <v>Grue 1</v>
          </cell>
          <cell r="N1293" t="str">
            <v>Simon FOUQUE</v>
          </cell>
          <cell r="O1293" t="str">
            <v>0611869503</v>
          </cell>
          <cell r="P1293" t="str">
            <v>Antonio ALVES DE SOUSA PEREIRA</v>
          </cell>
          <cell r="Q1293" t="str">
            <v>0614115094</v>
          </cell>
          <cell r="R1293" t="str">
            <v>LEGENDRE IDF - GO</v>
          </cell>
        </row>
        <row r="1294">
          <cell r="G1294" t="str">
            <v>16-11479</v>
          </cell>
          <cell r="H1294" t="str">
            <v xml:space="preserve">  RUE DE VERDUN</v>
          </cell>
          <cell r="I1294" t="str">
            <v>94800</v>
          </cell>
          <cell r="J1294" t="str">
            <v>VILLEJUIF</v>
          </cell>
          <cell r="K1294" t="str">
            <v xml:space="preserve"> LEGENDRE ILE DE FRANCE</v>
          </cell>
          <cell r="L1294" t="str">
            <v>G1</v>
          </cell>
          <cell r="M1294" t="str">
            <v>Grue 1</v>
          </cell>
          <cell r="N1294"/>
          <cell r="O1294"/>
          <cell r="P1294"/>
          <cell r="Q1294"/>
          <cell r="R1294" t="str">
            <v>OMS - RENNES</v>
          </cell>
        </row>
        <row r="1295">
          <cell r="G1295" t="str">
            <v>16-11476</v>
          </cell>
          <cell r="H1295"/>
          <cell r="I1295"/>
          <cell r="J1295"/>
          <cell r="K1295"/>
          <cell r="L1295" t="str">
            <v>G1</v>
          </cell>
          <cell r="M1295" t="str">
            <v>Grue 1</v>
          </cell>
          <cell r="N1295"/>
          <cell r="O1295"/>
          <cell r="P1295"/>
          <cell r="Q1295"/>
          <cell r="R1295" t="str">
            <v>LEGENDRE OUEST - SAINT MALO</v>
          </cell>
        </row>
        <row r="1296">
          <cell r="G1296" t="str">
            <v>16-11474</v>
          </cell>
          <cell r="H1296" t="str">
            <v>0 AVENUE CHARDONNET, BAUD</v>
          </cell>
          <cell r="I1296" t="str">
            <v>35000</v>
          </cell>
          <cell r="J1296" t="str">
            <v>RENNES</v>
          </cell>
          <cell r="K1296"/>
          <cell r="L1296" t="str">
            <v>G1</v>
          </cell>
          <cell r="M1296" t="str">
            <v>Grue 1</v>
          </cell>
          <cell r="N1296"/>
          <cell r="O1296"/>
          <cell r="P1296"/>
          <cell r="Q1296"/>
          <cell r="R1296" t="str">
            <v>LEGENDRE OUEST - RENNES</v>
          </cell>
        </row>
        <row r="1297">
          <cell r="G1297" t="str">
            <v>16-11474</v>
          </cell>
          <cell r="H1297" t="str">
            <v>0 AVENUE CHARDONNET, BAUD</v>
          </cell>
          <cell r="I1297" t="str">
            <v>35000</v>
          </cell>
          <cell r="J1297" t="str">
            <v>RENNES</v>
          </cell>
          <cell r="K1297"/>
          <cell r="L1297" t="str">
            <v>G1</v>
          </cell>
          <cell r="M1297" t="str">
            <v>Grue 1</v>
          </cell>
          <cell r="N1297"/>
          <cell r="O1297"/>
          <cell r="P1297"/>
          <cell r="Q1297"/>
          <cell r="R1297" t="str">
            <v>LEGENDRE OUEST - RENNES</v>
          </cell>
        </row>
        <row r="1298">
          <cell r="G1298" t="str">
            <v>16-11474</v>
          </cell>
          <cell r="H1298" t="str">
            <v>0 AVENUE CHARDONNET, BAUD</v>
          </cell>
          <cell r="I1298" t="str">
            <v>35000</v>
          </cell>
          <cell r="J1298" t="str">
            <v>RENNES</v>
          </cell>
          <cell r="K1298"/>
          <cell r="L1298" t="str">
            <v>G1</v>
          </cell>
          <cell r="M1298" t="str">
            <v>Grue 1</v>
          </cell>
          <cell r="N1298"/>
          <cell r="O1298"/>
          <cell r="P1298"/>
          <cell r="Q1298"/>
          <cell r="R1298" t="str">
            <v>LEGENDRE OUEST - RENNES</v>
          </cell>
        </row>
        <row r="1299">
          <cell r="G1299" t="str">
            <v>16-11472</v>
          </cell>
          <cell r="H1299" t="str">
            <v xml:space="preserve">  RUE DU PRÉ PERCHE</v>
          </cell>
          <cell r="I1299" t="str">
            <v>35000</v>
          </cell>
          <cell r="J1299" t="str">
            <v>RENNES</v>
          </cell>
          <cell r="K1299" t="str">
            <v>CREDIT AGRICOLE IMMOBILIER</v>
          </cell>
          <cell r="L1299" t="str">
            <v>G1</v>
          </cell>
          <cell r="M1299" t="str">
            <v>Grue 1</v>
          </cell>
          <cell r="N1299" t="str">
            <v>Geoffroy HENRY</v>
          </cell>
          <cell r="O1299" t="str">
            <v>0646223684</v>
          </cell>
          <cell r="P1299" t="str">
            <v>Jean Michel BREDELOUX</v>
          </cell>
          <cell r="Q1299" t="str">
            <v>0612739605</v>
          </cell>
          <cell r="R1299" t="str">
            <v>LEGENDRE OUEST - RENNES</v>
          </cell>
        </row>
        <row r="1300">
          <cell r="G1300" t="str">
            <v>16-11472</v>
          </cell>
          <cell r="H1300" t="str">
            <v xml:space="preserve">  RUE DU PRÉ PERCHE</v>
          </cell>
          <cell r="I1300" t="str">
            <v>35000</v>
          </cell>
          <cell r="J1300" t="str">
            <v>RENNES</v>
          </cell>
          <cell r="K1300" t="str">
            <v>CREDIT AGRICOLE IMMOBILIER</v>
          </cell>
          <cell r="L1300" t="str">
            <v>G2</v>
          </cell>
          <cell r="M1300" t="str">
            <v>GRUE 2</v>
          </cell>
          <cell r="N1300" t="str">
            <v>Thomas GALLAIS</v>
          </cell>
          <cell r="O1300" t="str">
            <v>0625080139</v>
          </cell>
          <cell r="P1300" t="str">
            <v>Pascal CHOPIN</v>
          </cell>
          <cell r="Q1300" t="str">
            <v>0776545092</v>
          </cell>
          <cell r="R1300" t="str">
            <v>LEGENDRE OUEST - RENNES</v>
          </cell>
        </row>
        <row r="1301">
          <cell r="G1301" t="str">
            <v>16-11472</v>
          </cell>
          <cell r="H1301" t="str">
            <v xml:space="preserve">  RUE DU PRÉ PERCHE</v>
          </cell>
          <cell r="I1301" t="str">
            <v>35000</v>
          </cell>
          <cell r="J1301" t="str">
            <v>RENNES</v>
          </cell>
          <cell r="K1301" t="str">
            <v>CREDIT AGRICOLE IMMOBILIER</v>
          </cell>
          <cell r="L1301" t="str">
            <v>G3</v>
          </cell>
          <cell r="M1301" t="str">
            <v>GRUE G3</v>
          </cell>
          <cell r="N1301" t="str">
            <v>Hugo MEAR</v>
          </cell>
          <cell r="O1301" t="str">
            <v>0629364767</v>
          </cell>
          <cell r="P1301" t="str">
            <v>Guy LOISIL</v>
          </cell>
          <cell r="Q1301" t="str">
            <v>0614675501</v>
          </cell>
          <cell r="R1301" t="str">
            <v>LEGENDRE OUEST - RENNES</v>
          </cell>
        </row>
        <row r="1302">
          <cell r="G1302" t="str">
            <v>16-11468</v>
          </cell>
          <cell r="H1302" t="str">
            <v>279 - 305 RUE D'ESTIENNE D'ORVES</v>
          </cell>
          <cell r="I1302" t="str">
            <v>92700</v>
          </cell>
          <cell r="J1302" t="str">
            <v>COLOMBES</v>
          </cell>
          <cell r="K1302" t="str">
            <v>MARIGNAN RESIDENCES</v>
          </cell>
          <cell r="L1302" t="str">
            <v>G1</v>
          </cell>
          <cell r="M1302" t="str">
            <v>Grue 1</v>
          </cell>
          <cell r="N1302"/>
          <cell r="O1302"/>
          <cell r="P1302"/>
          <cell r="Q1302"/>
          <cell r="R1302" t="str">
            <v>LEGENDRE IDF - GO</v>
          </cell>
        </row>
        <row r="1303">
          <cell r="G1303" t="str">
            <v>16-11468</v>
          </cell>
          <cell r="H1303" t="str">
            <v>279 - 305 RUE D'ESTIENNE D'ORVES</v>
          </cell>
          <cell r="I1303" t="str">
            <v>92700</v>
          </cell>
          <cell r="J1303" t="str">
            <v>COLOMBES</v>
          </cell>
          <cell r="K1303" t="str">
            <v>MARIGNAN RESIDENCES</v>
          </cell>
          <cell r="L1303" t="str">
            <v>G1</v>
          </cell>
          <cell r="M1303" t="str">
            <v>Grue 1</v>
          </cell>
          <cell r="N1303"/>
          <cell r="O1303"/>
          <cell r="P1303"/>
          <cell r="Q1303"/>
          <cell r="R1303" t="str">
            <v>LEGENDRE IDF - GO</v>
          </cell>
        </row>
        <row r="1304">
          <cell r="G1304" t="str">
            <v>16-11468</v>
          </cell>
          <cell r="H1304" t="str">
            <v>279 - 305 RUE D'ESTIENNE D'ORVES</v>
          </cell>
          <cell r="I1304" t="str">
            <v>92700</v>
          </cell>
          <cell r="J1304" t="str">
            <v>COLOMBES</v>
          </cell>
          <cell r="K1304" t="str">
            <v>MARIGNAN RESIDENCES</v>
          </cell>
          <cell r="L1304" t="str">
            <v>G1</v>
          </cell>
          <cell r="M1304" t="str">
            <v>Grue 1</v>
          </cell>
          <cell r="N1304"/>
          <cell r="O1304"/>
          <cell r="P1304"/>
          <cell r="Q1304"/>
          <cell r="R1304" t="str">
            <v>LEGENDRE IDF - GO</v>
          </cell>
        </row>
        <row r="1305">
          <cell r="G1305" t="str">
            <v>16-11468</v>
          </cell>
          <cell r="H1305" t="str">
            <v>279 - 305 RUE D'ESTIENNE D'ORVES</v>
          </cell>
          <cell r="I1305" t="str">
            <v>92700</v>
          </cell>
          <cell r="J1305" t="str">
            <v>COLOMBES</v>
          </cell>
          <cell r="K1305" t="str">
            <v>MARIGNAN RESIDENCES</v>
          </cell>
          <cell r="L1305" t="str">
            <v>G2</v>
          </cell>
          <cell r="M1305" t="str">
            <v>GRUE 2</v>
          </cell>
          <cell r="N1305" t="str">
            <v>Marion NAPOLI</v>
          </cell>
          <cell r="O1305" t="str">
            <v>0614059479</v>
          </cell>
          <cell r="P1305" t="str">
            <v>Joao Batista LOPES DE OLIVEIRA</v>
          </cell>
          <cell r="Q1305" t="str">
            <v>0626951751</v>
          </cell>
          <cell r="R1305" t="str">
            <v>LEGENDRE IDF - GO</v>
          </cell>
        </row>
        <row r="1306">
          <cell r="G1306" t="str">
            <v>16-11440</v>
          </cell>
          <cell r="H1306" t="str">
            <v>11 ALLÉE DU BLOSNE</v>
          </cell>
          <cell r="I1306" t="str">
            <v>35770</v>
          </cell>
          <cell r="J1306" t="str">
            <v>VERN-SUR-SEICHE</v>
          </cell>
          <cell r="K1306" t="str">
            <v>SCI SAINT YVES</v>
          </cell>
          <cell r="L1306" t="str">
            <v>G1</v>
          </cell>
          <cell r="M1306" t="str">
            <v>Grue 1</v>
          </cell>
          <cell r="N1306"/>
          <cell r="O1306"/>
          <cell r="P1306"/>
          <cell r="Q1306"/>
          <cell r="R1306" t="str">
            <v>LEGENDRE GENIE CIVIL</v>
          </cell>
        </row>
        <row r="1307">
          <cell r="G1307" t="str">
            <v>16-11435</v>
          </cell>
          <cell r="H1307"/>
          <cell r="I1307"/>
          <cell r="J1307"/>
          <cell r="K1307"/>
          <cell r="L1307" t="str">
            <v>G1</v>
          </cell>
          <cell r="M1307" t="str">
            <v>Grue 1</v>
          </cell>
          <cell r="N1307"/>
          <cell r="O1307"/>
          <cell r="P1307"/>
          <cell r="Q1307"/>
          <cell r="R1307" t="str">
            <v>OMS - RENNES</v>
          </cell>
        </row>
        <row r="1308">
          <cell r="G1308" t="str">
            <v>16-11433</v>
          </cell>
          <cell r="H1308"/>
          <cell r="I1308"/>
          <cell r="J1308"/>
          <cell r="K1308"/>
          <cell r="L1308" t="str">
            <v>G1</v>
          </cell>
          <cell r="M1308" t="str">
            <v>Grue 1</v>
          </cell>
          <cell r="N1308"/>
          <cell r="O1308"/>
          <cell r="P1308"/>
          <cell r="Q1308"/>
          <cell r="R1308" t="str">
            <v>OMS - RENNES</v>
          </cell>
        </row>
        <row r="1309">
          <cell r="G1309" t="str">
            <v>16-11430</v>
          </cell>
          <cell r="H1309"/>
          <cell r="I1309"/>
          <cell r="J1309"/>
          <cell r="K1309"/>
          <cell r="L1309" t="str">
            <v>G1</v>
          </cell>
          <cell r="M1309" t="str">
            <v>Grue 1</v>
          </cell>
          <cell r="N1309"/>
          <cell r="O1309"/>
          <cell r="P1309"/>
          <cell r="Q1309"/>
          <cell r="R1309" t="str">
            <v>OMS - RENNES</v>
          </cell>
        </row>
        <row r="1310">
          <cell r="G1310" t="str">
            <v>16-11424</v>
          </cell>
          <cell r="H1310" t="str">
            <v xml:space="preserve">  RUE D'ÉCANCOURT</v>
          </cell>
          <cell r="I1310" t="str">
            <v>95280</v>
          </cell>
          <cell r="J1310" t="str">
            <v>JOUY-LE-MOUTIER</v>
          </cell>
          <cell r="K1310" t="str">
            <v>PROMO GERIM</v>
          </cell>
          <cell r="L1310" t="str">
            <v>G1</v>
          </cell>
          <cell r="M1310" t="str">
            <v>Grue 1</v>
          </cell>
          <cell r="N1310"/>
          <cell r="O1310"/>
          <cell r="P1310"/>
          <cell r="Q1310"/>
          <cell r="R1310" t="str">
            <v>LEGENDRE IDF - GO</v>
          </cell>
        </row>
        <row r="1311">
          <cell r="G1311" t="str">
            <v>16-11424</v>
          </cell>
          <cell r="H1311" t="str">
            <v xml:space="preserve">  RUE D'ÉCANCOURT</v>
          </cell>
          <cell r="I1311" t="str">
            <v>95280</v>
          </cell>
          <cell r="J1311" t="str">
            <v>JOUY-LE-MOUTIER</v>
          </cell>
          <cell r="K1311" t="str">
            <v>PROMO GERIM</v>
          </cell>
          <cell r="L1311" t="str">
            <v>G1</v>
          </cell>
          <cell r="M1311" t="str">
            <v>Grue 1</v>
          </cell>
          <cell r="N1311"/>
          <cell r="O1311"/>
          <cell r="P1311"/>
          <cell r="Q1311"/>
          <cell r="R1311" t="str">
            <v>LEGENDRE IDF - GO</v>
          </cell>
        </row>
        <row r="1312">
          <cell r="G1312" t="str">
            <v>16-11424</v>
          </cell>
          <cell r="H1312" t="str">
            <v xml:space="preserve">  RUE D'ÉCANCOURT</v>
          </cell>
          <cell r="I1312" t="str">
            <v>95280</v>
          </cell>
          <cell r="J1312" t="str">
            <v>JOUY-LE-MOUTIER</v>
          </cell>
          <cell r="K1312" t="str">
            <v>PROMO GERIM</v>
          </cell>
          <cell r="L1312" t="str">
            <v>G1</v>
          </cell>
          <cell r="M1312" t="str">
            <v>Grue 1</v>
          </cell>
          <cell r="N1312"/>
          <cell r="O1312"/>
          <cell r="P1312"/>
          <cell r="Q1312"/>
          <cell r="R1312" t="str">
            <v>LEGENDRE IDF - GO</v>
          </cell>
        </row>
        <row r="1313">
          <cell r="G1313" t="str">
            <v>16-11421</v>
          </cell>
          <cell r="H1313" t="str">
            <v>LA CROIX TUAL</v>
          </cell>
          <cell r="I1313" t="str">
            <v>22440</v>
          </cell>
          <cell r="J1313" t="str">
            <v>PLOUFRAGAN</v>
          </cell>
          <cell r="K1313"/>
          <cell r="L1313" t="str">
            <v>G1</v>
          </cell>
          <cell r="M1313" t="str">
            <v>Grue 1</v>
          </cell>
          <cell r="N1313"/>
          <cell r="O1313"/>
          <cell r="P1313"/>
          <cell r="Q1313"/>
          <cell r="R1313" t="str">
            <v>ARMORGREEN CENTRE OUEST - RENNES</v>
          </cell>
        </row>
        <row r="1314">
          <cell r="G1314" t="str">
            <v>16-11417</v>
          </cell>
          <cell r="H1314" t="str">
            <v>AEROPORT PARKING P2</v>
          </cell>
          <cell r="I1314" t="str">
            <v>31700</v>
          </cell>
          <cell r="J1314" t="str">
            <v>BLAGNAC</v>
          </cell>
          <cell r="K1314"/>
          <cell r="L1314" t="str">
            <v>G1</v>
          </cell>
          <cell r="M1314" t="str">
            <v>Grue 1</v>
          </cell>
          <cell r="N1314"/>
          <cell r="O1314"/>
          <cell r="P1314"/>
          <cell r="Q1314"/>
          <cell r="R1314" t="str">
            <v>ARMORGREEN CENTRE OUEST - RENNES</v>
          </cell>
        </row>
        <row r="1315">
          <cell r="G1315" t="str">
            <v>16-11415</v>
          </cell>
          <cell r="H1315" t="str">
            <v>153 RUE DE CONSTANTINE</v>
          </cell>
          <cell r="I1315" t="str">
            <v>76000</v>
          </cell>
          <cell r="J1315" t="str">
            <v>ROUEN</v>
          </cell>
          <cell r="K1315" t="str">
            <v>HLM CONS IMMO FAMILIA NORMANDIE</v>
          </cell>
          <cell r="L1315" t="str">
            <v>G1</v>
          </cell>
          <cell r="M1315" t="str">
            <v>Grue 1</v>
          </cell>
          <cell r="N1315"/>
          <cell r="O1315"/>
          <cell r="P1315"/>
          <cell r="Q1315"/>
          <cell r="R1315" t="str">
            <v>LEGENDRE OUEST - ROUEN</v>
          </cell>
        </row>
        <row r="1316">
          <cell r="G1316" t="str">
            <v>16-11415</v>
          </cell>
          <cell r="H1316" t="str">
            <v>153 RUE DE CONSTANTINE</v>
          </cell>
          <cell r="I1316" t="str">
            <v>76000</v>
          </cell>
          <cell r="J1316" t="str">
            <v>ROUEN</v>
          </cell>
          <cell r="K1316" t="str">
            <v>HLM CONS IMMO FAMILIA NORMANDIE</v>
          </cell>
          <cell r="L1316" t="str">
            <v>G1</v>
          </cell>
          <cell r="M1316" t="str">
            <v>Grue 1</v>
          </cell>
          <cell r="N1316"/>
          <cell r="O1316"/>
          <cell r="P1316"/>
          <cell r="Q1316"/>
          <cell r="R1316" t="str">
            <v>LEGENDRE OUEST - ROUEN</v>
          </cell>
        </row>
        <row r="1317">
          <cell r="G1317" t="str">
            <v>16-11413</v>
          </cell>
          <cell r="H1317" t="str">
            <v>2 RUE DU CLOS COURTEL</v>
          </cell>
          <cell r="I1317" t="str">
            <v>35510</v>
          </cell>
          <cell r="J1317" t="str">
            <v>CESSON-SÉVIGNÉ</v>
          </cell>
          <cell r="K1317"/>
          <cell r="L1317" t="str">
            <v>G1</v>
          </cell>
          <cell r="M1317" t="str">
            <v>Grue 1</v>
          </cell>
          <cell r="N1317"/>
          <cell r="O1317"/>
          <cell r="P1317"/>
          <cell r="Q1317"/>
          <cell r="R1317" t="str">
            <v xml:space="preserve">LEGENDRE IMMOBILIER RENNES </v>
          </cell>
        </row>
        <row r="1318">
          <cell r="G1318" t="str">
            <v>16-11411</v>
          </cell>
          <cell r="H1318" t="str">
            <v>35 BOULEVARD DE CLEUNAY</v>
          </cell>
          <cell r="I1318" t="str">
            <v>35000</v>
          </cell>
          <cell r="J1318" t="str">
            <v>RENNES</v>
          </cell>
          <cell r="K1318"/>
          <cell r="L1318" t="str">
            <v>G1</v>
          </cell>
          <cell r="M1318" t="str">
            <v>Grue 1</v>
          </cell>
          <cell r="N1318"/>
          <cell r="O1318"/>
          <cell r="P1318"/>
          <cell r="Q1318"/>
          <cell r="R1318" t="str">
            <v xml:space="preserve">LEGENDRE IMMOBILIER RENNES </v>
          </cell>
        </row>
        <row r="1319">
          <cell r="G1319" t="str">
            <v>16-11409</v>
          </cell>
          <cell r="H1319" t="str">
            <v xml:space="preserve"> AVENUE DE KER LANN</v>
          </cell>
          <cell r="I1319" t="str">
            <v>35170</v>
          </cell>
          <cell r="J1319" t="str">
            <v>BRUZ</v>
          </cell>
          <cell r="K1319"/>
          <cell r="L1319" t="str">
            <v>G1</v>
          </cell>
          <cell r="M1319" t="str">
            <v>Grue 1</v>
          </cell>
          <cell r="N1319"/>
          <cell r="O1319"/>
          <cell r="P1319"/>
          <cell r="Q1319"/>
          <cell r="R1319" t="str">
            <v xml:space="preserve">LEGENDRE IMMOBILIER RENNES </v>
          </cell>
        </row>
        <row r="1320">
          <cell r="G1320" t="str">
            <v>16-11395</v>
          </cell>
          <cell r="H1320" t="str">
            <v>LOTISSEMENT BONNE RENCONTRE</v>
          </cell>
          <cell r="I1320" t="str">
            <v>35400</v>
          </cell>
          <cell r="J1320" t="str">
            <v>ST-MALO</v>
          </cell>
          <cell r="K1320" t="str">
            <v>JOURDANIERE NATURE SARL</v>
          </cell>
          <cell r="L1320" t="str">
            <v>G1</v>
          </cell>
          <cell r="M1320" t="str">
            <v>Grue 1</v>
          </cell>
          <cell r="N1320"/>
          <cell r="O1320"/>
          <cell r="P1320"/>
          <cell r="Q1320"/>
          <cell r="R1320" t="str">
            <v>LEGENDRE OUEST - NOUVOITOU</v>
          </cell>
        </row>
        <row r="1321">
          <cell r="G1321" t="str">
            <v>16-11393</v>
          </cell>
          <cell r="H1321" t="str">
            <v xml:space="preserve">  BOULEVARD DE LA GARE</v>
          </cell>
          <cell r="I1321" t="str">
            <v>35150</v>
          </cell>
          <cell r="J1321" t="str">
            <v>CORPS-NUDS</v>
          </cell>
          <cell r="K1321" t="str">
            <v>SURCIN TRAVAUX PULBICS</v>
          </cell>
          <cell r="L1321" t="str">
            <v>G1</v>
          </cell>
          <cell r="M1321" t="str">
            <v>Grue 1</v>
          </cell>
          <cell r="N1321"/>
          <cell r="O1321"/>
          <cell r="P1321"/>
          <cell r="Q1321"/>
          <cell r="R1321" t="str">
            <v>LEGENDRE OUEST - NOUVOITOU</v>
          </cell>
        </row>
        <row r="1322">
          <cell r="G1322" t="str">
            <v>16-11388</v>
          </cell>
          <cell r="H1322" t="str">
            <v>6 RUE JEANNE D'ARC</v>
          </cell>
          <cell r="I1322" t="str">
            <v>92130</v>
          </cell>
          <cell r="J1322" t="str">
            <v>ISSY-LES-MOULINEAUX</v>
          </cell>
          <cell r="K1322" t="str">
            <v>BOUYGUES IMMOBILIER</v>
          </cell>
          <cell r="L1322" t="str">
            <v>G1</v>
          </cell>
          <cell r="M1322" t="str">
            <v>Grue 1</v>
          </cell>
          <cell r="N1322"/>
          <cell r="O1322"/>
          <cell r="P1322"/>
          <cell r="Q1322"/>
          <cell r="R1322" t="str">
            <v>LEGENDRE IDF - GO</v>
          </cell>
        </row>
        <row r="1323">
          <cell r="G1323" t="str">
            <v>16-11388</v>
          </cell>
          <cell r="H1323" t="str">
            <v>6 RUE JEANNE D'ARC</v>
          </cell>
          <cell r="I1323" t="str">
            <v>92130</v>
          </cell>
          <cell r="J1323" t="str">
            <v>ISSY-LES-MOULINEAUX</v>
          </cell>
          <cell r="K1323" t="str">
            <v>BOUYGUES IMMOBILIER</v>
          </cell>
          <cell r="L1323" t="str">
            <v>G1</v>
          </cell>
          <cell r="M1323" t="str">
            <v>Grue 1</v>
          </cell>
          <cell r="N1323"/>
          <cell r="O1323"/>
          <cell r="P1323"/>
          <cell r="Q1323"/>
          <cell r="R1323" t="str">
            <v>LEGENDRE IDF - GO</v>
          </cell>
        </row>
        <row r="1324">
          <cell r="G1324" t="str">
            <v>16-11388</v>
          </cell>
          <cell r="H1324" t="str">
            <v>6 RUE JEANNE D'ARC</v>
          </cell>
          <cell r="I1324" t="str">
            <v>92130</v>
          </cell>
          <cell r="J1324" t="str">
            <v>ISSY-LES-MOULINEAUX</v>
          </cell>
          <cell r="K1324" t="str">
            <v>BOUYGUES IMMOBILIER</v>
          </cell>
          <cell r="L1324" t="str">
            <v>G1</v>
          </cell>
          <cell r="M1324" t="str">
            <v>QUAI JEANNE D'ARC</v>
          </cell>
          <cell r="N1324" t="str">
            <v>Damien ROUTIER</v>
          </cell>
          <cell r="O1324" t="str">
            <v>0619823441</v>
          </cell>
          <cell r="P1324" t="str">
            <v>Ricardo Filipe CARVALHO GOMES</v>
          </cell>
          <cell r="Q1324"/>
          <cell r="R1324" t="str">
            <v>LEGENDRE IDF - GO</v>
          </cell>
        </row>
        <row r="1325">
          <cell r="G1325" t="str">
            <v>16-11378</v>
          </cell>
          <cell r="H1325" t="str">
            <v xml:space="preserve"> RUE DES CHANTEMELLES</v>
          </cell>
          <cell r="I1325" t="str">
            <v>45140</v>
          </cell>
          <cell r="J1325" t="str">
            <v>INGRÉ</v>
          </cell>
          <cell r="K1325" t="str">
            <v>SCI DU POLE</v>
          </cell>
          <cell r="L1325" t="str">
            <v>G1</v>
          </cell>
          <cell r="M1325" t="str">
            <v>Grue 1</v>
          </cell>
          <cell r="N1325"/>
          <cell r="O1325"/>
          <cell r="P1325"/>
          <cell r="Q1325"/>
          <cell r="R1325" t="str">
            <v>LEGENDRE GENIE CIVIL</v>
          </cell>
        </row>
        <row r="1326">
          <cell r="G1326" t="str">
            <v>16-11375</v>
          </cell>
          <cell r="H1326" t="str">
            <v xml:space="preserve">  ALLÉE DU BLOSNE</v>
          </cell>
          <cell r="I1326" t="str">
            <v>35770</v>
          </cell>
          <cell r="J1326" t="str">
            <v>VERN-SUR-SEICHE</v>
          </cell>
          <cell r="K1326" t="str">
            <v>LEGENDRE GENIE CIVIL</v>
          </cell>
          <cell r="L1326" t="str">
            <v>G1</v>
          </cell>
          <cell r="M1326" t="str">
            <v>Grue 1</v>
          </cell>
          <cell r="N1326"/>
          <cell r="O1326"/>
          <cell r="P1326"/>
          <cell r="Q1326"/>
          <cell r="R1326" t="str">
            <v>LEGENDRE OUEST - RENNES</v>
          </cell>
        </row>
        <row r="1327">
          <cell r="G1327" t="str">
            <v>16-11375</v>
          </cell>
          <cell r="H1327" t="str">
            <v xml:space="preserve">  ALLÉE DU BLOSNE</v>
          </cell>
          <cell r="I1327" t="str">
            <v>35770</v>
          </cell>
          <cell r="J1327" t="str">
            <v>VERN-SUR-SEICHE</v>
          </cell>
          <cell r="K1327" t="str">
            <v>LEGENDRE GENIE CIVIL</v>
          </cell>
          <cell r="L1327" t="str">
            <v>G1</v>
          </cell>
          <cell r="M1327" t="str">
            <v>Grue 1</v>
          </cell>
          <cell r="N1327"/>
          <cell r="O1327"/>
          <cell r="P1327"/>
          <cell r="Q1327"/>
          <cell r="R1327" t="str">
            <v>LEGENDRE OUEST - RENNES</v>
          </cell>
        </row>
        <row r="1328">
          <cell r="G1328" t="str">
            <v>16-11373</v>
          </cell>
          <cell r="H1328" t="str">
            <v>48 AVENUE D'ORLÉANS</v>
          </cell>
          <cell r="I1328" t="str">
            <v>28000</v>
          </cell>
          <cell r="J1328" t="str">
            <v>CHARTRES</v>
          </cell>
          <cell r="K1328" t="str">
            <v>LEGENDRE DEVELOPPEMENT</v>
          </cell>
          <cell r="L1328" t="str">
            <v>G1</v>
          </cell>
          <cell r="M1328" t="str">
            <v>Grue 1</v>
          </cell>
          <cell r="N1328"/>
          <cell r="O1328"/>
          <cell r="P1328"/>
          <cell r="Q1328"/>
          <cell r="R1328" t="str">
            <v>LEGENDRE GENIE CIVIL</v>
          </cell>
        </row>
        <row r="1329">
          <cell r="G1329" t="str">
            <v>16-11360</v>
          </cell>
          <cell r="H1329" t="str">
            <v>96 RUE ADOLPHE PAJEAUD</v>
          </cell>
          <cell r="I1329" t="str">
            <v>92160</v>
          </cell>
          <cell r="J1329" t="str">
            <v>ANTONY</v>
          </cell>
          <cell r="K1329" t="str">
            <v>PITCH PROMOTION SA</v>
          </cell>
          <cell r="L1329" t="str">
            <v>G2</v>
          </cell>
          <cell r="M1329" t="str">
            <v>GRUE 2</v>
          </cell>
          <cell r="N1329" t="str">
            <v>Thomas ACQUISTAPACE</v>
          </cell>
          <cell r="O1329" t="str">
            <v>0616245688</v>
          </cell>
          <cell r="P1329" t="str">
            <v>Argentino LOPES FERNANDES</v>
          </cell>
          <cell r="Q1329" t="str">
            <v>0616554805</v>
          </cell>
          <cell r="R1329" t="str">
            <v>LEGENDRE IDF - GO</v>
          </cell>
        </row>
        <row r="1330">
          <cell r="G1330" t="str">
            <v>16-11360</v>
          </cell>
          <cell r="H1330" t="str">
            <v>96 RUE ADOLPHE PAJEAUD</v>
          </cell>
          <cell r="I1330" t="str">
            <v>92160</v>
          </cell>
          <cell r="J1330" t="str">
            <v>ANTONY</v>
          </cell>
          <cell r="K1330" t="str">
            <v>PITCH PROMOTION SA</v>
          </cell>
          <cell r="L1330" t="str">
            <v>G1</v>
          </cell>
          <cell r="M1330" t="str">
            <v>Grue 1</v>
          </cell>
          <cell r="N1330"/>
          <cell r="O1330"/>
          <cell r="P1330"/>
          <cell r="Q1330"/>
          <cell r="R1330" t="str">
            <v>LEGENDRE IDF - GO</v>
          </cell>
        </row>
        <row r="1331">
          <cell r="G1331" t="str">
            <v>16-11360</v>
          </cell>
          <cell r="H1331" t="str">
            <v>96 RUE ADOLPHE PAJEAUD</v>
          </cell>
          <cell r="I1331" t="str">
            <v>92160</v>
          </cell>
          <cell r="J1331" t="str">
            <v>ANTONY</v>
          </cell>
          <cell r="K1331" t="str">
            <v>PITCH PROMOTION SA</v>
          </cell>
          <cell r="L1331" t="str">
            <v>G1</v>
          </cell>
          <cell r="M1331" t="str">
            <v>Grue 1</v>
          </cell>
          <cell r="N1331" t="str">
            <v>Thomas ACQUISTAPACE</v>
          </cell>
          <cell r="O1331" t="str">
            <v>0616245688</v>
          </cell>
          <cell r="P1331" t="str">
            <v>Argentino LOPES FERNANDES</v>
          </cell>
          <cell r="Q1331" t="str">
            <v>0616554805</v>
          </cell>
          <cell r="R1331" t="str">
            <v>LEGENDRE IDF - GO</v>
          </cell>
        </row>
        <row r="1332">
          <cell r="G1332" t="str">
            <v>16-11360</v>
          </cell>
          <cell r="H1332" t="str">
            <v>96 RUE ADOLPHE PAJEAUD</v>
          </cell>
          <cell r="I1332" t="str">
            <v>92160</v>
          </cell>
          <cell r="J1332" t="str">
            <v>ANTONY</v>
          </cell>
          <cell r="K1332" t="str">
            <v>PITCH PROMOTION SA</v>
          </cell>
          <cell r="L1332" t="str">
            <v>G1</v>
          </cell>
          <cell r="M1332" t="str">
            <v>Grue 1</v>
          </cell>
          <cell r="N1332" t="str">
            <v>Thomas ACQUISTAPACE</v>
          </cell>
          <cell r="O1332" t="str">
            <v>0616245688</v>
          </cell>
          <cell r="P1332" t="str">
            <v>Argentino LOPES FERNANDES</v>
          </cell>
          <cell r="Q1332" t="str">
            <v>0616554805</v>
          </cell>
          <cell r="R1332" t="str">
            <v>LEGENDRE IDF - GO</v>
          </cell>
        </row>
        <row r="1333">
          <cell r="G1333" t="str">
            <v>16-11341</v>
          </cell>
          <cell r="H1333" t="str">
            <v>2 VILLAGE DE LA MALTERIE</v>
          </cell>
          <cell r="I1333" t="str">
            <v>36130</v>
          </cell>
          <cell r="J1333" t="str">
            <v>MONTIERCHAUME</v>
          </cell>
          <cell r="K1333" t="str">
            <v>SCI CERPIMMO</v>
          </cell>
          <cell r="L1333" t="str">
            <v>G1</v>
          </cell>
          <cell r="M1333" t="str">
            <v>Grue 1</v>
          </cell>
          <cell r="N1333"/>
          <cell r="O1333"/>
          <cell r="P1333"/>
          <cell r="Q1333"/>
          <cell r="R1333" t="str">
            <v>OMS - RENNES</v>
          </cell>
        </row>
        <row r="1334">
          <cell r="G1334" t="str">
            <v>16-11333</v>
          </cell>
          <cell r="H1334" t="str">
            <v xml:space="preserve"> VOIE DE BOUVRAY</v>
          </cell>
          <cell r="I1334" t="str">
            <v>94310</v>
          </cell>
          <cell r="J1334" t="str">
            <v>ORLY</v>
          </cell>
          <cell r="K1334" t="str">
            <v>TRANSAMO</v>
          </cell>
          <cell r="L1334" t="str">
            <v>G1</v>
          </cell>
          <cell r="M1334" t="str">
            <v>Grue 1</v>
          </cell>
          <cell r="N1334" t="str">
            <v>Mathilde TOCQUEVILLE</v>
          </cell>
          <cell r="O1334" t="str">
            <v>0616245720</v>
          </cell>
          <cell r="P1334" t="str">
            <v>Francisco DA SILVA MONTEIRO</v>
          </cell>
          <cell r="Q1334" t="str">
            <v>0603710779</v>
          </cell>
          <cell r="R1334" t="str">
            <v>LEGENDRE GENIE CIVIL - IDF</v>
          </cell>
        </row>
        <row r="1335">
          <cell r="G1335" t="str">
            <v>16-11333</v>
          </cell>
          <cell r="H1335" t="str">
            <v xml:space="preserve"> VOIE DE BOUVRAY</v>
          </cell>
          <cell r="I1335" t="str">
            <v>94310</v>
          </cell>
          <cell r="J1335" t="str">
            <v>ORLY</v>
          </cell>
          <cell r="K1335" t="str">
            <v>TRANSAMO</v>
          </cell>
          <cell r="L1335" t="str">
            <v>G1</v>
          </cell>
          <cell r="M1335" t="str">
            <v>Grue 1</v>
          </cell>
          <cell r="N1335" t="str">
            <v>Mathilde TOCQUEVILLE</v>
          </cell>
          <cell r="O1335" t="str">
            <v>0616245720</v>
          </cell>
          <cell r="P1335" t="str">
            <v>Francisco DA SILVA MONTEIRO</v>
          </cell>
          <cell r="Q1335" t="str">
            <v>0603710779</v>
          </cell>
          <cell r="R1335" t="str">
            <v>LEGENDRE GENIE CIVIL - IDF</v>
          </cell>
        </row>
        <row r="1336">
          <cell r="G1336" t="str">
            <v>16-11333</v>
          </cell>
          <cell r="H1336" t="str">
            <v xml:space="preserve"> VOIE DE BOUVRAY</v>
          </cell>
          <cell r="I1336" t="str">
            <v>94310</v>
          </cell>
          <cell r="J1336" t="str">
            <v>ORLY</v>
          </cell>
          <cell r="K1336" t="str">
            <v>TRANSAMO</v>
          </cell>
          <cell r="L1336" t="str">
            <v>G1</v>
          </cell>
          <cell r="M1336" t="str">
            <v>Grue 1</v>
          </cell>
          <cell r="N1336" t="str">
            <v>Sebastien BAUDET</v>
          </cell>
          <cell r="O1336" t="str">
            <v>0616245720</v>
          </cell>
          <cell r="P1336" t="str">
            <v>Francisco DA SILVA MONTEIRO</v>
          </cell>
          <cell r="Q1336" t="str">
            <v>0612773396</v>
          </cell>
          <cell r="R1336" t="str">
            <v>LEGENDRE GENIE CIVIL - IDF</v>
          </cell>
        </row>
        <row r="1337">
          <cell r="G1337" t="str">
            <v>16-11326</v>
          </cell>
          <cell r="H1337" t="str">
            <v xml:space="preserve">  CHEMIN DE LA POITEVINIÈRE</v>
          </cell>
          <cell r="I1337" t="str">
            <v>85210</v>
          </cell>
          <cell r="J1337" t="str">
            <v>SAINTE-HERMINE</v>
          </cell>
          <cell r="K1337"/>
          <cell r="L1337" t="str">
            <v>G1</v>
          </cell>
          <cell r="M1337" t="str">
            <v>Grue 1</v>
          </cell>
          <cell r="N1337"/>
          <cell r="O1337"/>
          <cell r="P1337"/>
          <cell r="Q1337"/>
          <cell r="R1337" t="str">
            <v>ARMORGREEN CENTRE OUEST - NANTES</v>
          </cell>
        </row>
        <row r="1338">
          <cell r="G1338" t="str">
            <v>16-11317</v>
          </cell>
          <cell r="H1338" t="str">
            <v>54 BOULEVARD DE LA PRAIRIE AU DUC</v>
          </cell>
          <cell r="I1338" t="str">
            <v>44200</v>
          </cell>
          <cell r="J1338" t="str">
            <v>NANTES</v>
          </cell>
          <cell r="K1338" t="str">
            <v>SCI CANTILEVER</v>
          </cell>
          <cell r="L1338" t="str">
            <v>G1</v>
          </cell>
          <cell r="M1338" t="str">
            <v>Grue 1</v>
          </cell>
          <cell r="N1338"/>
          <cell r="O1338"/>
          <cell r="P1338"/>
          <cell r="Q1338"/>
          <cell r="R1338" t="str">
            <v>OMS - RENNES</v>
          </cell>
        </row>
        <row r="1339">
          <cell r="G1339" t="str">
            <v>16-11314</v>
          </cell>
          <cell r="H1339" t="str">
            <v xml:space="preserve"> RUE GEORGES GUYNEMER</v>
          </cell>
          <cell r="I1339" t="str">
            <v>60840</v>
          </cell>
          <cell r="J1339" t="str">
            <v>BREUIL-LE-SEC</v>
          </cell>
          <cell r="K1339" t="str">
            <v>WELDOM</v>
          </cell>
          <cell r="L1339" t="str">
            <v>G1</v>
          </cell>
          <cell r="M1339" t="str">
            <v>Grue 1</v>
          </cell>
          <cell r="N1339"/>
          <cell r="O1339"/>
          <cell r="P1339"/>
          <cell r="Q1339"/>
          <cell r="R1339" t="str">
            <v>LEGENDRE GENIE CIVIL - IDF</v>
          </cell>
        </row>
        <row r="1340">
          <cell r="G1340" t="str">
            <v>16-11314</v>
          </cell>
          <cell r="H1340" t="str">
            <v xml:space="preserve"> RUE GEORGES GUYNEMER</v>
          </cell>
          <cell r="I1340" t="str">
            <v>60840</v>
          </cell>
          <cell r="J1340" t="str">
            <v>BREUIL-LE-SEC</v>
          </cell>
          <cell r="K1340" t="str">
            <v>WELDOM</v>
          </cell>
          <cell r="L1340" t="str">
            <v>G1</v>
          </cell>
          <cell r="M1340" t="str">
            <v>Grue 1</v>
          </cell>
          <cell r="N1340"/>
          <cell r="O1340"/>
          <cell r="P1340"/>
          <cell r="Q1340"/>
          <cell r="R1340" t="str">
            <v>LEGENDRE GENIE CIVIL - IDF</v>
          </cell>
        </row>
        <row r="1341">
          <cell r="G1341" t="str">
            <v>16-11306</v>
          </cell>
          <cell r="H1341"/>
          <cell r="I1341"/>
          <cell r="J1341"/>
          <cell r="K1341"/>
          <cell r="L1341" t="str">
            <v>G1</v>
          </cell>
          <cell r="M1341" t="str">
            <v>Grue 1</v>
          </cell>
          <cell r="N1341"/>
          <cell r="O1341"/>
          <cell r="P1341"/>
          <cell r="Q1341"/>
          <cell r="R1341" t="str">
            <v>LEGENDRE CONTRACTORS LIMITED</v>
          </cell>
        </row>
        <row r="1342">
          <cell r="G1342" t="str">
            <v>16-11304</v>
          </cell>
          <cell r="H1342" t="str">
            <v xml:space="preserve">41/65 RUE VERTE </v>
          </cell>
          <cell r="I1342" t="str">
            <v>94400</v>
          </cell>
          <cell r="J1342" t="str">
            <v>VITRY-SUR-SEINE</v>
          </cell>
          <cell r="K1342" t="str">
            <v>OMNIUM GEST IMMOB ILE FRANCE</v>
          </cell>
          <cell r="L1342" t="str">
            <v>G1</v>
          </cell>
          <cell r="M1342" t="str">
            <v>Grue 1</v>
          </cell>
          <cell r="N1342" t="str">
            <v>Anne MOUTOUSSAMY</v>
          </cell>
          <cell r="O1342" t="str">
            <v>0625680359</v>
          </cell>
          <cell r="P1342" t="str">
            <v>Luis Manuel DIAS DANAIA</v>
          </cell>
          <cell r="Q1342" t="str">
            <v>0776545091</v>
          </cell>
          <cell r="R1342" t="str">
            <v>LEGENDRE IDF TCE</v>
          </cell>
        </row>
        <row r="1343">
          <cell r="G1343" t="str">
            <v>16-11304</v>
          </cell>
          <cell r="H1343" t="str">
            <v xml:space="preserve">41/65 RUE VERTE </v>
          </cell>
          <cell r="I1343" t="str">
            <v>94400</v>
          </cell>
          <cell r="J1343" t="str">
            <v>VITRY-SUR-SEINE</v>
          </cell>
          <cell r="K1343" t="str">
            <v>OMNIUM GEST IMMOB ILE FRANCE</v>
          </cell>
          <cell r="L1343" t="str">
            <v>G1</v>
          </cell>
          <cell r="M1343" t="str">
            <v>Grue 1</v>
          </cell>
          <cell r="N1343"/>
          <cell r="O1343"/>
          <cell r="P1343"/>
          <cell r="Q1343"/>
          <cell r="R1343" t="str">
            <v>LEGENDRE IDF TCE</v>
          </cell>
        </row>
        <row r="1344">
          <cell r="G1344" t="str">
            <v>16-11304</v>
          </cell>
          <cell r="H1344" t="str">
            <v xml:space="preserve">41/65 RUE VERTE </v>
          </cell>
          <cell r="I1344" t="str">
            <v>94400</v>
          </cell>
          <cell r="J1344" t="str">
            <v>VITRY-SUR-SEINE</v>
          </cell>
          <cell r="K1344" t="str">
            <v>OMNIUM GEST IMMOB ILE FRANCE</v>
          </cell>
          <cell r="L1344" t="str">
            <v>G1</v>
          </cell>
          <cell r="M1344" t="str">
            <v>Grue 1</v>
          </cell>
          <cell r="N1344"/>
          <cell r="O1344"/>
          <cell r="P1344"/>
          <cell r="Q1344"/>
          <cell r="R1344" t="str">
            <v>LEGENDRE IDF TCE</v>
          </cell>
        </row>
        <row r="1345">
          <cell r="G1345" t="str">
            <v>16-11300</v>
          </cell>
          <cell r="H1345" t="str">
            <v xml:space="preserve">  RUE DU CAPUCHET</v>
          </cell>
          <cell r="I1345" t="str">
            <v>76620</v>
          </cell>
          <cell r="J1345" t="str">
            <v>LE HAVRE</v>
          </cell>
          <cell r="K1345" t="str">
            <v xml:space="preserve"> COMMUNAUTE DE L AGGLOMERATION HAVRAISE</v>
          </cell>
          <cell r="L1345" t="str">
            <v>G1</v>
          </cell>
          <cell r="M1345" t="str">
            <v>Grue 1</v>
          </cell>
          <cell r="N1345"/>
          <cell r="O1345"/>
          <cell r="P1345"/>
          <cell r="Q1345"/>
          <cell r="R1345" t="str">
            <v>LEGENDRE GC - LE HAVRE</v>
          </cell>
        </row>
        <row r="1346">
          <cell r="G1346" t="str">
            <v>16-11300</v>
          </cell>
          <cell r="H1346" t="str">
            <v xml:space="preserve">  RUE DU CAPUCHET</v>
          </cell>
          <cell r="I1346" t="str">
            <v>76620</v>
          </cell>
          <cell r="J1346" t="str">
            <v>LE HAVRE</v>
          </cell>
          <cell r="K1346" t="str">
            <v xml:space="preserve"> COMMUNAUTE DE L AGGLOMERATION HAVRAISE</v>
          </cell>
          <cell r="L1346" t="str">
            <v>G1</v>
          </cell>
          <cell r="M1346" t="str">
            <v>Grue 1</v>
          </cell>
          <cell r="N1346"/>
          <cell r="O1346"/>
          <cell r="P1346"/>
          <cell r="Q1346"/>
          <cell r="R1346" t="str">
            <v>LEGENDRE GC - LE HAVRE</v>
          </cell>
        </row>
        <row r="1347">
          <cell r="G1347" t="str">
            <v>16-11272</v>
          </cell>
          <cell r="H1347" t="str">
            <v xml:space="preserve">  ANCIEN CHEMIN DE GENNEVILLIERS</v>
          </cell>
          <cell r="I1347" t="str">
            <v>92600</v>
          </cell>
          <cell r="J1347" t="str">
            <v>ASNIÈRES-SUR-SEINE</v>
          </cell>
          <cell r="K1347" t="str">
            <v>VINCI IMMOBILIER PROMOTION</v>
          </cell>
          <cell r="L1347" t="str">
            <v>G1</v>
          </cell>
          <cell r="M1347" t="str">
            <v>Grue 1</v>
          </cell>
          <cell r="N1347"/>
          <cell r="O1347"/>
          <cell r="P1347"/>
          <cell r="Q1347"/>
          <cell r="R1347" t="str">
            <v>LEGENDRE IDF - GO</v>
          </cell>
        </row>
        <row r="1348">
          <cell r="G1348" t="str">
            <v>16-11272</v>
          </cell>
          <cell r="H1348" t="str">
            <v xml:space="preserve">  ANCIEN CHEMIN DE GENNEVILLIERS</v>
          </cell>
          <cell r="I1348" t="str">
            <v>92600</v>
          </cell>
          <cell r="J1348" t="str">
            <v>ASNIÈRES-SUR-SEINE</v>
          </cell>
          <cell r="K1348" t="str">
            <v>VINCI IMMOBILIER PROMOTION</v>
          </cell>
          <cell r="L1348" t="str">
            <v>G1</v>
          </cell>
          <cell r="M1348" t="str">
            <v>Grue 1</v>
          </cell>
          <cell r="N1348"/>
          <cell r="O1348"/>
          <cell r="P1348"/>
          <cell r="Q1348"/>
          <cell r="R1348" t="str">
            <v>LEGENDRE IDF - GO</v>
          </cell>
        </row>
        <row r="1349">
          <cell r="G1349" t="str">
            <v>16-11272</v>
          </cell>
          <cell r="H1349" t="str">
            <v xml:space="preserve">  ANCIEN CHEMIN DE GENNEVILLIERS</v>
          </cell>
          <cell r="I1349" t="str">
            <v>92600</v>
          </cell>
          <cell r="J1349" t="str">
            <v>ASNIÈRES-SUR-SEINE</v>
          </cell>
          <cell r="K1349" t="str">
            <v>VINCI IMMOBILIER PROMOTION</v>
          </cell>
          <cell r="L1349" t="str">
            <v>G1</v>
          </cell>
          <cell r="M1349" t="str">
            <v>Grue 1</v>
          </cell>
          <cell r="N1349"/>
          <cell r="O1349"/>
          <cell r="P1349"/>
          <cell r="Q1349"/>
          <cell r="R1349" t="str">
            <v>LEGENDRE IDF - GO</v>
          </cell>
        </row>
        <row r="1350">
          <cell r="G1350" t="str">
            <v>16-11272</v>
          </cell>
          <cell r="H1350" t="str">
            <v xml:space="preserve">  ANCIEN CHEMIN DE GENNEVILLIERS</v>
          </cell>
          <cell r="I1350" t="str">
            <v>92600</v>
          </cell>
          <cell r="J1350" t="str">
            <v>ASNIÈRES-SUR-SEINE</v>
          </cell>
          <cell r="K1350" t="str">
            <v>VINCI IMMOBILIER PROMOTION</v>
          </cell>
          <cell r="L1350" t="str">
            <v>G1</v>
          </cell>
          <cell r="M1350" t="str">
            <v>Grue 1</v>
          </cell>
          <cell r="N1350" t="str">
            <v>Marin FOREST</v>
          </cell>
          <cell r="O1350" t="str">
            <v>0634372085</v>
          </cell>
          <cell r="P1350" t="str">
            <v>Helder SA BASTEIRO</v>
          </cell>
          <cell r="Q1350" t="str">
            <v>0616222953</v>
          </cell>
          <cell r="R1350" t="str">
            <v>LEGENDRE IDF - GO</v>
          </cell>
        </row>
        <row r="1351">
          <cell r="G1351" t="str">
            <v>16-11257</v>
          </cell>
          <cell r="H1351" t="str">
            <v>5 RUE DE LA RAMEE</v>
          </cell>
          <cell r="I1351" t="str">
            <v>17430</v>
          </cell>
          <cell r="J1351" t="str">
            <v>BORDS</v>
          </cell>
          <cell r="K1351"/>
          <cell r="L1351" t="str">
            <v>G1</v>
          </cell>
          <cell r="M1351" t="str">
            <v>Grue 1</v>
          </cell>
          <cell r="N1351"/>
          <cell r="O1351"/>
          <cell r="P1351"/>
          <cell r="Q1351"/>
          <cell r="R1351" t="str">
            <v>AEB-METHAFRANCE</v>
          </cell>
        </row>
        <row r="1352">
          <cell r="G1352" t="str">
            <v>16-11253</v>
          </cell>
          <cell r="H1352" t="str">
            <v xml:space="preserve">  RUE DES VERDIERS</v>
          </cell>
          <cell r="I1352" t="str">
            <v>76290</v>
          </cell>
          <cell r="J1352" t="str">
            <v>MONTIVILLIERS</v>
          </cell>
          <cell r="K1352" t="str">
            <v xml:space="preserve"> COMMUNAUTE DE L AGGLOMERATION HAVRAISE</v>
          </cell>
          <cell r="L1352" t="str">
            <v>G1</v>
          </cell>
          <cell r="M1352" t="str">
            <v>Grue 1</v>
          </cell>
          <cell r="N1352"/>
          <cell r="O1352"/>
          <cell r="P1352"/>
          <cell r="Q1352"/>
          <cell r="R1352" t="str">
            <v>LEGENDRE OUEST - ROUEN</v>
          </cell>
        </row>
        <row r="1353">
          <cell r="G1353" t="str">
            <v>16-11253</v>
          </cell>
          <cell r="H1353" t="str">
            <v xml:space="preserve">  RUE DES VERDIERS</v>
          </cell>
          <cell r="I1353" t="str">
            <v>76290</v>
          </cell>
          <cell r="J1353" t="str">
            <v>MONTIVILLIERS</v>
          </cell>
          <cell r="K1353" t="str">
            <v xml:space="preserve"> COMMUNAUTE DE L AGGLOMERATION HAVRAISE</v>
          </cell>
          <cell r="L1353" t="str">
            <v>G1</v>
          </cell>
          <cell r="M1353" t="str">
            <v>Grue 1</v>
          </cell>
          <cell r="N1353"/>
          <cell r="O1353"/>
          <cell r="P1353"/>
          <cell r="Q1353"/>
          <cell r="R1353" t="str">
            <v>LEGENDRE OUEST - ROUEN</v>
          </cell>
        </row>
        <row r="1354">
          <cell r="G1354" t="str">
            <v>16-11250</v>
          </cell>
          <cell r="H1354" t="str">
            <v>NOVASEP</v>
          </cell>
          <cell r="I1354" t="str">
            <v>72000</v>
          </cell>
          <cell r="J1354" t="str">
            <v>LE MANS</v>
          </cell>
          <cell r="K1354" t="str">
            <v>GROUPE NOVASEP</v>
          </cell>
          <cell r="L1354" t="str">
            <v>G1</v>
          </cell>
          <cell r="M1354" t="str">
            <v>Grue 1</v>
          </cell>
          <cell r="N1354"/>
          <cell r="O1354"/>
          <cell r="P1354"/>
          <cell r="Q1354"/>
          <cell r="R1354" t="str">
            <v>LEGENDRE GENIE CIVIL</v>
          </cell>
        </row>
        <row r="1355">
          <cell r="G1355" t="str">
            <v>16-11250</v>
          </cell>
          <cell r="H1355" t="str">
            <v>NOVASEP</v>
          </cell>
          <cell r="I1355" t="str">
            <v>72000</v>
          </cell>
          <cell r="J1355" t="str">
            <v>LE MANS</v>
          </cell>
          <cell r="K1355" t="str">
            <v>GROUPE NOVASEP</v>
          </cell>
          <cell r="L1355" t="str">
            <v>G1</v>
          </cell>
          <cell r="M1355" t="str">
            <v>Grue 1</v>
          </cell>
          <cell r="N1355"/>
          <cell r="O1355"/>
          <cell r="P1355"/>
          <cell r="Q1355"/>
          <cell r="R1355" t="str">
            <v>LEGENDRE GENIE CIVIL</v>
          </cell>
        </row>
        <row r="1356">
          <cell r="G1356" t="str">
            <v>16-11242</v>
          </cell>
          <cell r="H1356" t="str">
            <v>1 BIS ROUTE DE BUSSY</v>
          </cell>
          <cell r="I1356" t="str">
            <v>51600</v>
          </cell>
          <cell r="J1356" t="str">
            <v>SAINT-REMY-SUR-BUSSY</v>
          </cell>
          <cell r="K1356"/>
          <cell r="L1356" t="str">
            <v>G1</v>
          </cell>
          <cell r="M1356" t="str">
            <v>Grue 1</v>
          </cell>
          <cell r="N1356"/>
          <cell r="O1356"/>
          <cell r="P1356"/>
          <cell r="Q1356"/>
          <cell r="R1356" t="str">
            <v>AEB-METHAFRANCE</v>
          </cell>
        </row>
        <row r="1357">
          <cell r="G1357" t="str">
            <v>16-11237</v>
          </cell>
          <cell r="H1357" t="str">
            <v>ZAC LA GRÉE</v>
          </cell>
          <cell r="I1357" t="str">
            <v>35230</v>
          </cell>
          <cell r="J1357" t="str">
            <v>MOLENE</v>
          </cell>
          <cell r="K1357" t="str">
            <v>OPH RENNES METROPOLE ARCHIPEL HABITAT</v>
          </cell>
          <cell r="L1357" t="str">
            <v>G1</v>
          </cell>
          <cell r="M1357" t="str">
            <v>Grue 1</v>
          </cell>
          <cell r="N1357"/>
          <cell r="O1357"/>
          <cell r="P1357"/>
          <cell r="Q1357"/>
          <cell r="R1357" t="str">
            <v>OMS - RENNES</v>
          </cell>
        </row>
        <row r="1358">
          <cell r="G1358" t="str">
            <v>16-11231</v>
          </cell>
          <cell r="H1358" t="str">
            <v xml:space="preserve"> CARCE</v>
          </cell>
          <cell r="I1358" t="str">
            <v>35170</v>
          </cell>
          <cell r="J1358" t="str">
            <v>BRUZ</v>
          </cell>
          <cell r="K1358"/>
          <cell r="L1358" t="str">
            <v>G1</v>
          </cell>
          <cell r="M1358" t="str">
            <v>Grue 1</v>
          </cell>
          <cell r="N1358"/>
          <cell r="O1358"/>
          <cell r="P1358"/>
          <cell r="Q1358"/>
          <cell r="R1358" t="str">
            <v>LEGENDRE OUEST - PCI</v>
          </cell>
        </row>
        <row r="1359">
          <cell r="G1359" t="str">
            <v>16-11217</v>
          </cell>
          <cell r="H1359" t="str">
            <v>0 LE POINT DU JOUR</v>
          </cell>
          <cell r="I1359" t="str">
            <v>44600</v>
          </cell>
          <cell r="J1359" t="str">
            <v>SAINT-NAZAIRE</v>
          </cell>
          <cell r="K1359"/>
          <cell r="L1359" t="str">
            <v>G1</v>
          </cell>
          <cell r="M1359" t="str">
            <v>Grue 1</v>
          </cell>
          <cell r="N1359"/>
          <cell r="O1359"/>
          <cell r="P1359"/>
          <cell r="Q1359"/>
          <cell r="R1359" t="str">
            <v>LEGENDRE OUEST - VANNES</v>
          </cell>
        </row>
        <row r="1360">
          <cell r="G1360" t="str">
            <v>16-11215</v>
          </cell>
          <cell r="H1360"/>
          <cell r="I1360"/>
          <cell r="J1360"/>
          <cell r="K1360"/>
          <cell r="L1360" t="str">
            <v>G1</v>
          </cell>
          <cell r="M1360" t="str">
            <v>Grue 1</v>
          </cell>
          <cell r="N1360"/>
          <cell r="O1360"/>
          <cell r="P1360"/>
          <cell r="Q1360"/>
          <cell r="R1360" t="str">
            <v>LEGENDRE OUEST - VANNES</v>
          </cell>
        </row>
        <row r="1361">
          <cell r="G1361" t="str">
            <v>16-11215</v>
          </cell>
          <cell r="H1361"/>
          <cell r="I1361"/>
          <cell r="J1361"/>
          <cell r="K1361"/>
          <cell r="L1361" t="str">
            <v>G1</v>
          </cell>
          <cell r="M1361" t="str">
            <v>Grue 1</v>
          </cell>
          <cell r="N1361"/>
          <cell r="O1361"/>
          <cell r="P1361"/>
          <cell r="Q1361"/>
          <cell r="R1361" t="str">
            <v>LEGENDRE OUEST - VANNES</v>
          </cell>
        </row>
        <row r="1362">
          <cell r="G1362" t="str">
            <v>16-11206</v>
          </cell>
          <cell r="H1362"/>
          <cell r="I1362"/>
          <cell r="J1362"/>
          <cell r="K1362"/>
          <cell r="L1362" t="str">
            <v>G1</v>
          </cell>
          <cell r="M1362" t="str">
            <v>Grue 1</v>
          </cell>
          <cell r="N1362"/>
          <cell r="O1362"/>
          <cell r="P1362"/>
          <cell r="Q1362"/>
          <cell r="R1362" t="str">
            <v>OMS - RENNES</v>
          </cell>
        </row>
        <row r="1363">
          <cell r="G1363" t="str">
            <v>16-11187</v>
          </cell>
          <cell r="H1363" t="str">
            <v>71 AVENUE DE L'EUROPE</v>
          </cell>
          <cell r="I1363" t="str">
            <v>78140</v>
          </cell>
          <cell r="J1363" t="str">
            <v>VÉLIZY-VILLACOUBLAY</v>
          </cell>
          <cell r="K1363" t="str">
            <v>PROMOTION PICHET</v>
          </cell>
          <cell r="L1363" t="str">
            <v>G1</v>
          </cell>
          <cell r="M1363" t="str">
            <v>Grue 1</v>
          </cell>
          <cell r="N1363"/>
          <cell r="O1363"/>
          <cell r="P1363"/>
          <cell r="Q1363"/>
          <cell r="R1363" t="str">
            <v>LEGENDRE IDF - GO</v>
          </cell>
        </row>
        <row r="1364">
          <cell r="G1364" t="str">
            <v>16-11187</v>
          </cell>
          <cell r="H1364" t="str">
            <v>71 AVENUE DE L'EUROPE</v>
          </cell>
          <cell r="I1364" t="str">
            <v>78140</v>
          </cell>
          <cell r="J1364" t="str">
            <v>VÉLIZY-VILLACOUBLAY</v>
          </cell>
          <cell r="K1364" t="str">
            <v>PROMOTION PICHET</v>
          </cell>
          <cell r="L1364" t="str">
            <v>G1</v>
          </cell>
          <cell r="M1364" t="str">
            <v>Grue 1</v>
          </cell>
          <cell r="N1364"/>
          <cell r="O1364"/>
          <cell r="P1364"/>
          <cell r="Q1364"/>
          <cell r="R1364" t="str">
            <v>LEGENDRE IDF - GO</v>
          </cell>
        </row>
        <row r="1365">
          <cell r="G1365" t="str">
            <v>16-11187</v>
          </cell>
          <cell r="H1365" t="str">
            <v>71 AVENUE DE L'EUROPE</v>
          </cell>
          <cell r="I1365" t="str">
            <v>78140</v>
          </cell>
          <cell r="J1365" t="str">
            <v>VÉLIZY-VILLACOUBLAY</v>
          </cell>
          <cell r="K1365" t="str">
            <v>PROMOTION PICHET</v>
          </cell>
          <cell r="L1365" t="str">
            <v>G1</v>
          </cell>
          <cell r="M1365" t="str">
            <v>Grue 1</v>
          </cell>
          <cell r="N1365" t="str">
            <v>Benjamin RICHOMME</v>
          </cell>
          <cell r="O1365" t="str">
            <v>0616622418</v>
          </cell>
          <cell r="P1365" t="str">
            <v>Albano DE CAMPOS GOMES</v>
          </cell>
          <cell r="Q1365" t="str">
            <v>0612773453</v>
          </cell>
          <cell r="R1365" t="str">
            <v>LEGENDRE IDF - GO</v>
          </cell>
        </row>
        <row r="1366">
          <cell r="G1366" t="str">
            <v>16-11185</v>
          </cell>
          <cell r="H1366" t="str">
            <v>10-12 RUE DE LONDRES</v>
          </cell>
          <cell r="I1366" t="str">
            <v>75009</v>
          </cell>
          <cell r="J1366" t="str">
            <v>PARIS</v>
          </cell>
          <cell r="K1366"/>
          <cell r="L1366" t="str">
            <v>G1</v>
          </cell>
          <cell r="M1366" t="str">
            <v>Grue 1</v>
          </cell>
          <cell r="N1366"/>
          <cell r="O1366"/>
          <cell r="P1366"/>
          <cell r="Q1366"/>
          <cell r="R1366" t="str">
            <v>LEGENDRE IDF - REHAB</v>
          </cell>
        </row>
        <row r="1367">
          <cell r="G1367" t="str">
            <v>16-11185</v>
          </cell>
          <cell r="H1367" t="str">
            <v>10-12 RUE DE LONDRES</v>
          </cell>
          <cell r="I1367" t="str">
            <v>75009</v>
          </cell>
          <cell r="J1367" t="str">
            <v>PARIS</v>
          </cell>
          <cell r="K1367"/>
          <cell r="L1367" t="str">
            <v>G1</v>
          </cell>
          <cell r="M1367" t="str">
            <v>Grue 1</v>
          </cell>
          <cell r="N1367"/>
          <cell r="O1367"/>
          <cell r="P1367"/>
          <cell r="Q1367"/>
          <cell r="R1367" t="str">
            <v>LEGENDRE IDF - REHAB</v>
          </cell>
        </row>
        <row r="1368">
          <cell r="G1368" t="str">
            <v>16-11185</v>
          </cell>
          <cell r="H1368" t="str">
            <v>10-12 RUE DE LONDRES</v>
          </cell>
          <cell r="I1368" t="str">
            <v>75009</v>
          </cell>
          <cell r="J1368" t="str">
            <v>PARIS</v>
          </cell>
          <cell r="K1368"/>
          <cell r="L1368" t="str">
            <v>G1</v>
          </cell>
          <cell r="M1368" t="str">
            <v>Grue 1</v>
          </cell>
          <cell r="N1368"/>
          <cell r="O1368"/>
          <cell r="P1368"/>
          <cell r="Q1368"/>
          <cell r="R1368" t="str">
            <v>LEGENDRE IDF - REHAB</v>
          </cell>
        </row>
        <row r="1369">
          <cell r="G1369" t="str">
            <v>16-11183</v>
          </cell>
          <cell r="H1369" t="str">
            <v xml:space="preserve">  ZAC ATALANTE CHAMPEAUX</v>
          </cell>
          <cell r="I1369" t="str">
            <v>35000</v>
          </cell>
          <cell r="J1369" t="str">
            <v>RENNES</v>
          </cell>
          <cell r="K1369" t="str">
            <v>LEGENDRE IMMOBILIER</v>
          </cell>
          <cell r="L1369" t="str">
            <v>G1</v>
          </cell>
          <cell r="M1369" t="str">
            <v>Grue 1</v>
          </cell>
          <cell r="N1369"/>
          <cell r="O1369"/>
          <cell r="P1369"/>
          <cell r="Q1369"/>
          <cell r="R1369" t="str">
            <v>LEGENDRE OUEST - RENNES</v>
          </cell>
        </row>
        <row r="1370">
          <cell r="G1370" t="str">
            <v>16-11183</v>
          </cell>
          <cell r="H1370" t="str">
            <v xml:space="preserve">  ZAC ATALANTE CHAMPEAUX</v>
          </cell>
          <cell r="I1370" t="str">
            <v>35000</v>
          </cell>
          <cell r="J1370" t="str">
            <v>RENNES</v>
          </cell>
          <cell r="K1370" t="str">
            <v>LEGENDRE IMMOBILIER</v>
          </cell>
          <cell r="L1370" t="str">
            <v>G1</v>
          </cell>
          <cell r="M1370" t="str">
            <v>Grue 1</v>
          </cell>
          <cell r="N1370"/>
          <cell r="O1370"/>
          <cell r="P1370"/>
          <cell r="Q1370"/>
          <cell r="R1370" t="str">
            <v>LEGENDRE OUEST - RENNES</v>
          </cell>
        </row>
        <row r="1371">
          <cell r="G1371" t="str">
            <v>16-11173</v>
          </cell>
          <cell r="H1371"/>
          <cell r="I1371"/>
          <cell r="J1371"/>
          <cell r="K1371"/>
          <cell r="L1371" t="str">
            <v>G1</v>
          </cell>
          <cell r="M1371" t="str">
            <v>Grue 1</v>
          </cell>
          <cell r="N1371"/>
          <cell r="O1371"/>
          <cell r="P1371"/>
          <cell r="Q1371"/>
          <cell r="R1371" t="str">
            <v>LEGENDRE OUEST - TCE TN</v>
          </cell>
        </row>
        <row r="1372">
          <cell r="G1372" t="str">
            <v>16-11158</v>
          </cell>
          <cell r="H1372" t="str">
            <v xml:space="preserve">  RUE DE LA COMMUNE</v>
          </cell>
          <cell r="I1372" t="str">
            <v>94800</v>
          </cell>
          <cell r="J1372" t="str">
            <v>VILLEJUIF</v>
          </cell>
          <cell r="K1372" t="str">
            <v>PROMO GERIM</v>
          </cell>
          <cell r="L1372" t="str">
            <v>G1</v>
          </cell>
          <cell r="M1372" t="str">
            <v>Grue 1</v>
          </cell>
          <cell r="N1372"/>
          <cell r="O1372"/>
          <cell r="P1372"/>
          <cell r="Q1372"/>
          <cell r="R1372" t="str">
            <v>LEGENDRE IDF - GO</v>
          </cell>
        </row>
        <row r="1373">
          <cell r="G1373" t="str">
            <v>16-11158</v>
          </cell>
          <cell r="H1373" t="str">
            <v xml:space="preserve">  RUE DE LA COMMUNE</v>
          </cell>
          <cell r="I1373" t="str">
            <v>94800</v>
          </cell>
          <cell r="J1373" t="str">
            <v>VILLEJUIF</v>
          </cell>
          <cell r="K1373" t="str">
            <v>PROMO GERIM</v>
          </cell>
          <cell r="L1373" t="str">
            <v>G1</v>
          </cell>
          <cell r="M1373" t="str">
            <v>Grue 1</v>
          </cell>
          <cell r="N1373"/>
          <cell r="O1373"/>
          <cell r="P1373"/>
          <cell r="Q1373"/>
          <cell r="R1373" t="str">
            <v>LEGENDRE IDF - GO</v>
          </cell>
        </row>
        <row r="1374">
          <cell r="G1374" t="str">
            <v>16-11158</v>
          </cell>
          <cell r="H1374" t="str">
            <v xml:space="preserve">  RUE DE LA COMMUNE</v>
          </cell>
          <cell r="I1374" t="str">
            <v>94800</v>
          </cell>
          <cell r="J1374" t="str">
            <v>VILLEJUIF</v>
          </cell>
          <cell r="K1374" t="str">
            <v>PROMO GERIM</v>
          </cell>
          <cell r="L1374" t="str">
            <v>G1</v>
          </cell>
          <cell r="M1374" t="str">
            <v>Grue 1</v>
          </cell>
          <cell r="N1374"/>
          <cell r="O1374"/>
          <cell r="P1374"/>
          <cell r="Q1374"/>
          <cell r="R1374" t="str">
            <v>LEGENDRE IDF - GO</v>
          </cell>
        </row>
        <row r="1375">
          <cell r="G1375" t="str">
            <v>16-11158</v>
          </cell>
          <cell r="H1375" t="str">
            <v xml:space="preserve">  RUE DE LA COMMUNE</v>
          </cell>
          <cell r="I1375" t="str">
            <v>94800</v>
          </cell>
          <cell r="J1375" t="str">
            <v>VILLEJUIF</v>
          </cell>
          <cell r="K1375" t="str">
            <v>PROMO GERIM</v>
          </cell>
          <cell r="L1375" t="str">
            <v>G1</v>
          </cell>
          <cell r="M1375" t="str">
            <v>Grue 1</v>
          </cell>
          <cell r="N1375" t="str">
            <v>Lucas PAPIN</v>
          </cell>
          <cell r="O1375" t="str">
            <v>0616245690</v>
          </cell>
          <cell r="P1375" t="str">
            <v>Christophe DE ALMEIDA</v>
          </cell>
          <cell r="Q1375" t="str">
            <v>0627700939</v>
          </cell>
          <cell r="R1375" t="str">
            <v>LEGENDRE IDF - GO</v>
          </cell>
        </row>
        <row r="1376">
          <cell r="G1376" t="str">
            <v>16-11155</v>
          </cell>
          <cell r="H1376" t="str">
            <v>11 RUE DU ONZE NOVEMBRE</v>
          </cell>
          <cell r="I1376" t="str">
            <v>35580</v>
          </cell>
          <cell r="J1376" t="str">
            <v>GUICHEN</v>
          </cell>
          <cell r="K1376" t="str">
            <v>SA D HLM AIGUILLON CONSTRUCTION</v>
          </cell>
          <cell r="L1376" t="str">
            <v>G1</v>
          </cell>
          <cell r="M1376" t="str">
            <v>Grue 1</v>
          </cell>
          <cell r="N1376"/>
          <cell r="O1376"/>
          <cell r="P1376"/>
          <cell r="Q1376"/>
          <cell r="R1376" t="str">
            <v>LEGENDRE OUEST - REHAB</v>
          </cell>
        </row>
        <row r="1377">
          <cell r="G1377" t="str">
            <v>16-11155</v>
          </cell>
          <cell r="H1377" t="str">
            <v>11 RUE DU ONZE NOVEMBRE</v>
          </cell>
          <cell r="I1377" t="str">
            <v>35580</v>
          </cell>
          <cell r="J1377" t="str">
            <v>GUICHEN</v>
          </cell>
          <cell r="K1377" t="str">
            <v>SA D HLM AIGUILLON CONSTRUCTION</v>
          </cell>
          <cell r="L1377" t="str">
            <v>G1</v>
          </cell>
          <cell r="M1377" t="str">
            <v>Grue 1</v>
          </cell>
          <cell r="N1377"/>
          <cell r="O1377"/>
          <cell r="P1377"/>
          <cell r="Q1377"/>
          <cell r="R1377" t="str">
            <v>LEGENDRE OUEST - REHAB</v>
          </cell>
        </row>
        <row r="1378">
          <cell r="G1378" t="str">
            <v>16-11149</v>
          </cell>
          <cell r="H1378" t="str">
            <v xml:space="preserve">  ROUTE DE TAYEE</v>
          </cell>
          <cell r="I1378" t="str">
            <v>35410</v>
          </cell>
          <cell r="J1378" t="str">
            <v>SAINT-AUBIN-DU-PAVAIL</v>
          </cell>
          <cell r="K1378" t="str">
            <v>OGEC SAINT JEAN BAPTISTE</v>
          </cell>
          <cell r="L1378" t="str">
            <v>G1</v>
          </cell>
          <cell r="M1378" t="str">
            <v>Grue 1</v>
          </cell>
          <cell r="N1378"/>
          <cell r="O1378"/>
          <cell r="P1378"/>
          <cell r="Q1378"/>
          <cell r="R1378" t="str">
            <v>LEGENDRE GENIE CIVIL</v>
          </cell>
        </row>
        <row r="1379">
          <cell r="G1379" t="str">
            <v>16-11149</v>
          </cell>
          <cell r="H1379" t="str">
            <v xml:space="preserve">  ROUTE DE TAYEE</v>
          </cell>
          <cell r="I1379" t="str">
            <v>35410</v>
          </cell>
          <cell r="J1379" t="str">
            <v>SAINT-AUBIN-DU-PAVAIL</v>
          </cell>
          <cell r="K1379" t="str">
            <v>OGEC SAINT JEAN BAPTISTE</v>
          </cell>
          <cell r="L1379" t="str">
            <v>G1</v>
          </cell>
          <cell r="M1379" t="str">
            <v>Grue 1</v>
          </cell>
          <cell r="N1379"/>
          <cell r="O1379"/>
          <cell r="P1379"/>
          <cell r="Q1379"/>
          <cell r="R1379" t="str">
            <v>LEGENDRE GENIE CIVIL</v>
          </cell>
        </row>
        <row r="1380">
          <cell r="G1380" t="str">
            <v>16-11139</v>
          </cell>
          <cell r="H1380" t="str">
            <v xml:space="preserve">  AVENUE WINSTON CHURCHILL</v>
          </cell>
          <cell r="I1380" t="str">
            <v>94190</v>
          </cell>
          <cell r="J1380" t="str">
            <v>VILLENEUVE-SAINT-GEORGES</v>
          </cell>
          <cell r="K1380" t="str">
            <v>ELECTRICITE RESEAU DISTRIBUTION FRANCE</v>
          </cell>
          <cell r="L1380" t="str">
            <v>G1</v>
          </cell>
          <cell r="M1380" t="str">
            <v>Grue 1</v>
          </cell>
          <cell r="N1380" t="str">
            <v>Luc SIMON</v>
          </cell>
          <cell r="O1380"/>
          <cell r="P1380"/>
          <cell r="Q1380" t="str">
            <v>0626606886</v>
          </cell>
          <cell r="R1380" t="str">
            <v>LEGENDRE IDF - GO</v>
          </cell>
        </row>
        <row r="1381">
          <cell r="G1381" t="str">
            <v>16-11139</v>
          </cell>
          <cell r="H1381" t="str">
            <v xml:space="preserve">  AVENUE WINSTON CHURCHILL</v>
          </cell>
          <cell r="I1381" t="str">
            <v>94190</v>
          </cell>
          <cell r="J1381" t="str">
            <v>VILLENEUVE-SAINT-GEORGES</v>
          </cell>
          <cell r="K1381" t="str">
            <v>ELECTRICITE RESEAU DISTRIBUTION FRANCE</v>
          </cell>
          <cell r="L1381" t="str">
            <v>G1</v>
          </cell>
          <cell r="M1381" t="str">
            <v>Grue 1</v>
          </cell>
          <cell r="N1381" t="str">
            <v>Luc SIMON</v>
          </cell>
          <cell r="O1381"/>
          <cell r="P1381" t="str">
            <v>Raoul RODRIGUES LORETO</v>
          </cell>
          <cell r="Q1381" t="str">
            <v>0626606886</v>
          </cell>
          <cell r="R1381" t="str">
            <v>LEGENDRE IDF - GO</v>
          </cell>
        </row>
        <row r="1382">
          <cell r="G1382" t="str">
            <v>16-11127</v>
          </cell>
          <cell r="H1382" t="str">
            <v>CENTRE DE TRI GENERIS</v>
          </cell>
          <cell r="I1382" t="str">
            <v>22440</v>
          </cell>
          <cell r="J1382" t="str">
            <v>PLOUFRAGAN</v>
          </cell>
          <cell r="K1382" t="str">
            <v>SUEZ RV OUEST</v>
          </cell>
          <cell r="L1382" t="str">
            <v>G1</v>
          </cell>
          <cell r="M1382" t="str">
            <v>Grue 1</v>
          </cell>
          <cell r="N1382"/>
          <cell r="O1382"/>
          <cell r="P1382"/>
          <cell r="Q1382"/>
          <cell r="R1382" t="str">
            <v>LEGENDRE GENIE CIVIL</v>
          </cell>
        </row>
        <row r="1383">
          <cell r="G1383" t="str">
            <v>16-11127</v>
          </cell>
          <cell r="H1383" t="str">
            <v>CENTRE DE TRI GENERIS</v>
          </cell>
          <cell r="I1383" t="str">
            <v>22440</v>
          </cell>
          <cell r="J1383" t="str">
            <v>PLOUFRAGAN</v>
          </cell>
          <cell r="K1383" t="str">
            <v>SUEZ RV OUEST</v>
          </cell>
          <cell r="L1383" t="str">
            <v>G1</v>
          </cell>
          <cell r="M1383" t="str">
            <v>Grue 1</v>
          </cell>
          <cell r="N1383"/>
          <cell r="O1383"/>
          <cell r="P1383"/>
          <cell r="Q1383"/>
          <cell r="R1383" t="str">
            <v>LEGENDRE GENIE CIVIL</v>
          </cell>
        </row>
        <row r="1384">
          <cell r="G1384" t="str">
            <v>16-11124</v>
          </cell>
          <cell r="H1384" t="str">
            <v xml:space="preserve">22 BOULEVARD RODIN - 1-3 AVENUE PASTEUR </v>
          </cell>
          <cell r="I1384" t="str">
            <v>92130</v>
          </cell>
          <cell r="J1384" t="str">
            <v>ISSY-LES-MOULINEAUX</v>
          </cell>
          <cell r="K1384" t="str">
            <v>BOUYGUES IMMOBILIER</v>
          </cell>
          <cell r="L1384" t="str">
            <v>G1</v>
          </cell>
          <cell r="M1384" t="str">
            <v>Grue 1</v>
          </cell>
          <cell r="N1384" t="str">
            <v>Julien ROSSIGNOL</v>
          </cell>
          <cell r="O1384" t="str">
            <v>0621694763</v>
          </cell>
          <cell r="P1384" t="str">
            <v>Victor PINHEIRO DOS SANTOS</v>
          </cell>
          <cell r="Q1384" t="str">
            <v>0601175750</v>
          </cell>
          <cell r="R1384" t="str">
            <v>LEGENDRE IDF - GO</v>
          </cell>
        </row>
        <row r="1385">
          <cell r="G1385" t="str">
            <v>16-11124</v>
          </cell>
          <cell r="H1385" t="str">
            <v xml:space="preserve">22 BOULEVARD RODIN - 1-3 AVENUE PASTEUR </v>
          </cell>
          <cell r="I1385" t="str">
            <v>92130</v>
          </cell>
          <cell r="J1385" t="str">
            <v>ISSY-LES-MOULINEAUX</v>
          </cell>
          <cell r="K1385" t="str">
            <v>BOUYGUES IMMOBILIER</v>
          </cell>
          <cell r="L1385" t="str">
            <v>G1</v>
          </cell>
          <cell r="M1385" t="str">
            <v>Grue 1</v>
          </cell>
          <cell r="N1385"/>
          <cell r="O1385"/>
          <cell r="P1385"/>
          <cell r="Q1385"/>
          <cell r="R1385" t="str">
            <v>LEGENDRE IDF - GO</v>
          </cell>
        </row>
        <row r="1386">
          <cell r="G1386" t="str">
            <v>16-11124</v>
          </cell>
          <cell r="H1386" t="str">
            <v xml:space="preserve">22 BOULEVARD RODIN - 1-3 AVENUE PASTEUR </v>
          </cell>
          <cell r="I1386" t="str">
            <v>92130</v>
          </cell>
          <cell r="J1386" t="str">
            <v>ISSY-LES-MOULINEAUX</v>
          </cell>
          <cell r="K1386" t="str">
            <v>BOUYGUES IMMOBILIER</v>
          </cell>
          <cell r="L1386" t="str">
            <v>G1</v>
          </cell>
          <cell r="M1386" t="str">
            <v>GRUE 1</v>
          </cell>
          <cell r="N1386" t="str">
            <v>Julien ROSSIGNOL</v>
          </cell>
          <cell r="O1386" t="str">
            <v>0621694763</v>
          </cell>
          <cell r="P1386" t="str">
            <v>Victor PINHEIRO DOS SANTOS</v>
          </cell>
          <cell r="Q1386" t="str">
            <v>0601175750</v>
          </cell>
          <cell r="R1386" t="str">
            <v>LEGENDRE IDF - GO</v>
          </cell>
        </row>
        <row r="1387">
          <cell r="G1387" t="str">
            <v>16-11122</v>
          </cell>
          <cell r="H1387" t="str">
            <v>0 RUE JEAN GUILLON</v>
          </cell>
          <cell r="I1387" t="str">
            <v>37000</v>
          </cell>
          <cell r="J1387" t="str">
            <v>TOURS</v>
          </cell>
          <cell r="K1387" t="str">
            <v>LEGENDRE OUEST</v>
          </cell>
          <cell r="L1387" t="str">
            <v>G1</v>
          </cell>
          <cell r="M1387" t="str">
            <v>Grue 1</v>
          </cell>
          <cell r="N1387"/>
          <cell r="O1387"/>
          <cell r="P1387"/>
          <cell r="Q1387"/>
          <cell r="R1387" t="str">
            <v>OMS - RENNES</v>
          </cell>
        </row>
        <row r="1388">
          <cell r="G1388" t="str">
            <v>16-11116</v>
          </cell>
          <cell r="H1388" t="str">
            <v xml:space="preserve">  QUAI DE BOISGUILBERT</v>
          </cell>
          <cell r="I1388" t="str">
            <v>76000</v>
          </cell>
          <cell r="J1388" t="str">
            <v>ROUEN</v>
          </cell>
          <cell r="K1388" t="str">
            <v>METROPOLE ROUEN NORMANDIE</v>
          </cell>
          <cell r="L1388" t="str">
            <v>G1</v>
          </cell>
          <cell r="M1388" t="str">
            <v>Grue 1</v>
          </cell>
          <cell r="N1388"/>
          <cell r="O1388"/>
          <cell r="P1388"/>
          <cell r="Q1388"/>
          <cell r="R1388" t="str">
            <v>OMS - RENNES</v>
          </cell>
        </row>
        <row r="1389">
          <cell r="G1389" t="str">
            <v>16-11115</v>
          </cell>
          <cell r="H1389" t="str">
            <v>7 RUE DES VERDIERS</v>
          </cell>
          <cell r="I1389" t="str">
            <v>76290</v>
          </cell>
          <cell r="J1389" t="str">
            <v>MONTIVILLIERS</v>
          </cell>
          <cell r="K1389" t="str">
            <v xml:space="preserve"> COMMUNAUTE DE L AGGLOMERATION HAVRAISE</v>
          </cell>
          <cell r="L1389" t="str">
            <v>G1</v>
          </cell>
          <cell r="M1389" t="str">
            <v>Grue 1</v>
          </cell>
          <cell r="N1389"/>
          <cell r="O1389"/>
          <cell r="P1389"/>
          <cell r="Q1389"/>
          <cell r="R1389" t="str">
            <v>OMS - RENNES</v>
          </cell>
        </row>
        <row r="1390">
          <cell r="G1390" t="str">
            <v>16-11115</v>
          </cell>
          <cell r="H1390" t="str">
            <v>7 RUE DES VERDIERS</v>
          </cell>
          <cell r="I1390" t="str">
            <v>76290</v>
          </cell>
          <cell r="J1390" t="str">
            <v>MONTIVILLIERS</v>
          </cell>
          <cell r="K1390" t="str">
            <v xml:space="preserve"> COMMUNAUTE DE L AGGLOMERATION HAVRAISE</v>
          </cell>
          <cell r="L1390" t="str">
            <v>G1</v>
          </cell>
          <cell r="M1390" t="str">
            <v>Grue 1</v>
          </cell>
          <cell r="N1390"/>
          <cell r="O1390"/>
          <cell r="P1390"/>
          <cell r="Q1390"/>
          <cell r="R1390" t="str">
            <v>OMS - RENNES</v>
          </cell>
        </row>
        <row r="1391">
          <cell r="G1391" t="str">
            <v>16-11113</v>
          </cell>
          <cell r="H1391"/>
          <cell r="I1391"/>
          <cell r="J1391"/>
          <cell r="K1391"/>
          <cell r="L1391" t="str">
            <v>G1</v>
          </cell>
          <cell r="M1391" t="str">
            <v>Grue 1</v>
          </cell>
          <cell r="N1391"/>
          <cell r="O1391"/>
          <cell r="P1391"/>
          <cell r="Q1391"/>
          <cell r="R1391" t="str">
            <v>LEGENDRE OUEST - LE MANS</v>
          </cell>
        </row>
        <row r="1392">
          <cell r="G1392" t="str">
            <v>16-11104</v>
          </cell>
          <cell r="H1392" t="str">
            <v>0 ARSENAL DE BREST</v>
          </cell>
          <cell r="I1392" t="str">
            <v>29200</v>
          </cell>
          <cell r="J1392" t="str">
            <v>BREST</v>
          </cell>
          <cell r="K1392" t="str">
            <v>DCNS</v>
          </cell>
          <cell r="L1392" t="str">
            <v>G1</v>
          </cell>
          <cell r="M1392" t="str">
            <v>Grue 1</v>
          </cell>
          <cell r="N1392"/>
          <cell r="O1392"/>
          <cell r="P1392"/>
          <cell r="Q1392"/>
          <cell r="R1392" t="str">
            <v>LEGENDRE GENIE CIVIL</v>
          </cell>
        </row>
        <row r="1393">
          <cell r="G1393" t="str">
            <v>16-11099</v>
          </cell>
          <cell r="H1393" t="str">
            <v>53/55 BOULEVARD DE LA LIBERTÉ</v>
          </cell>
          <cell r="I1393" t="str">
            <v>92320</v>
          </cell>
          <cell r="J1393" t="str">
            <v>CHÂTILLON</v>
          </cell>
          <cell r="K1393" t="str">
            <v>INTERCONSTRUCTION</v>
          </cell>
          <cell r="L1393" t="str">
            <v>G1</v>
          </cell>
          <cell r="M1393" t="str">
            <v>Grue 1</v>
          </cell>
          <cell r="N1393"/>
          <cell r="O1393"/>
          <cell r="P1393"/>
          <cell r="Q1393"/>
          <cell r="R1393" t="str">
            <v>LEGENDRE IDF - GO</v>
          </cell>
        </row>
        <row r="1394">
          <cell r="G1394" t="str">
            <v>16-11099</v>
          </cell>
          <cell r="H1394" t="str">
            <v>53/55 BOULEVARD DE LA LIBERTÉ</v>
          </cell>
          <cell r="I1394" t="str">
            <v>92320</v>
          </cell>
          <cell r="J1394" t="str">
            <v>CHÂTILLON</v>
          </cell>
          <cell r="K1394" t="str">
            <v>INTERCONSTRUCTION</v>
          </cell>
          <cell r="L1394" t="str">
            <v>G1</v>
          </cell>
          <cell r="M1394" t="str">
            <v>Grue 1</v>
          </cell>
          <cell r="N1394"/>
          <cell r="O1394"/>
          <cell r="P1394"/>
          <cell r="Q1394"/>
          <cell r="R1394" t="str">
            <v>LEGENDRE IDF - GO</v>
          </cell>
        </row>
        <row r="1395">
          <cell r="G1395" t="str">
            <v>16-11099</v>
          </cell>
          <cell r="H1395" t="str">
            <v>53/55 BOULEVARD DE LA LIBERTÉ</v>
          </cell>
          <cell r="I1395" t="str">
            <v>92320</v>
          </cell>
          <cell r="J1395" t="str">
            <v>CHÂTILLON</v>
          </cell>
          <cell r="K1395" t="str">
            <v>INTERCONSTRUCTION</v>
          </cell>
          <cell r="L1395" t="str">
            <v>G1</v>
          </cell>
          <cell r="M1395" t="str">
            <v>Grue 1</v>
          </cell>
          <cell r="N1395"/>
          <cell r="O1395"/>
          <cell r="P1395"/>
          <cell r="Q1395"/>
          <cell r="R1395" t="str">
            <v>LEGENDRE IDF - GO</v>
          </cell>
        </row>
        <row r="1396">
          <cell r="G1396" t="str">
            <v>16-11093</v>
          </cell>
          <cell r="H1396"/>
          <cell r="I1396"/>
          <cell r="J1396"/>
          <cell r="K1396"/>
          <cell r="L1396" t="str">
            <v>G1</v>
          </cell>
          <cell r="M1396" t="str">
            <v>Grue 1</v>
          </cell>
          <cell r="N1396"/>
          <cell r="O1396"/>
          <cell r="P1396"/>
          <cell r="Q1396"/>
          <cell r="R1396" t="str">
            <v>OMS - RENNES</v>
          </cell>
        </row>
        <row r="1397">
          <cell r="G1397" t="str">
            <v>16-11087</v>
          </cell>
          <cell r="H1397" t="str">
            <v xml:space="preserve"> CHEMIN DE LA PORTE DES LOGES</v>
          </cell>
          <cell r="I1397" t="str">
            <v>78350</v>
          </cell>
          <cell r="J1397" t="str">
            <v>LES LOGES-EN-JOSAS</v>
          </cell>
          <cell r="K1397" t="str">
            <v>LEON GROSSE</v>
          </cell>
          <cell r="L1397" t="str">
            <v>G1</v>
          </cell>
          <cell r="M1397" t="str">
            <v>Grue 1</v>
          </cell>
          <cell r="N1397"/>
          <cell r="O1397"/>
          <cell r="P1397"/>
          <cell r="Q1397"/>
          <cell r="R1397" t="str">
            <v>OMS - RENNES</v>
          </cell>
        </row>
        <row r="1398">
          <cell r="G1398" t="str">
            <v>16-11080</v>
          </cell>
          <cell r="H1398" t="str">
            <v>ZAC DU CLOUET LOT N°6</v>
          </cell>
          <cell r="I1398" t="str">
            <v>44470</v>
          </cell>
          <cell r="J1398" t="str">
            <v>CARQUEFOU</v>
          </cell>
          <cell r="K1398" t="str">
            <v>LEGENDRE DEVELOPPEMENT</v>
          </cell>
          <cell r="L1398" t="str">
            <v>G1</v>
          </cell>
          <cell r="M1398" t="str">
            <v>Grue 1</v>
          </cell>
          <cell r="N1398"/>
          <cell r="O1398"/>
          <cell r="P1398"/>
          <cell r="Q1398"/>
          <cell r="R1398" t="str">
            <v>LEGENDRE GENIE CIVIL</v>
          </cell>
        </row>
        <row r="1399">
          <cell r="G1399" t="str">
            <v>16-11080</v>
          </cell>
          <cell r="H1399" t="str">
            <v>ZAC DU CLOUET LOT N°6</v>
          </cell>
          <cell r="I1399" t="str">
            <v>44470</v>
          </cell>
          <cell r="J1399" t="str">
            <v>CARQUEFOU</v>
          </cell>
          <cell r="K1399" t="str">
            <v>LEGENDRE DEVELOPPEMENT</v>
          </cell>
          <cell r="L1399" t="str">
            <v>G1</v>
          </cell>
          <cell r="M1399" t="str">
            <v>Grue 1</v>
          </cell>
          <cell r="N1399"/>
          <cell r="O1399"/>
          <cell r="P1399"/>
          <cell r="Q1399"/>
          <cell r="R1399" t="str">
            <v>LEGENDRE GENIE CIVIL</v>
          </cell>
        </row>
        <row r="1400">
          <cell r="G1400" t="str">
            <v>16-11078</v>
          </cell>
          <cell r="H1400"/>
          <cell r="I1400"/>
          <cell r="J1400"/>
          <cell r="K1400"/>
          <cell r="L1400" t="str">
            <v>G1</v>
          </cell>
          <cell r="M1400" t="str">
            <v>Grue 1</v>
          </cell>
          <cell r="N1400"/>
          <cell r="O1400"/>
          <cell r="P1400"/>
          <cell r="Q1400"/>
          <cell r="R1400" t="str">
            <v>ARMORGREEN CENTRE OUEST - NANTES</v>
          </cell>
        </row>
        <row r="1401">
          <cell r="G1401" t="str">
            <v>16-11076</v>
          </cell>
          <cell r="H1401"/>
          <cell r="I1401"/>
          <cell r="J1401"/>
          <cell r="K1401"/>
          <cell r="L1401" t="str">
            <v>G1</v>
          </cell>
          <cell r="M1401" t="str">
            <v>Grue 1</v>
          </cell>
          <cell r="N1401"/>
          <cell r="O1401"/>
          <cell r="P1401"/>
          <cell r="Q1401"/>
          <cell r="R1401" t="str">
            <v>ARMORGREEN CENTRE OUEST - RENNES</v>
          </cell>
        </row>
        <row r="1402">
          <cell r="G1402" t="str">
            <v>16-11073</v>
          </cell>
          <cell r="H1402" t="str">
            <v>8 BOULEVARD FERDINAND DE LESSEPS</v>
          </cell>
          <cell r="I1402" t="str">
            <v>76000</v>
          </cell>
          <cell r="J1402" t="str">
            <v>ROUEN</v>
          </cell>
          <cell r="K1402" t="str">
            <v>LTI INVESTISSEMENT</v>
          </cell>
          <cell r="L1402" t="str">
            <v>G1</v>
          </cell>
          <cell r="M1402" t="str">
            <v>Grue 1</v>
          </cell>
          <cell r="N1402"/>
          <cell r="O1402"/>
          <cell r="P1402"/>
          <cell r="Q1402"/>
          <cell r="R1402" t="str">
            <v>LEGENDRE OUEST - ROUEN</v>
          </cell>
        </row>
        <row r="1403">
          <cell r="G1403" t="str">
            <v>16-11073</v>
          </cell>
          <cell r="H1403" t="str">
            <v>8 BOULEVARD FERDINAND DE LESSEPS</v>
          </cell>
          <cell r="I1403" t="str">
            <v>76000</v>
          </cell>
          <cell r="J1403" t="str">
            <v>ROUEN</v>
          </cell>
          <cell r="K1403" t="str">
            <v>LTI INVESTISSEMENT</v>
          </cell>
          <cell r="L1403" t="str">
            <v>G1</v>
          </cell>
          <cell r="M1403" t="str">
            <v>Grue 1</v>
          </cell>
          <cell r="N1403"/>
          <cell r="O1403"/>
          <cell r="P1403"/>
          <cell r="Q1403"/>
          <cell r="R1403" t="str">
            <v>LEGENDRE OUEST - ROUEN</v>
          </cell>
        </row>
        <row r="1404">
          <cell r="G1404" t="str">
            <v>16-11073</v>
          </cell>
          <cell r="H1404" t="str">
            <v>8 BOULEVARD FERDINAND DE LESSEPS</v>
          </cell>
          <cell r="I1404" t="str">
            <v>76000</v>
          </cell>
          <cell r="J1404" t="str">
            <v>ROUEN</v>
          </cell>
          <cell r="K1404" t="str">
            <v>LTI INVESTISSEMENT</v>
          </cell>
          <cell r="L1404" t="str">
            <v>G1</v>
          </cell>
          <cell r="M1404" t="str">
            <v>Grue 1</v>
          </cell>
          <cell r="N1404"/>
          <cell r="O1404"/>
          <cell r="P1404"/>
          <cell r="Q1404"/>
          <cell r="R1404" t="str">
            <v>LEGENDRE OUEST - ROUEN</v>
          </cell>
        </row>
        <row r="1405">
          <cell r="G1405" t="str">
            <v>16-11065</v>
          </cell>
          <cell r="H1405" t="str">
            <v xml:space="preserve">  RUE DE LA LONGUE RAIE</v>
          </cell>
          <cell r="I1405" t="str">
            <v>91070</v>
          </cell>
          <cell r="J1405" t="str">
            <v>LE PLESSIS-PÂTE</v>
          </cell>
          <cell r="K1405" t="str">
            <v>KERJOLY</v>
          </cell>
          <cell r="L1405" t="str">
            <v>G1</v>
          </cell>
          <cell r="M1405" t="str">
            <v>Grue 1</v>
          </cell>
          <cell r="N1405"/>
          <cell r="O1405"/>
          <cell r="P1405"/>
          <cell r="Q1405"/>
          <cell r="R1405" t="str">
            <v>LEGENDRE GENIE CIVIL</v>
          </cell>
        </row>
        <row r="1406">
          <cell r="G1406" t="str">
            <v>16-11063</v>
          </cell>
          <cell r="H1406" t="str">
            <v xml:space="preserve">  RUE DE PORT LA BLANCHE</v>
          </cell>
          <cell r="I1406" t="str">
            <v>44300</v>
          </cell>
          <cell r="J1406" t="str">
            <v>NANTES</v>
          </cell>
          <cell r="K1406" t="str">
            <v>SA COOPERATIVE D HLM MAISON FAMILIALE LOIRE ATLANTIQUE GHT</v>
          </cell>
          <cell r="L1406" t="str">
            <v>G1</v>
          </cell>
          <cell r="M1406" t="str">
            <v>Grue 1</v>
          </cell>
          <cell r="N1406"/>
          <cell r="O1406"/>
          <cell r="P1406"/>
          <cell r="Q1406"/>
          <cell r="R1406" t="str">
            <v>OMS - RENNES</v>
          </cell>
        </row>
        <row r="1407">
          <cell r="G1407" t="str">
            <v>16-11057</v>
          </cell>
          <cell r="H1407" t="str">
            <v>18 IMPASSE COYSEVOX</v>
          </cell>
          <cell r="I1407" t="str">
            <v>35000</v>
          </cell>
          <cell r="J1407" t="str">
            <v>RENNES</v>
          </cell>
          <cell r="K1407" t="str">
            <v>Julien Legendre</v>
          </cell>
          <cell r="L1407" t="str">
            <v>G1</v>
          </cell>
          <cell r="M1407" t="str">
            <v>Grue 1</v>
          </cell>
          <cell r="N1407"/>
          <cell r="O1407"/>
          <cell r="P1407"/>
          <cell r="Q1407"/>
          <cell r="R1407" t="str">
            <v>LEGENDRE OUEST - RENNES</v>
          </cell>
        </row>
        <row r="1408">
          <cell r="G1408" t="str">
            <v>16-11057</v>
          </cell>
          <cell r="H1408" t="str">
            <v>18 IMPASSE COYSEVOX</v>
          </cell>
          <cell r="I1408" t="str">
            <v>35000</v>
          </cell>
          <cell r="J1408" t="str">
            <v>RENNES</v>
          </cell>
          <cell r="K1408" t="str">
            <v>Julien Legendre</v>
          </cell>
          <cell r="L1408" t="str">
            <v>G1</v>
          </cell>
          <cell r="M1408" t="str">
            <v>Grue 1</v>
          </cell>
          <cell r="N1408"/>
          <cell r="O1408"/>
          <cell r="P1408"/>
          <cell r="Q1408"/>
          <cell r="R1408" t="str">
            <v>LEGENDRE OUEST - RENNES</v>
          </cell>
        </row>
        <row r="1409">
          <cell r="G1409" t="str">
            <v>16-11040</v>
          </cell>
          <cell r="H1409" t="str">
            <v>2 BOULEVARD DE L'ESTUAIRE</v>
          </cell>
          <cell r="I1409" t="str">
            <v>44200</v>
          </cell>
          <cell r="J1409" t="str">
            <v>NANTES</v>
          </cell>
          <cell r="K1409"/>
          <cell r="L1409" t="str">
            <v>G1</v>
          </cell>
          <cell r="M1409" t="str">
            <v>Grue 1</v>
          </cell>
          <cell r="N1409"/>
          <cell r="O1409"/>
          <cell r="P1409"/>
          <cell r="Q1409"/>
          <cell r="R1409" t="str">
            <v>ARMORGREEN CENTRE OUEST - RENNES</v>
          </cell>
        </row>
        <row r="1410">
          <cell r="G1410" t="str">
            <v>16-11021</v>
          </cell>
          <cell r="H1410" t="str">
            <v>OBERTHUR FIDUCIAIRE</v>
          </cell>
          <cell r="I1410" t="str">
            <v>35135</v>
          </cell>
          <cell r="J1410" t="str">
            <v>CHANTEPIE</v>
          </cell>
          <cell r="K1410" t="str">
            <v>OBERTHUR FIDUCIAIRE SAS</v>
          </cell>
          <cell r="L1410" t="str">
            <v>G1</v>
          </cell>
          <cell r="M1410" t="str">
            <v>Grue 1</v>
          </cell>
          <cell r="N1410"/>
          <cell r="O1410"/>
          <cell r="P1410"/>
          <cell r="Q1410"/>
          <cell r="R1410" t="str">
            <v>LEGENDRE GENIE CIVIL</v>
          </cell>
        </row>
        <row r="1411">
          <cell r="G1411" t="str">
            <v>16-11017</v>
          </cell>
          <cell r="H1411" t="str">
            <v>0 ROUTE DU GOLF, VEAUVILLE</v>
          </cell>
          <cell r="I1411" t="str">
            <v>76460</v>
          </cell>
          <cell r="J1411" t="str">
            <v>SAINT-RIQUIER-ÈS-PLAINS</v>
          </cell>
          <cell r="K1411" t="str">
            <v>COMMUNAUTE COM DE LA COTE D ALBATRE</v>
          </cell>
          <cell r="L1411" t="str">
            <v>G1</v>
          </cell>
          <cell r="M1411" t="str">
            <v>Grue 1</v>
          </cell>
          <cell r="N1411"/>
          <cell r="O1411"/>
          <cell r="P1411"/>
          <cell r="Q1411"/>
          <cell r="R1411" t="str">
            <v>LEGENDRE GC - LE HAVRE</v>
          </cell>
        </row>
        <row r="1412">
          <cell r="G1412" t="str">
            <v>16-11017</v>
          </cell>
          <cell r="H1412" t="str">
            <v>0 ROUTE DU GOLF, VEAUVILLE</v>
          </cell>
          <cell r="I1412" t="str">
            <v>76460</v>
          </cell>
          <cell r="J1412" t="str">
            <v>SAINT-RIQUIER-ÈS-PLAINS</v>
          </cell>
          <cell r="K1412" t="str">
            <v>COMMUNAUTE COM DE LA COTE D ALBATRE</v>
          </cell>
          <cell r="L1412" t="str">
            <v>G1</v>
          </cell>
          <cell r="M1412" t="str">
            <v>Grue 1</v>
          </cell>
          <cell r="N1412"/>
          <cell r="O1412"/>
          <cell r="P1412"/>
          <cell r="Q1412"/>
          <cell r="R1412" t="str">
            <v>LEGENDRE GC - LE HAVRE</v>
          </cell>
        </row>
        <row r="1413">
          <cell r="G1413" t="str">
            <v>16-11014</v>
          </cell>
          <cell r="H1413" t="str">
            <v xml:space="preserve"> ROUTE DU PETIT BEL OEUVRE</v>
          </cell>
          <cell r="I1413" t="str">
            <v>72230</v>
          </cell>
          <cell r="J1413" t="str">
            <v>RUAUDIN</v>
          </cell>
          <cell r="K1413" t="str">
            <v>LEGENDRE GENIE CIVIL</v>
          </cell>
          <cell r="L1413" t="str">
            <v>G1</v>
          </cell>
          <cell r="M1413" t="str">
            <v>Grue 1</v>
          </cell>
          <cell r="N1413"/>
          <cell r="O1413"/>
          <cell r="P1413"/>
          <cell r="Q1413"/>
          <cell r="R1413" t="str">
            <v>OMS - RENNES</v>
          </cell>
        </row>
        <row r="1414">
          <cell r="G1414" t="str">
            <v>16-11012</v>
          </cell>
          <cell r="H1414" t="str">
            <v xml:space="preserve">  PARKER ST</v>
          </cell>
          <cell r="I1414" t="str">
            <v>WC2B</v>
          </cell>
          <cell r="J1414" t="str">
            <v/>
          </cell>
          <cell r="K1414" t="str">
            <v>Legendre UK</v>
          </cell>
          <cell r="L1414" t="str">
            <v>G1</v>
          </cell>
          <cell r="M1414" t="str">
            <v>Grue 1</v>
          </cell>
          <cell r="N1414"/>
          <cell r="O1414"/>
          <cell r="P1414"/>
          <cell r="Q1414"/>
          <cell r="R1414" t="str">
            <v>OMS - RENNES</v>
          </cell>
        </row>
        <row r="1415">
          <cell r="G1415" t="str">
            <v>16-11010</v>
          </cell>
          <cell r="H1415"/>
          <cell r="I1415"/>
          <cell r="J1415"/>
          <cell r="K1415" t="str">
            <v>SA D HLM AIGUILLON CONSTRUCTION</v>
          </cell>
          <cell r="L1415" t="str">
            <v>G1</v>
          </cell>
          <cell r="M1415" t="str">
            <v>Grue 1</v>
          </cell>
          <cell r="N1415"/>
          <cell r="O1415"/>
          <cell r="P1415"/>
          <cell r="Q1415"/>
          <cell r="R1415" t="str">
            <v>OMS - RENNES</v>
          </cell>
        </row>
        <row r="1416">
          <cell r="G1416" t="str">
            <v>16-11008</v>
          </cell>
          <cell r="H1416" t="str">
            <v>2 RUE DU PORT</v>
          </cell>
          <cell r="I1416" t="str">
            <v>44470</v>
          </cell>
          <cell r="J1416" t="str">
            <v>THOUARÉ-SUR-LOIRE</v>
          </cell>
          <cell r="K1416" t="str">
            <v>PICHET IMMOBILIER</v>
          </cell>
          <cell r="L1416" t="str">
            <v>G1</v>
          </cell>
          <cell r="M1416" t="str">
            <v>Grue 1</v>
          </cell>
          <cell r="N1416"/>
          <cell r="O1416"/>
          <cell r="P1416"/>
          <cell r="Q1416"/>
          <cell r="R1416" t="str">
            <v>OMS - RENNES</v>
          </cell>
        </row>
        <row r="1417">
          <cell r="G1417" t="str">
            <v>16-11007</v>
          </cell>
          <cell r="H1417" t="str">
            <v xml:space="preserve"> </v>
          </cell>
          <cell r="I1417" t="str">
            <v>76000</v>
          </cell>
          <cell r="J1417" t="str">
            <v>ROUEN</v>
          </cell>
          <cell r="K1417" t="str">
            <v>ARMORGREEN ENVIRONNEMENT</v>
          </cell>
          <cell r="L1417" t="str">
            <v>G1</v>
          </cell>
          <cell r="M1417" t="str">
            <v>Grue 1</v>
          </cell>
          <cell r="N1417"/>
          <cell r="O1417"/>
          <cell r="P1417"/>
          <cell r="Q1417"/>
          <cell r="R1417" t="str">
            <v>OMS - RENNES</v>
          </cell>
        </row>
        <row r="1418">
          <cell r="G1418" t="str">
            <v>16-11001</v>
          </cell>
          <cell r="H1418" t="str">
            <v>0 AVENUE CHARDONNET, BAUD</v>
          </cell>
          <cell r="I1418" t="str">
            <v>35000</v>
          </cell>
          <cell r="J1418" t="str">
            <v>RENNES</v>
          </cell>
          <cell r="K1418" t="str">
            <v>ESPACIL HABITAT</v>
          </cell>
          <cell r="L1418" t="str">
            <v>G1</v>
          </cell>
          <cell r="M1418" t="str">
            <v>Grue 1</v>
          </cell>
          <cell r="N1418"/>
          <cell r="O1418"/>
          <cell r="P1418"/>
          <cell r="Q1418"/>
          <cell r="R1418" t="str">
            <v>OMS - RENNES</v>
          </cell>
        </row>
        <row r="1419">
          <cell r="G1419" t="str">
            <v>16-10998</v>
          </cell>
          <cell r="H1419" t="str">
            <v>194 HACQUEVILLE</v>
          </cell>
          <cell r="I1419" t="str">
            <v>50400</v>
          </cell>
          <cell r="J1419" t="str">
            <v>GRANVILLE</v>
          </cell>
          <cell r="K1419" t="str">
            <v>CC DE GRANVILLE TERRE ET MER</v>
          </cell>
          <cell r="L1419" t="str">
            <v>G1</v>
          </cell>
          <cell r="M1419" t="str">
            <v>Grue 1</v>
          </cell>
          <cell r="N1419"/>
          <cell r="O1419"/>
          <cell r="P1419"/>
          <cell r="Q1419"/>
          <cell r="R1419" t="str">
            <v>OMS - RENNES</v>
          </cell>
        </row>
        <row r="1420">
          <cell r="G1420" t="str">
            <v>16-10997</v>
          </cell>
          <cell r="H1420" t="str">
            <v xml:space="preserve">  RUE DE LA JALOTTERIE</v>
          </cell>
          <cell r="I1420" t="str">
            <v>44100</v>
          </cell>
          <cell r="J1420" t="str">
            <v>NANTES</v>
          </cell>
          <cell r="K1420" t="str">
            <v>NANTES METROPOLE HABITAT OPH</v>
          </cell>
          <cell r="L1420" t="str">
            <v>G1</v>
          </cell>
          <cell r="M1420" t="str">
            <v>Grue 1</v>
          </cell>
          <cell r="N1420"/>
          <cell r="O1420"/>
          <cell r="P1420"/>
          <cell r="Q1420"/>
          <cell r="R1420" t="str">
            <v>OMS - RENNES</v>
          </cell>
        </row>
        <row r="1421">
          <cell r="G1421" t="str">
            <v>16-10991</v>
          </cell>
          <cell r="H1421" t="str">
            <v>8 RUE DU 8 MAI 1944</v>
          </cell>
          <cell r="I1421" t="str">
            <v>35170</v>
          </cell>
          <cell r="J1421" t="str">
            <v>BRUZ</v>
          </cell>
          <cell r="K1421" t="str">
            <v>ESID de Rennes</v>
          </cell>
          <cell r="L1421" t="str">
            <v>G1</v>
          </cell>
          <cell r="M1421" t="str">
            <v>Grue 1</v>
          </cell>
          <cell r="N1421"/>
          <cell r="O1421"/>
          <cell r="P1421"/>
          <cell r="Q1421"/>
          <cell r="R1421" t="str">
            <v>OMS - RENNES</v>
          </cell>
        </row>
        <row r="1422">
          <cell r="G1422" t="str">
            <v>16-10989</v>
          </cell>
          <cell r="H1422"/>
          <cell r="I1422"/>
          <cell r="J1422"/>
          <cell r="K1422"/>
          <cell r="L1422" t="str">
            <v>G1</v>
          </cell>
          <cell r="M1422" t="str">
            <v>Grue 1</v>
          </cell>
          <cell r="N1422"/>
          <cell r="O1422"/>
          <cell r="P1422"/>
          <cell r="Q1422"/>
          <cell r="R1422" t="str">
            <v>ARMORGREEN CENTRE OUEST - NANTES</v>
          </cell>
        </row>
        <row r="1423">
          <cell r="G1423" t="str">
            <v>16-10983</v>
          </cell>
          <cell r="H1423" t="str">
            <v>SECTEUR COUDES CORNETTES 4.1/4.2</v>
          </cell>
          <cell r="I1423" t="str">
            <v>93230</v>
          </cell>
          <cell r="J1423" t="str">
            <v>ROMAINVILLE</v>
          </cell>
          <cell r="K1423" t="str">
            <v>NEXITY</v>
          </cell>
          <cell r="L1423" t="str">
            <v>G1</v>
          </cell>
          <cell r="M1423" t="str">
            <v>Grue 1</v>
          </cell>
          <cell r="N1423"/>
          <cell r="O1423"/>
          <cell r="P1423"/>
          <cell r="Q1423"/>
          <cell r="R1423" t="str">
            <v>LEGENDRE IDF - GO</v>
          </cell>
        </row>
        <row r="1424">
          <cell r="G1424" t="str">
            <v>16-10983</v>
          </cell>
          <cell r="H1424" t="str">
            <v>SECTEUR COUDES CORNETTES 4.1/4.2</v>
          </cell>
          <cell r="I1424" t="str">
            <v>93230</v>
          </cell>
          <cell r="J1424" t="str">
            <v>ROMAINVILLE</v>
          </cell>
          <cell r="K1424" t="str">
            <v>NEXITY</v>
          </cell>
          <cell r="L1424" t="str">
            <v>G1</v>
          </cell>
          <cell r="M1424" t="str">
            <v>Grue 1</v>
          </cell>
          <cell r="N1424"/>
          <cell r="O1424"/>
          <cell r="P1424"/>
          <cell r="Q1424"/>
          <cell r="R1424" t="str">
            <v>LEGENDRE IDF - GO</v>
          </cell>
        </row>
        <row r="1425">
          <cell r="G1425" t="str">
            <v>16-10983</v>
          </cell>
          <cell r="H1425" t="str">
            <v>SECTEUR COUDES CORNETTES 4.1/4.2</v>
          </cell>
          <cell r="I1425" t="str">
            <v>93230</v>
          </cell>
          <cell r="J1425" t="str">
            <v>ROMAINVILLE</v>
          </cell>
          <cell r="K1425" t="str">
            <v>NEXITY</v>
          </cell>
          <cell r="L1425" t="str">
            <v>G1</v>
          </cell>
          <cell r="M1425" t="str">
            <v>Grue 1</v>
          </cell>
          <cell r="N1425"/>
          <cell r="O1425"/>
          <cell r="P1425"/>
          <cell r="Q1425"/>
          <cell r="R1425" t="str">
            <v>LEGENDRE IDF - GO</v>
          </cell>
        </row>
        <row r="1426">
          <cell r="G1426" t="str">
            <v>16-10983</v>
          </cell>
          <cell r="H1426" t="str">
            <v>SECTEUR COUDES CORNETTES 4.1/4.2</v>
          </cell>
          <cell r="I1426" t="str">
            <v>93230</v>
          </cell>
          <cell r="J1426" t="str">
            <v>ROMAINVILLE</v>
          </cell>
          <cell r="K1426" t="str">
            <v>NEXITY</v>
          </cell>
          <cell r="L1426" t="str">
            <v>G1</v>
          </cell>
          <cell r="M1426" t="str">
            <v>Grue 1</v>
          </cell>
          <cell r="N1426" t="str">
            <v>Valentin MORANDEAU</v>
          </cell>
          <cell r="O1426" t="str">
            <v>0625680359</v>
          </cell>
          <cell r="P1426" t="str">
            <v>Luis Manuel DIAS DANAIA</v>
          </cell>
          <cell r="Q1426" t="str">
            <v>0634021692</v>
          </cell>
          <cell r="R1426" t="str">
            <v>LEGENDRE IDF - GO</v>
          </cell>
        </row>
        <row r="1427">
          <cell r="G1427" t="str">
            <v>16-10981</v>
          </cell>
          <cell r="H1427" t="str">
            <v>CASERNE NANSOUTY</v>
          </cell>
          <cell r="I1427" t="str">
            <v>33068</v>
          </cell>
          <cell r="J1427" t="str">
            <v>NORDEAUX</v>
          </cell>
          <cell r="K1427"/>
          <cell r="L1427" t="str">
            <v>G1</v>
          </cell>
          <cell r="M1427" t="str">
            <v>Grue 1</v>
          </cell>
          <cell r="N1427"/>
          <cell r="O1427"/>
          <cell r="P1427"/>
          <cell r="Q1427"/>
          <cell r="R1427" t="str">
            <v>ARMORGREEN ENVIRONNEMENT - NANTES</v>
          </cell>
        </row>
        <row r="1428">
          <cell r="G1428" t="str">
            <v>16-10979</v>
          </cell>
          <cell r="H1428" t="str">
            <v xml:space="preserve">  RUE DES TROÈNES</v>
          </cell>
          <cell r="I1428" t="str">
            <v>44600</v>
          </cell>
          <cell r="J1428" t="str">
            <v>SAINT-NAZAIRE</v>
          </cell>
          <cell r="K1428"/>
          <cell r="L1428" t="str">
            <v>G1</v>
          </cell>
          <cell r="M1428" t="str">
            <v>Grue 1</v>
          </cell>
          <cell r="N1428"/>
          <cell r="O1428"/>
          <cell r="P1428"/>
          <cell r="Q1428"/>
          <cell r="R1428" t="str">
            <v>LEGENDRE OUEST - VANNES</v>
          </cell>
        </row>
        <row r="1429">
          <cell r="G1429" t="str">
            <v>16-10970</v>
          </cell>
          <cell r="H1429" t="str">
            <v xml:space="preserve"> LE PIN</v>
          </cell>
          <cell r="I1429" t="str">
            <v>61330</v>
          </cell>
          <cell r="J1429" t="str">
            <v>SEPT-FORGES</v>
          </cell>
          <cell r="K1429"/>
          <cell r="L1429" t="str">
            <v>G1</v>
          </cell>
          <cell r="M1429" t="str">
            <v>Grue 1</v>
          </cell>
          <cell r="N1429"/>
          <cell r="O1429"/>
          <cell r="P1429"/>
          <cell r="Q1429"/>
          <cell r="R1429" t="str">
            <v>AEB-METHAFRANCE</v>
          </cell>
        </row>
        <row r="1430">
          <cell r="G1430" t="str">
            <v>16-10961</v>
          </cell>
          <cell r="H1430" t="str">
            <v xml:space="preserve">  RUE GUY ROPARTZ</v>
          </cell>
          <cell r="I1430" t="str">
            <v>35700</v>
          </cell>
          <cell r="J1430" t="str">
            <v>RENNES</v>
          </cell>
          <cell r="K1430"/>
          <cell r="L1430" t="str">
            <v>G1</v>
          </cell>
          <cell r="M1430" t="str">
            <v>Grue 1</v>
          </cell>
          <cell r="N1430"/>
          <cell r="O1430"/>
          <cell r="P1430"/>
          <cell r="Q1430"/>
          <cell r="R1430" t="str">
            <v>LEGENDRE GENIE CIVIL</v>
          </cell>
        </row>
        <row r="1431">
          <cell r="G1431" t="str">
            <v>16-10960</v>
          </cell>
          <cell r="H1431" t="str">
            <v xml:space="preserve">  RUE JEAN GUÉHENNO</v>
          </cell>
          <cell r="I1431" t="str">
            <v>35700</v>
          </cell>
          <cell r="J1431" t="str">
            <v>RENNES</v>
          </cell>
          <cell r="K1431"/>
          <cell r="L1431" t="str">
            <v>G1</v>
          </cell>
          <cell r="M1431" t="str">
            <v>Grue 1</v>
          </cell>
          <cell r="N1431"/>
          <cell r="O1431"/>
          <cell r="P1431"/>
          <cell r="Q1431"/>
          <cell r="R1431" t="str">
            <v>LEGENDRE GENIE CIVIL</v>
          </cell>
        </row>
        <row r="1432">
          <cell r="G1432" t="str">
            <v>16-10948</v>
          </cell>
          <cell r="H1432" t="str">
            <v>74/78B AVENUE GALLIENI</v>
          </cell>
          <cell r="I1432" t="str">
            <v>93130</v>
          </cell>
          <cell r="J1432" t="str">
            <v>NOISY-LE-SEC</v>
          </cell>
          <cell r="K1432"/>
          <cell r="L1432" t="str">
            <v>G1</v>
          </cell>
          <cell r="M1432" t="str">
            <v>Grue 1</v>
          </cell>
          <cell r="N1432" t="str">
            <v>Emmanuel KOLSKI</v>
          </cell>
          <cell r="O1432" t="str">
            <v>0616245656</v>
          </cell>
          <cell r="P1432" t="str">
            <v>Valdemar NOGUEIRA PIRES</v>
          </cell>
          <cell r="Q1432" t="str">
            <v>0629334879</v>
          </cell>
          <cell r="R1432" t="str">
            <v>LEGENDRE IDF TCE</v>
          </cell>
        </row>
        <row r="1433">
          <cell r="G1433" t="str">
            <v>16-10898</v>
          </cell>
          <cell r="H1433" t="str">
            <v>7 RUE DE FONTENAY</v>
          </cell>
          <cell r="I1433" t="str">
            <v>92320</v>
          </cell>
          <cell r="J1433" t="str">
            <v>CHÂTILLON</v>
          </cell>
          <cell r="K1433" t="str">
            <v>BNP PARIBAS IMMOBILIER</v>
          </cell>
          <cell r="L1433" t="str">
            <v>G1</v>
          </cell>
          <cell r="M1433" t="str">
            <v>Grue 1</v>
          </cell>
          <cell r="N1433"/>
          <cell r="O1433"/>
          <cell r="P1433"/>
          <cell r="Q1433"/>
          <cell r="R1433" t="str">
            <v>LEGENDRE IDF - GO</v>
          </cell>
        </row>
        <row r="1434">
          <cell r="G1434" t="str">
            <v>16-10898</v>
          </cell>
          <cell r="H1434" t="str">
            <v>7 RUE DE FONTENAY</v>
          </cell>
          <cell r="I1434" t="str">
            <v>92320</v>
          </cell>
          <cell r="J1434" t="str">
            <v>CHÂTILLON</v>
          </cell>
          <cell r="K1434" t="str">
            <v>BNP PARIBAS IMMOBILIER</v>
          </cell>
          <cell r="L1434" t="str">
            <v>G1</v>
          </cell>
          <cell r="M1434" t="str">
            <v>Grue 1</v>
          </cell>
          <cell r="N1434"/>
          <cell r="O1434"/>
          <cell r="P1434"/>
          <cell r="Q1434"/>
          <cell r="R1434" t="str">
            <v>LEGENDRE IDF - GO</v>
          </cell>
        </row>
        <row r="1435">
          <cell r="G1435" t="str">
            <v>16-10898</v>
          </cell>
          <cell r="H1435" t="str">
            <v>7 RUE DE FONTENAY</v>
          </cell>
          <cell r="I1435" t="str">
            <v>92320</v>
          </cell>
          <cell r="J1435" t="str">
            <v>CHÂTILLON</v>
          </cell>
          <cell r="K1435" t="str">
            <v>BNP PARIBAS IMMOBILIER</v>
          </cell>
          <cell r="L1435" t="str">
            <v>G1</v>
          </cell>
          <cell r="M1435" t="str">
            <v>Grue 1</v>
          </cell>
          <cell r="N1435"/>
          <cell r="O1435"/>
          <cell r="P1435"/>
          <cell r="Q1435"/>
          <cell r="R1435" t="str">
            <v>LEGENDRE IDF - GO</v>
          </cell>
        </row>
        <row r="1436">
          <cell r="G1436" t="str">
            <v>16-10898</v>
          </cell>
          <cell r="H1436" t="str">
            <v>7 RUE DE FONTENAY</v>
          </cell>
          <cell r="I1436" t="str">
            <v>92320</v>
          </cell>
          <cell r="J1436" t="str">
            <v>CHÂTILLON</v>
          </cell>
          <cell r="K1436" t="str">
            <v>BNP PARIBAS IMMOBILIER</v>
          </cell>
          <cell r="L1436" t="str">
            <v>G1</v>
          </cell>
          <cell r="M1436" t="str">
            <v>Grue 1</v>
          </cell>
          <cell r="N1436" t="str">
            <v>Pierre-Marie LEROY</v>
          </cell>
          <cell r="O1436" t="str">
            <v>0616245656</v>
          </cell>
          <cell r="P1436" t="str">
            <v>Valdemar NOGUEIRA PIRES</v>
          </cell>
          <cell r="Q1436" t="str">
            <v>0614461221</v>
          </cell>
          <cell r="R1436" t="str">
            <v>LEGENDRE IDF - GO</v>
          </cell>
        </row>
        <row r="1437">
          <cell r="G1437" t="str">
            <v>16-10892</v>
          </cell>
          <cell r="H1437" t="str">
            <v xml:space="preserve">  BOULEVARD VINCENT GÂCHE</v>
          </cell>
          <cell r="I1437" t="str">
            <v>44200</v>
          </cell>
          <cell r="J1437" t="str">
            <v>NANTES</v>
          </cell>
          <cell r="K1437" t="str">
            <v>KAUFMAN &amp; BROAD BRETAGNE</v>
          </cell>
          <cell r="L1437" t="str">
            <v>G1</v>
          </cell>
          <cell r="M1437" t="str">
            <v>Grue 1</v>
          </cell>
          <cell r="N1437" t="str">
            <v>Julien LEGLAND</v>
          </cell>
          <cell r="O1437" t="str">
            <v>0621770266</v>
          </cell>
          <cell r="P1437" t="str">
            <v>Francois TRAVERS</v>
          </cell>
          <cell r="Q1437" t="str">
            <v>0620966368</v>
          </cell>
          <cell r="R1437" t="str">
            <v>LEGENDRE LOIRE</v>
          </cell>
        </row>
        <row r="1438">
          <cell r="G1438" t="str">
            <v>16-10892</v>
          </cell>
          <cell r="H1438" t="str">
            <v xml:space="preserve">  BOULEVARD VINCENT GÂCHE</v>
          </cell>
          <cell r="I1438" t="str">
            <v>44200</v>
          </cell>
          <cell r="J1438" t="str">
            <v>NANTES</v>
          </cell>
          <cell r="K1438" t="str">
            <v>KAUFMAN &amp; BROAD BRETAGNE</v>
          </cell>
          <cell r="L1438" t="str">
            <v>G1</v>
          </cell>
          <cell r="M1438" t="str">
            <v>GRUE 5</v>
          </cell>
          <cell r="N1438" t="str">
            <v>Nathan AGENEAU</v>
          </cell>
          <cell r="O1438"/>
          <cell r="P1438"/>
          <cell r="Q1438" t="str">
            <v>0610096764</v>
          </cell>
          <cell r="R1438" t="str">
            <v>LEGENDRE LOIRE</v>
          </cell>
        </row>
        <row r="1439">
          <cell r="G1439" t="str">
            <v>16-10892</v>
          </cell>
          <cell r="H1439" t="str">
            <v xml:space="preserve">  BOULEVARD VINCENT GÂCHE</v>
          </cell>
          <cell r="I1439" t="str">
            <v>44200</v>
          </cell>
          <cell r="J1439" t="str">
            <v>NANTES</v>
          </cell>
          <cell r="K1439" t="str">
            <v>KAUFMAN &amp; BROAD BRETAGNE</v>
          </cell>
          <cell r="L1439" t="str">
            <v>G1</v>
          </cell>
          <cell r="M1439" t="str">
            <v>Grue 1</v>
          </cell>
          <cell r="N1439" t="str">
            <v>Nathan AGENEAU</v>
          </cell>
          <cell r="O1439" t="str">
            <v>0621770266</v>
          </cell>
          <cell r="P1439" t="str">
            <v>Francois TRAVERS</v>
          </cell>
          <cell r="Q1439" t="str">
            <v>0610096764</v>
          </cell>
          <cell r="R1439" t="str">
            <v>LEGENDRE LOIRE</v>
          </cell>
        </row>
        <row r="1440">
          <cell r="G1440" t="str">
            <v>16-10892</v>
          </cell>
          <cell r="H1440" t="str">
            <v xml:space="preserve">  BOULEVARD VINCENT GÂCHE</v>
          </cell>
          <cell r="I1440" t="str">
            <v>44200</v>
          </cell>
          <cell r="J1440" t="str">
            <v>NANTES</v>
          </cell>
          <cell r="K1440" t="str">
            <v>KAUFMAN &amp; BROAD BRETAGNE</v>
          </cell>
          <cell r="L1440" t="str">
            <v>G1</v>
          </cell>
          <cell r="M1440" t="str">
            <v>Grue 1</v>
          </cell>
          <cell r="N1440" t="str">
            <v>Nathan AGENEAU</v>
          </cell>
          <cell r="O1440" t="str">
            <v>0621770266</v>
          </cell>
          <cell r="P1440" t="str">
            <v>Francois TRAVERS</v>
          </cell>
          <cell r="Q1440" t="str">
            <v>0610096764</v>
          </cell>
          <cell r="R1440" t="str">
            <v>LEGENDRE LOIRE</v>
          </cell>
        </row>
        <row r="1441">
          <cell r="G1441" t="str">
            <v>16-10890</v>
          </cell>
          <cell r="H1441" t="str">
            <v>LE BLANC BUISSON</v>
          </cell>
          <cell r="I1441" t="str">
            <v>27330</v>
          </cell>
          <cell r="J1441" t="str">
            <v>SAINT-PIERRE-DU-MESNIL</v>
          </cell>
          <cell r="K1441"/>
          <cell r="L1441" t="str">
            <v>G1</v>
          </cell>
          <cell r="M1441" t="str">
            <v>Grue 1</v>
          </cell>
          <cell r="N1441"/>
          <cell r="O1441"/>
          <cell r="P1441"/>
          <cell r="Q1441"/>
          <cell r="R1441" t="str">
            <v>AEB-METHAFRANCE</v>
          </cell>
        </row>
        <row r="1442">
          <cell r="G1442" t="str">
            <v>16-10888</v>
          </cell>
          <cell r="H1442"/>
          <cell r="I1442"/>
          <cell r="J1442"/>
          <cell r="K1442"/>
          <cell r="L1442" t="str">
            <v>G1</v>
          </cell>
          <cell r="M1442" t="str">
            <v>Grue 1</v>
          </cell>
          <cell r="N1442"/>
          <cell r="O1442"/>
          <cell r="P1442"/>
          <cell r="Q1442"/>
          <cell r="R1442" t="str">
            <v>LEGENDRE GC - LE HAVRE</v>
          </cell>
        </row>
        <row r="1443">
          <cell r="G1443" t="str">
            <v>16-10871</v>
          </cell>
          <cell r="H1443" t="str">
            <v xml:space="preserve"> LA CHAUDE BOUVAIS</v>
          </cell>
          <cell r="I1443" t="str">
            <v>50140</v>
          </cell>
          <cell r="J1443" t="str">
            <v>VILLECHIEN</v>
          </cell>
          <cell r="K1443"/>
          <cell r="L1443" t="str">
            <v>G1</v>
          </cell>
          <cell r="M1443" t="str">
            <v>Grue 1</v>
          </cell>
          <cell r="N1443"/>
          <cell r="O1443"/>
          <cell r="P1443"/>
          <cell r="Q1443"/>
          <cell r="R1443" t="str">
            <v>AEB-METHAFRANCE</v>
          </cell>
        </row>
        <row r="1444">
          <cell r="G1444" t="str">
            <v>16-10854</v>
          </cell>
          <cell r="H1444"/>
          <cell r="I1444"/>
          <cell r="J1444"/>
          <cell r="K1444"/>
          <cell r="L1444" t="str">
            <v>G1</v>
          </cell>
          <cell r="M1444" t="str">
            <v>Grue 1</v>
          </cell>
          <cell r="N1444"/>
          <cell r="O1444"/>
          <cell r="P1444"/>
          <cell r="Q1444"/>
          <cell r="R1444" t="str">
            <v>LEGENDRE GC - LE HAVRE</v>
          </cell>
        </row>
        <row r="1445">
          <cell r="G1445" t="str">
            <v>16-10854</v>
          </cell>
          <cell r="H1445"/>
          <cell r="I1445"/>
          <cell r="J1445"/>
          <cell r="K1445"/>
          <cell r="L1445" t="str">
            <v>G1</v>
          </cell>
          <cell r="M1445" t="str">
            <v>Grue 1</v>
          </cell>
          <cell r="N1445"/>
          <cell r="O1445"/>
          <cell r="P1445"/>
          <cell r="Q1445"/>
          <cell r="R1445" t="str">
            <v>LEGENDRE GC - LE HAVRE</v>
          </cell>
        </row>
        <row r="1446">
          <cell r="G1446" t="str">
            <v>16-10850</v>
          </cell>
          <cell r="H1446" t="str">
            <v xml:space="preserve"> BOULEVARD LÉON BUREAU</v>
          </cell>
          <cell r="I1446" t="str">
            <v>44000</v>
          </cell>
          <cell r="J1446" t="str">
            <v>NANTES</v>
          </cell>
          <cell r="K1446" t="str">
            <v>ALTER IMMO</v>
          </cell>
          <cell r="L1446" t="str">
            <v>G1</v>
          </cell>
          <cell r="M1446" t="str">
            <v>Grue 1</v>
          </cell>
          <cell r="N1446"/>
          <cell r="O1446"/>
          <cell r="P1446"/>
          <cell r="Q1446"/>
          <cell r="R1446" t="str">
            <v>LEGENDRE LOIRE</v>
          </cell>
        </row>
        <row r="1447">
          <cell r="G1447" t="str">
            <v>16-10850</v>
          </cell>
          <cell r="H1447" t="str">
            <v xml:space="preserve"> BOULEVARD LÉON BUREAU</v>
          </cell>
          <cell r="I1447" t="str">
            <v>44000</v>
          </cell>
          <cell r="J1447" t="str">
            <v>NANTES</v>
          </cell>
          <cell r="K1447" t="str">
            <v>ALTER IMMO</v>
          </cell>
          <cell r="L1447" t="str">
            <v>G1</v>
          </cell>
          <cell r="M1447" t="str">
            <v>Grue 1</v>
          </cell>
          <cell r="N1447"/>
          <cell r="O1447"/>
          <cell r="P1447"/>
          <cell r="Q1447"/>
          <cell r="R1447" t="str">
            <v>LEGENDRE LOIRE</v>
          </cell>
        </row>
        <row r="1448">
          <cell r="G1448" t="str">
            <v>16-10848</v>
          </cell>
          <cell r="H1448" t="str">
            <v>ZI DE KERPONT</v>
          </cell>
          <cell r="I1448" t="str">
            <v>56600</v>
          </cell>
          <cell r="J1448" t="str">
            <v>LANESTER</v>
          </cell>
          <cell r="K1448" t="str">
            <v>SPIE OUEST CENTRE</v>
          </cell>
          <cell r="L1448" t="str">
            <v>G1</v>
          </cell>
          <cell r="M1448" t="str">
            <v>Grue 1</v>
          </cell>
          <cell r="N1448"/>
          <cell r="O1448"/>
          <cell r="P1448"/>
          <cell r="Q1448"/>
          <cell r="R1448" t="str">
            <v>LEGENDRE GENIE CIVIL</v>
          </cell>
        </row>
        <row r="1449">
          <cell r="G1449" t="str">
            <v>16-10848</v>
          </cell>
          <cell r="H1449" t="str">
            <v>ZI DE KERPONT</v>
          </cell>
          <cell r="I1449" t="str">
            <v>56600</v>
          </cell>
          <cell r="J1449" t="str">
            <v>LANESTER</v>
          </cell>
          <cell r="K1449" t="str">
            <v>SPIE OUEST CENTRE</v>
          </cell>
          <cell r="L1449" t="str">
            <v>G1</v>
          </cell>
          <cell r="M1449" t="str">
            <v>Grue 1</v>
          </cell>
          <cell r="N1449"/>
          <cell r="O1449"/>
          <cell r="P1449"/>
          <cell r="Q1449"/>
          <cell r="R1449" t="str">
            <v>LEGENDRE GENIE CIVIL</v>
          </cell>
        </row>
        <row r="1450">
          <cell r="G1450" t="str">
            <v>16-10835</v>
          </cell>
          <cell r="H1450" t="str">
            <v>17 RUE DU LANDY</v>
          </cell>
          <cell r="I1450" t="str">
            <v>93210</v>
          </cell>
          <cell r="J1450" t="str">
            <v>SAINT-DENIS</v>
          </cell>
          <cell r="K1450" t="str">
            <v>BNP PARIBAS IMMO RESID TRANSAC CONSEIL</v>
          </cell>
          <cell r="L1450" t="str">
            <v>G1</v>
          </cell>
          <cell r="M1450" t="str">
            <v>Grue 1</v>
          </cell>
          <cell r="N1450"/>
          <cell r="O1450"/>
          <cell r="P1450"/>
          <cell r="Q1450"/>
          <cell r="R1450" t="str">
            <v>LEGENDRE IDF - GO</v>
          </cell>
        </row>
        <row r="1451">
          <cell r="G1451" t="str">
            <v>16-10835</v>
          </cell>
          <cell r="H1451" t="str">
            <v>17 RUE DU LANDY</v>
          </cell>
          <cell r="I1451" t="str">
            <v>93210</v>
          </cell>
          <cell r="J1451" t="str">
            <v>SAINT-DENIS</v>
          </cell>
          <cell r="K1451" t="str">
            <v>BNP PARIBAS IMMO RESID TRANSAC CONSEIL</v>
          </cell>
          <cell r="L1451" t="str">
            <v>G1</v>
          </cell>
          <cell r="M1451" t="str">
            <v>Grue 1</v>
          </cell>
          <cell r="N1451"/>
          <cell r="O1451"/>
          <cell r="P1451"/>
          <cell r="Q1451"/>
          <cell r="R1451" t="str">
            <v>LEGENDRE IDF - GO</v>
          </cell>
        </row>
        <row r="1452">
          <cell r="G1452" t="str">
            <v>16-10835</v>
          </cell>
          <cell r="H1452" t="str">
            <v>17 RUE DU LANDY</v>
          </cell>
          <cell r="I1452" t="str">
            <v>93210</v>
          </cell>
          <cell r="J1452" t="str">
            <v>SAINT-DENIS</v>
          </cell>
          <cell r="K1452" t="str">
            <v>BNP PARIBAS IMMO RESID TRANSAC CONSEIL</v>
          </cell>
          <cell r="L1452" t="str">
            <v>G1</v>
          </cell>
          <cell r="M1452" t="str">
            <v>Grue 1</v>
          </cell>
          <cell r="N1452"/>
          <cell r="O1452"/>
          <cell r="P1452"/>
          <cell r="Q1452"/>
          <cell r="R1452" t="str">
            <v>LEGENDRE IDF - GO</v>
          </cell>
        </row>
        <row r="1453">
          <cell r="G1453" t="str">
            <v>16-10829</v>
          </cell>
          <cell r="H1453"/>
          <cell r="I1453"/>
          <cell r="J1453"/>
          <cell r="K1453"/>
          <cell r="L1453" t="str">
            <v>G1</v>
          </cell>
          <cell r="M1453" t="str">
            <v>Grue 1</v>
          </cell>
          <cell r="N1453"/>
          <cell r="O1453"/>
          <cell r="P1453"/>
          <cell r="Q1453"/>
          <cell r="R1453" t="str">
            <v>LEGENDRE GENIE CIVIL</v>
          </cell>
        </row>
        <row r="1454">
          <cell r="G1454" t="str">
            <v>16-10811</v>
          </cell>
          <cell r="H1454" t="str">
            <v xml:space="preserve">  RUE DE LA JAGUERE</v>
          </cell>
          <cell r="I1454" t="str">
            <v>44400</v>
          </cell>
          <cell r="J1454" t="str">
            <v>REZÉ</v>
          </cell>
          <cell r="K1454" t="str">
            <v>SA D HLM AIGUILLON CONSTRUCTION</v>
          </cell>
          <cell r="L1454" t="str">
            <v>G1</v>
          </cell>
          <cell r="M1454" t="str">
            <v>Grue 1</v>
          </cell>
          <cell r="N1454"/>
          <cell r="O1454"/>
          <cell r="P1454"/>
          <cell r="Q1454"/>
          <cell r="R1454" t="str">
            <v>LEGENDRE LOIRE</v>
          </cell>
        </row>
        <row r="1455">
          <cell r="G1455" t="str">
            <v>16-10811</v>
          </cell>
          <cell r="H1455" t="str">
            <v xml:space="preserve">  RUE DE LA JAGUERE</v>
          </cell>
          <cell r="I1455" t="str">
            <v>44400</v>
          </cell>
          <cell r="J1455" t="str">
            <v>REZÉ</v>
          </cell>
          <cell r="K1455" t="str">
            <v>SA D HLM AIGUILLON CONSTRUCTION</v>
          </cell>
          <cell r="L1455" t="str">
            <v>G1</v>
          </cell>
          <cell r="M1455" t="str">
            <v>Grue 1</v>
          </cell>
          <cell r="N1455"/>
          <cell r="O1455"/>
          <cell r="P1455"/>
          <cell r="Q1455"/>
          <cell r="R1455" t="str">
            <v>LEGENDRE LOIRE</v>
          </cell>
        </row>
        <row r="1456">
          <cell r="G1456" t="str">
            <v>16-10811</v>
          </cell>
          <cell r="H1456" t="str">
            <v xml:space="preserve">  RUE DE LA JAGUERE</v>
          </cell>
          <cell r="I1456" t="str">
            <v>44400</v>
          </cell>
          <cell r="J1456" t="str">
            <v>REZÉ</v>
          </cell>
          <cell r="K1456" t="str">
            <v>SA D HLM AIGUILLON CONSTRUCTION</v>
          </cell>
          <cell r="L1456" t="str">
            <v>G1</v>
          </cell>
          <cell r="M1456" t="str">
            <v>Grue 1</v>
          </cell>
          <cell r="N1456" t="str">
            <v>Pierre DESILLE</v>
          </cell>
          <cell r="O1456" t="str">
            <v>0601026331</v>
          </cell>
          <cell r="P1456" t="str">
            <v>Sebastien RIO</v>
          </cell>
          <cell r="Q1456" t="str">
            <v>0628641299</v>
          </cell>
          <cell r="R1456" t="str">
            <v>LEGENDRE LOIRE</v>
          </cell>
        </row>
        <row r="1457">
          <cell r="G1457" t="str">
            <v>16-10785</v>
          </cell>
          <cell r="H1457"/>
          <cell r="I1457"/>
          <cell r="J1457"/>
          <cell r="K1457"/>
          <cell r="L1457" t="str">
            <v>G1</v>
          </cell>
          <cell r="M1457" t="str">
            <v>Grue 1</v>
          </cell>
          <cell r="N1457"/>
          <cell r="O1457"/>
          <cell r="P1457"/>
          <cell r="Q1457"/>
          <cell r="R1457" t="str">
            <v>LEGENDRE OUEST - RENNES</v>
          </cell>
        </row>
        <row r="1458">
          <cell r="G1458" t="str">
            <v>16-10785</v>
          </cell>
          <cell r="H1458"/>
          <cell r="I1458"/>
          <cell r="J1458"/>
          <cell r="K1458"/>
          <cell r="L1458" t="str">
            <v>G1</v>
          </cell>
          <cell r="M1458" t="str">
            <v>Grue 1</v>
          </cell>
          <cell r="N1458"/>
          <cell r="O1458"/>
          <cell r="P1458"/>
          <cell r="Q1458"/>
          <cell r="R1458" t="str">
            <v>LEGENDRE OUEST - RENNES</v>
          </cell>
        </row>
        <row r="1459">
          <cell r="G1459" t="str">
            <v>16-10768</v>
          </cell>
          <cell r="H1459"/>
          <cell r="I1459"/>
          <cell r="J1459"/>
          <cell r="K1459"/>
          <cell r="L1459" t="str">
            <v>G1</v>
          </cell>
          <cell r="M1459" t="str">
            <v>Grue 1</v>
          </cell>
          <cell r="N1459"/>
          <cell r="O1459"/>
          <cell r="P1459"/>
          <cell r="Q1459"/>
          <cell r="R1459" t="str">
            <v>LEGENDRE OUEST - VITRE</v>
          </cell>
        </row>
        <row r="1460">
          <cell r="G1460" t="str">
            <v>16-10767</v>
          </cell>
          <cell r="H1460" t="str">
            <v xml:space="preserve">  RUE NATIONALE</v>
          </cell>
          <cell r="I1460" t="str">
            <v>35650</v>
          </cell>
          <cell r="J1460" t="str">
            <v>LE RHEU</v>
          </cell>
          <cell r="K1460"/>
          <cell r="L1460" t="str">
            <v>G1</v>
          </cell>
          <cell r="M1460" t="str">
            <v>Grue 1</v>
          </cell>
          <cell r="N1460"/>
          <cell r="O1460"/>
          <cell r="P1460"/>
          <cell r="Q1460"/>
          <cell r="R1460" t="str">
            <v>LEGENDRE OUEST - VITRE</v>
          </cell>
        </row>
        <row r="1461">
          <cell r="G1461" t="str">
            <v>16-10766</v>
          </cell>
          <cell r="H1461" t="str">
            <v>20 RUE DU BREIL</v>
          </cell>
          <cell r="I1461" t="str">
            <v>35135</v>
          </cell>
          <cell r="J1461" t="str">
            <v>CHANTEPIE</v>
          </cell>
          <cell r="K1461"/>
          <cell r="L1461" t="str">
            <v>G1</v>
          </cell>
          <cell r="M1461" t="str">
            <v>Grue 1</v>
          </cell>
          <cell r="N1461"/>
          <cell r="O1461"/>
          <cell r="P1461"/>
          <cell r="Q1461"/>
          <cell r="R1461" t="str">
            <v>LEGENDRE OUEST - VITRE</v>
          </cell>
        </row>
        <row r="1462">
          <cell r="G1462" t="str">
            <v>16-10765</v>
          </cell>
          <cell r="H1462" t="str">
            <v>0 ROUTE DE SILLE</v>
          </cell>
          <cell r="I1462" t="str">
            <v>53600</v>
          </cell>
          <cell r="J1462" t="str">
            <v>VOUTRÉ</v>
          </cell>
          <cell r="K1462"/>
          <cell r="L1462" t="str">
            <v>G1</v>
          </cell>
          <cell r="M1462" t="str">
            <v>Grue 1</v>
          </cell>
          <cell r="N1462"/>
          <cell r="O1462"/>
          <cell r="P1462"/>
          <cell r="Q1462"/>
          <cell r="R1462" t="str">
            <v>LEGENDRE OUEST - VITRE</v>
          </cell>
        </row>
        <row r="1463">
          <cell r="G1463" t="str">
            <v>16-10763</v>
          </cell>
          <cell r="H1463" t="str">
            <v xml:space="preserve">  RUE VICTOR BALTARD</v>
          </cell>
          <cell r="I1463" t="str">
            <v>35500</v>
          </cell>
          <cell r="J1463" t="str">
            <v>VITRÉ</v>
          </cell>
          <cell r="K1463"/>
          <cell r="L1463" t="str">
            <v>G1</v>
          </cell>
          <cell r="M1463" t="str">
            <v>Grue 1</v>
          </cell>
          <cell r="N1463"/>
          <cell r="O1463"/>
          <cell r="P1463"/>
          <cell r="Q1463"/>
          <cell r="R1463" t="str">
            <v>LEGENDRE OUEST - VITRE</v>
          </cell>
        </row>
        <row r="1464">
          <cell r="G1464" t="str">
            <v>16-10761</v>
          </cell>
          <cell r="H1464" t="str">
            <v xml:space="preserve"> LES GUICHARDIÈRES</v>
          </cell>
          <cell r="I1464" t="str">
            <v>35500</v>
          </cell>
          <cell r="J1464" t="str">
            <v>VITRÉ</v>
          </cell>
          <cell r="K1464"/>
          <cell r="L1464" t="str">
            <v>G1</v>
          </cell>
          <cell r="M1464" t="str">
            <v>Grue 1</v>
          </cell>
          <cell r="N1464"/>
          <cell r="O1464"/>
          <cell r="P1464"/>
          <cell r="Q1464"/>
          <cell r="R1464" t="str">
            <v>LEGENDRE OUEST - VITRE</v>
          </cell>
        </row>
        <row r="1465">
          <cell r="G1465" t="str">
            <v>16-10759</v>
          </cell>
          <cell r="H1465" t="str">
            <v xml:space="preserve"> </v>
          </cell>
          <cell r="I1465" t="str">
            <v>35500</v>
          </cell>
          <cell r="J1465" t="str">
            <v>MONTREUIL-SOUS-PÉROUSE</v>
          </cell>
          <cell r="K1465"/>
          <cell r="L1465" t="str">
            <v>G1</v>
          </cell>
          <cell r="M1465" t="str">
            <v>Grue 1</v>
          </cell>
          <cell r="N1465"/>
          <cell r="O1465"/>
          <cell r="P1465"/>
          <cell r="Q1465"/>
          <cell r="R1465" t="str">
            <v>LEGENDRE OUEST - VITRE</v>
          </cell>
        </row>
        <row r="1466">
          <cell r="G1466" t="str">
            <v>16-10751</v>
          </cell>
          <cell r="H1466" t="str">
            <v>TERMINAL METHANIER</v>
          </cell>
          <cell r="I1466" t="str">
            <v>44550</v>
          </cell>
          <cell r="J1466" t="str">
            <v>MONTOIR-DE-BRETAGNE</v>
          </cell>
          <cell r="K1466" t="str">
            <v>ELENGY</v>
          </cell>
          <cell r="L1466" t="str">
            <v>G1</v>
          </cell>
          <cell r="M1466" t="str">
            <v>Grue 1</v>
          </cell>
          <cell r="N1466"/>
          <cell r="O1466"/>
          <cell r="P1466"/>
          <cell r="Q1466"/>
          <cell r="R1466" t="str">
            <v>LEGENDRE GENIE CIVIL</v>
          </cell>
        </row>
        <row r="1467">
          <cell r="G1467" t="str">
            <v>16-10751</v>
          </cell>
          <cell r="H1467" t="str">
            <v>TERMINAL METHANIER</v>
          </cell>
          <cell r="I1467" t="str">
            <v>44550</v>
          </cell>
          <cell r="J1467" t="str">
            <v>MONTOIR-DE-BRETAGNE</v>
          </cell>
          <cell r="K1467" t="str">
            <v>ELENGY</v>
          </cell>
          <cell r="L1467" t="str">
            <v>G1</v>
          </cell>
          <cell r="M1467" t="str">
            <v>Grue 1</v>
          </cell>
          <cell r="N1467" t="str">
            <v>Christophe BONNEAU</v>
          </cell>
          <cell r="O1467" t="str">
            <v>0615992442</v>
          </cell>
          <cell r="P1467" t="str">
            <v>Philippe DELAUNAY</v>
          </cell>
          <cell r="Q1467" t="str">
            <v>0634674807</v>
          </cell>
          <cell r="R1467" t="str">
            <v>LEGENDRE GENIE CIVIL</v>
          </cell>
        </row>
        <row r="1468">
          <cell r="G1468" t="str">
            <v>16-10741</v>
          </cell>
          <cell r="H1468" t="str">
            <v xml:space="preserve">  LA PELOUSIÈRE</v>
          </cell>
          <cell r="I1468" t="str">
            <v>44800</v>
          </cell>
          <cell r="J1468" t="str">
            <v>SAINT-HERBLAIN</v>
          </cell>
          <cell r="K1468" t="str">
            <v>ATARAXIA</v>
          </cell>
          <cell r="L1468" t="str">
            <v>G1</v>
          </cell>
          <cell r="M1468" t="str">
            <v>Grue 1</v>
          </cell>
          <cell r="N1468"/>
          <cell r="O1468"/>
          <cell r="P1468"/>
          <cell r="Q1468"/>
          <cell r="R1468" t="str">
            <v>LEGENDRE LOIRE</v>
          </cell>
        </row>
        <row r="1469">
          <cell r="G1469" t="str">
            <v>16-10741</v>
          </cell>
          <cell r="H1469" t="str">
            <v xml:space="preserve">  LA PELOUSIÈRE</v>
          </cell>
          <cell r="I1469" t="str">
            <v>44800</v>
          </cell>
          <cell r="J1469" t="str">
            <v>SAINT-HERBLAIN</v>
          </cell>
          <cell r="K1469" t="str">
            <v>ATARAXIA</v>
          </cell>
          <cell r="L1469" t="str">
            <v>G1</v>
          </cell>
          <cell r="M1469" t="str">
            <v>Grue 1</v>
          </cell>
          <cell r="N1469"/>
          <cell r="O1469"/>
          <cell r="P1469"/>
          <cell r="Q1469"/>
          <cell r="R1469" t="str">
            <v>LEGENDRE LOIRE</v>
          </cell>
        </row>
        <row r="1470">
          <cell r="G1470" t="str">
            <v>16-10741</v>
          </cell>
          <cell r="H1470" t="str">
            <v xml:space="preserve">  LA PELOUSIÈRE</v>
          </cell>
          <cell r="I1470" t="str">
            <v>44800</v>
          </cell>
          <cell r="J1470" t="str">
            <v>SAINT-HERBLAIN</v>
          </cell>
          <cell r="K1470" t="str">
            <v>ATARAXIA</v>
          </cell>
          <cell r="L1470" t="str">
            <v>G1</v>
          </cell>
          <cell r="M1470" t="str">
            <v>Grue 1</v>
          </cell>
          <cell r="N1470"/>
          <cell r="O1470"/>
          <cell r="P1470"/>
          <cell r="Q1470"/>
          <cell r="R1470" t="str">
            <v>LEGENDRE LOIRE</v>
          </cell>
        </row>
        <row r="1471">
          <cell r="G1471" t="str">
            <v>16-10714</v>
          </cell>
          <cell r="H1471" t="str">
            <v>STEP DE SAINT MICHEL CHEF CHEF</v>
          </cell>
          <cell r="I1471" t="str">
            <v>44730</v>
          </cell>
          <cell r="J1471" t="str">
            <v>SAINT-MICHEL-CHEF-CHEF</v>
          </cell>
          <cell r="K1471" t="str">
            <v>SAUR</v>
          </cell>
          <cell r="L1471" t="str">
            <v>G1</v>
          </cell>
          <cell r="M1471" t="str">
            <v>Grue 1</v>
          </cell>
          <cell r="N1471"/>
          <cell r="O1471"/>
          <cell r="P1471"/>
          <cell r="Q1471"/>
          <cell r="R1471" t="str">
            <v>LEGENDRE GENIE CIVIL</v>
          </cell>
        </row>
        <row r="1472">
          <cell r="G1472" t="str">
            <v>16-10714</v>
          </cell>
          <cell r="H1472" t="str">
            <v>STEP DE SAINT MICHEL CHEF CHEF</v>
          </cell>
          <cell r="I1472" t="str">
            <v>44730</v>
          </cell>
          <cell r="J1472" t="str">
            <v>SAINT-MICHEL-CHEF-CHEF</v>
          </cell>
          <cell r="K1472" t="str">
            <v>SAUR</v>
          </cell>
          <cell r="L1472" t="str">
            <v>G1</v>
          </cell>
          <cell r="M1472" t="str">
            <v>Grue 1</v>
          </cell>
          <cell r="N1472"/>
          <cell r="O1472"/>
          <cell r="P1472"/>
          <cell r="Q1472"/>
          <cell r="R1472" t="str">
            <v>LEGENDRE GENIE CIVIL</v>
          </cell>
        </row>
        <row r="1473">
          <cell r="G1473" t="str">
            <v>16-10709</v>
          </cell>
          <cell r="H1473" t="str">
            <v>10 RUE DE TOUSSUS</v>
          </cell>
          <cell r="I1473" t="str">
            <v>78117</v>
          </cell>
          <cell r="J1473" t="str">
            <v>CHÂTEAUFORT</v>
          </cell>
          <cell r="K1473" t="str">
            <v>VINCI IMMOBILIER PROMOTION</v>
          </cell>
          <cell r="L1473" t="str">
            <v>G1</v>
          </cell>
          <cell r="M1473" t="str">
            <v>Grue 1</v>
          </cell>
          <cell r="N1473"/>
          <cell r="O1473"/>
          <cell r="P1473"/>
          <cell r="Q1473"/>
          <cell r="R1473" t="str">
            <v>LEGENDRE IDF - GO</v>
          </cell>
        </row>
        <row r="1474">
          <cell r="G1474" t="str">
            <v>16-10709</v>
          </cell>
          <cell r="H1474" t="str">
            <v>10 RUE DE TOUSSUS</v>
          </cell>
          <cell r="I1474" t="str">
            <v>78117</v>
          </cell>
          <cell r="J1474" t="str">
            <v>CHÂTEAUFORT</v>
          </cell>
          <cell r="K1474" t="str">
            <v>VINCI IMMOBILIER PROMOTION</v>
          </cell>
          <cell r="L1474" t="str">
            <v>G1</v>
          </cell>
          <cell r="M1474" t="str">
            <v>Grue 1</v>
          </cell>
          <cell r="N1474"/>
          <cell r="O1474"/>
          <cell r="P1474"/>
          <cell r="Q1474"/>
          <cell r="R1474" t="str">
            <v>LEGENDRE IDF - GO</v>
          </cell>
        </row>
        <row r="1475">
          <cell r="G1475" t="str">
            <v>16-10709</v>
          </cell>
          <cell r="H1475" t="str">
            <v>10 RUE DE TOUSSUS</v>
          </cell>
          <cell r="I1475" t="str">
            <v>78117</v>
          </cell>
          <cell r="J1475" t="str">
            <v>CHÂTEAUFORT</v>
          </cell>
          <cell r="K1475" t="str">
            <v>VINCI IMMOBILIER PROMOTION</v>
          </cell>
          <cell r="L1475" t="str">
            <v>G1</v>
          </cell>
          <cell r="M1475" t="str">
            <v>Grue 1</v>
          </cell>
          <cell r="N1475"/>
          <cell r="O1475"/>
          <cell r="P1475"/>
          <cell r="Q1475"/>
          <cell r="R1475" t="str">
            <v>LEGENDRE IDF - GO</v>
          </cell>
        </row>
        <row r="1476">
          <cell r="G1476" t="str">
            <v>16-10709</v>
          </cell>
          <cell r="H1476" t="str">
            <v>10 RUE DE TOUSSUS</v>
          </cell>
          <cell r="I1476" t="str">
            <v>78117</v>
          </cell>
          <cell r="J1476" t="str">
            <v>CHÂTEAUFORT</v>
          </cell>
          <cell r="K1476" t="str">
            <v>VINCI IMMOBILIER PROMOTION</v>
          </cell>
          <cell r="L1476" t="str">
            <v>G1</v>
          </cell>
          <cell r="M1476" t="str">
            <v>Grue 1</v>
          </cell>
          <cell r="N1476" t="str">
            <v>Alban HOUSSAIS</v>
          </cell>
          <cell r="O1476" t="str">
            <v>0623725206</v>
          </cell>
          <cell r="P1476" t="str">
            <v>Manuel Joao LEMOS AZEVEDO</v>
          </cell>
          <cell r="Q1476" t="str">
            <v>0609470411</v>
          </cell>
          <cell r="R1476" t="str">
            <v>LEGENDRE IDF - GO</v>
          </cell>
        </row>
        <row r="1477">
          <cell r="G1477" t="str">
            <v>16-10706</v>
          </cell>
          <cell r="H1477" t="str">
            <v>1 RUE DE LA MAISON NEUVE</v>
          </cell>
          <cell r="I1477" t="str">
            <v>35400</v>
          </cell>
          <cell r="J1477" t="str">
            <v>SAINT-MALO</v>
          </cell>
          <cell r="K1477" t="str">
            <v>VIVALTO SANTE INVESTISSEMENT</v>
          </cell>
          <cell r="L1477" t="str">
            <v>G1</v>
          </cell>
          <cell r="M1477" t="str">
            <v>Grue 1</v>
          </cell>
          <cell r="N1477"/>
          <cell r="O1477"/>
          <cell r="P1477"/>
          <cell r="Q1477"/>
          <cell r="R1477" t="str">
            <v>LEGENDRE OUEST - SAINT MALO</v>
          </cell>
        </row>
        <row r="1478">
          <cell r="G1478" t="str">
            <v>16-10706</v>
          </cell>
          <cell r="H1478" t="str">
            <v>1 RUE DE LA MAISON NEUVE</v>
          </cell>
          <cell r="I1478" t="str">
            <v>35400</v>
          </cell>
          <cell r="J1478" t="str">
            <v>SAINT-MALO</v>
          </cell>
          <cell r="K1478" t="str">
            <v>VIVALTO SANTE INVESTISSEMENT</v>
          </cell>
          <cell r="L1478" t="str">
            <v>G1</v>
          </cell>
          <cell r="M1478" t="str">
            <v>Grue 1</v>
          </cell>
          <cell r="N1478"/>
          <cell r="O1478"/>
          <cell r="P1478"/>
          <cell r="Q1478"/>
          <cell r="R1478" t="str">
            <v>LEGENDRE OUEST - SAINT MALO</v>
          </cell>
        </row>
        <row r="1479">
          <cell r="G1479" t="str">
            <v>16-10704</v>
          </cell>
          <cell r="H1479" t="str">
            <v>10 RUE DE LA MAISON NEUVE</v>
          </cell>
          <cell r="I1479" t="str">
            <v>35400</v>
          </cell>
          <cell r="J1479" t="str">
            <v>SAINT-MALO</v>
          </cell>
          <cell r="K1479" t="str">
            <v>SOCIETE GIBOIRE</v>
          </cell>
          <cell r="L1479" t="str">
            <v>G1</v>
          </cell>
          <cell r="M1479" t="str">
            <v>Grue 1</v>
          </cell>
          <cell r="N1479"/>
          <cell r="O1479"/>
          <cell r="P1479"/>
          <cell r="Q1479"/>
          <cell r="R1479" t="str">
            <v>LEGENDRE OUEST - SAINT MALO</v>
          </cell>
        </row>
        <row r="1480">
          <cell r="G1480" t="str">
            <v>16-10704</v>
          </cell>
          <cell r="H1480" t="str">
            <v>10 RUE DE LA MAISON NEUVE</v>
          </cell>
          <cell r="I1480" t="str">
            <v>35400</v>
          </cell>
          <cell r="J1480" t="str">
            <v>SAINT-MALO</v>
          </cell>
          <cell r="K1480" t="str">
            <v>SOCIETE GIBOIRE</v>
          </cell>
          <cell r="L1480" t="str">
            <v>G1</v>
          </cell>
          <cell r="M1480" t="str">
            <v>Grue 1</v>
          </cell>
          <cell r="N1480"/>
          <cell r="O1480"/>
          <cell r="P1480"/>
          <cell r="Q1480"/>
          <cell r="R1480" t="str">
            <v>LEGENDRE OUEST - SAINT MALO</v>
          </cell>
        </row>
        <row r="1481">
          <cell r="G1481" t="str">
            <v>16-10702</v>
          </cell>
          <cell r="H1481" t="str">
            <v>135 RUE DE CONSTANTINE</v>
          </cell>
          <cell r="I1481" t="str">
            <v>76000</v>
          </cell>
          <cell r="J1481" t="str">
            <v>ROUEN</v>
          </cell>
          <cell r="K1481"/>
          <cell r="L1481" t="str">
            <v>G1</v>
          </cell>
          <cell r="M1481" t="str">
            <v>Grue 1</v>
          </cell>
          <cell r="N1481"/>
          <cell r="O1481"/>
          <cell r="P1481"/>
          <cell r="Q1481"/>
          <cell r="R1481" t="str">
            <v>LEGENDRE OUEST - ROUEN</v>
          </cell>
        </row>
        <row r="1482">
          <cell r="G1482" t="str">
            <v>16-10699</v>
          </cell>
          <cell r="H1482" t="str">
            <v xml:space="preserve"> </v>
          </cell>
          <cell r="I1482" t="str">
            <v>35000</v>
          </cell>
          <cell r="J1482" t="str">
            <v>RENNES</v>
          </cell>
          <cell r="K1482" t="str">
            <v>ANGEVIN ENTREPRISE GENERALE</v>
          </cell>
          <cell r="L1482" t="str">
            <v>G1</v>
          </cell>
          <cell r="M1482" t="str">
            <v>Grue 1</v>
          </cell>
          <cell r="N1482"/>
          <cell r="O1482"/>
          <cell r="P1482"/>
          <cell r="Q1482"/>
          <cell r="R1482" t="str">
            <v>OMS - RENNES</v>
          </cell>
        </row>
        <row r="1483">
          <cell r="G1483" t="str">
            <v>16-10697</v>
          </cell>
          <cell r="H1483" t="str">
            <v>3 ALLÉE DU PRÉAMBULE</v>
          </cell>
          <cell r="I1483" t="str">
            <v>77127</v>
          </cell>
          <cell r="J1483" t="str">
            <v>LIEUSAINT</v>
          </cell>
          <cell r="K1483" t="str">
            <v>CARDINAL EDIFICE</v>
          </cell>
          <cell r="L1483" t="str">
            <v>G1</v>
          </cell>
          <cell r="M1483" t="str">
            <v>Grue 1</v>
          </cell>
          <cell r="N1483"/>
          <cell r="O1483"/>
          <cell r="P1483"/>
          <cell r="Q1483"/>
          <cell r="R1483" t="str">
            <v>OMS - RENNES</v>
          </cell>
        </row>
        <row r="1484">
          <cell r="G1484" t="str">
            <v>16-10692</v>
          </cell>
          <cell r="H1484" t="str">
            <v xml:space="preserve"> RUE DU MARÉCHAL LECLERC</v>
          </cell>
          <cell r="I1484" t="str">
            <v>28110</v>
          </cell>
          <cell r="J1484" t="str">
            <v>LUCÉ</v>
          </cell>
          <cell r="K1484" t="str">
            <v>PICHET INVESTISSEMENT</v>
          </cell>
          <cell r="L1484" t="str">
            <v>G1</v>
          </cell>
          <cell r="M1484" t="str">
            <v>Grue 1</v>
          </cell>
          <cell r="N1484"/>
          <cell r="O1484"/>
          <cell r="P1484"/>
          <cell r="Q1484"/>
          <cell r="R1484" t="str">
            <v>LEGENDRE OUEST - CHARTRES</v>
          </cell>
        </row>
        <row r="1485">
          <cell r="G1485" t="str">
            <v>16-10692</v>
          </cell>
          <cell r="H1485" t="str">
            <v xml:space="preserve"> RUE DU MARÉCHAL LECLERC</v>
          </cell>
          <cell r="I1485" t="str">
            <v>28110</v>
          </cell>
          <cell r="J1485" t="str">
            <v>LUCÉ</v>
          </cell>
          <cell r="K1485" t="str">
            <v>PICHET INVESTISSEMENT</v>
          </cell>
          <cell r="L1485" t="str">
            <v>G1</v>
          </cell>
          <cell r="M1485" t="str">
            <v>Grue 1</v>
          </cell>
          <cell r="N1485"/>
          <cell r="O1485"/>
          <cell r="P1485"/>
          <cell r="Q1485"/>
          <cell r="R1485" t="str">
            <v>LEGENDRE OUEST - CHARTRES</v>
          </cell>
        </row>
        <row r="1486">
          <cell r="G1486" t="str">
            <v>16-10692</v>
          </cell>
          <cell r="H1486" t="str">
            <v xml:space="preserve"> RUE DU MARÉCHAL LECLERC</v>
          </cell>
          <cell r="I1486" t="str">
            <v>28110</v>
          </cell>
          <cell r="J1486" t="str">
            <v>LUCÉ</v>
          </cell>
          <cell r="K1486" t="str">
            <v>PICHET INVESTISSEMENT</v>
          </cell>
          <cell r="L1486" t="str">
            <v>G1</v>
          </cell>
          <cell r="M1486" t="str">
            <v>Grue 1</v>
          </cell>
          <cell r="N1486"/>
          <cell r="O1486"/>
          <cell r="P1486"/>
          <cell r="Q1486"/>
          <cell r="R1486" t="str">
            <v>LEGENDRE OUEST - CHARTRES</v>
          </cell>
        </row>
        <row r="1487">
          <cell r="G1487" t="str">
            <v>16-10677</v>
          </cell>
          <cell r="H1487" t="str">
            <v xml:space="preserve"> ZI DE RESTAVY</v>
          </cell>
          <cell r="I1487" t="str">
            <v>56240</v>
          </cell>
          <cell r="J1487" t="str">
            <v>PLOUAY</v>
          </cell>
          <cell r="K1487"/>
          <cell r="L1487" t="str">
            <v>G1</v>
          </cell>
          <cell r="M1487" t="str">
            <v>Grue 1</v>
          </cell>
          <cell r="N1487"/>
          <cell r="O1487"/>
          <cell r="P1487"/>
          <cell r="Q1487"/>
          <cell r="R1487" t="str">
            <v>LEGENDRE OUEST - VANNES</v>
          </cell>
        </row>
        <row r="1488">
          <cell r="G1488" t="str">
            <v>16-10675</v>
          </cell>
          <cell r="H1488" t="str">
            <v>BEAUREGARD</v>
          </cell>
          <cell r="I1488" t="str">
            <v>35000</v>
          </cell>
          <cell r="J1488" t="str">
            <v>RENNES</v>
          </cell>
          <cell r="K1488" t="str">
            <v>NEOTOA</v>
          </cell>
          <cell r="L1488" t="str">
            <v>G1</v>
          </cell>
          <cell r="M1488" t="str">
            <v>Grue 1</v>
          </cell>
          <cell r="N1488"/>
          <cell r="O1488"/>
          <cell r="P1488"/>
          <cell r="Q1488"/>
          <cell r="R1488" t="str">
            <v>OMS - RENNES</v>
          </cell>
        </row>
        <row r="1489">
          <cell r="G1489" t="str">
            <v>16-10673</v>
          </cell>
          <cell r="H1489" t="str">
            <v xml:space="preserve">  AVENUE DE NOTRE DAME DU LAC</v>
          </cell>
          <cell r="I1489" t="str">
            <v>49000</v>
          </cell>
          <cell r="J1489" t="str">
            <v>ANGERS</v>
          </cell>
          <cell r="K1489" t="str">
            <v>IMMOBILIERE 3F</v>
          </cell>
          <cell r="L1489" t="str">
            <v>G1</v>
          </cell>
          <cell r="M1489" t="str">
            <v>Grue 1</v>
          </cell>
          <cell r="N1489"/>
          <cell r="O1489"/>
          <cell r="P1489"/>
          <cell r="Q1489"/>
          <cell r="R1489" t="str">
            <v>LEGENDRE LOIRE</v>
          </cell>
        </row>
        <row r="1490">
          <cell r="G1490" t="str">
            <v>16-10673</v>
          </cell>
          <cell r="H1490" t="str">
            <v xml:space="preserve">  AVENUE DE NOTRE DAME DU LAC</v>
          </cell>
          <cell r="I1490" t="str">
            <v>49000</v>
          </cell>
          <cell r="J1490" t="str">
            <v>ANGERS</v>
          </cell>
          <cell r="K1490" t="str">
            <v>IMMOBILIERE 3F</v>
          </cell>
          <cell r="L1490" t="str">
            <v>G1</v>
          </cell>
          <cell r="M1490" t="str">
            <v>Grue 1</v>
          </cell>
          <cell r="N1490"/>
          <cell r="O1490"/>
          <cell r="P1490"/>
          <cell r="Q1490"/>
          <cell r="R1490" t="str">
            <v>LEGENDRE LOIRE</v>
          </cell>
        </row>
        <row r="1491">
          <cell r="G1491" t="str">
            <v>16-10670</v>
          </cell>
          <cell r="H1491" t="str">
            <v>RUE DES LONGS RIDEAUX</v>
          </cell>
          <cell r="I1491" t="str">
            <v>94457</v>
          </cell>
          <cell r="J1491" t="str">
            <v>LIMEIL-BREVANNES</v>
          </cell>
          <cell r="K1491" t="str">
            <v>SITA ILE DE FRANCE</v>
          </cell>
          <cell r="L1491" t="str">
            <v>G1</v>
          </cell>
          <cell r="M1491" t="str">
            <v>Grue 1</v>
          </cell>
          <cell r="N1491"/>
          <cell r="O1491"/>
          <cell r="P1491"/>
          <cell r="Q1491"/>
          <cell r="R1491" t="str">
            <v>LEGENDRE GENIE CIVIL - IDF</v>
          </cell>
        </row>
        <row r="1492">
          <cell r="G1492" t="str">
            <v>16-10670</v>
          </cell>
          <cell r="H1492" t="str">
            <v>RUE DES LONGS RIDEAUX</v>
          </cell>
          <cell r="I1492" t="str">
            <v>94457</v>
          </cell>
          <cell r="J1492" t="str">
            <v>LIMEIL-BREVANNES</v>
          </cell>
          <cell r="K1492" t="str">
            <v>SITA ILE DE FRANCE</v>
          </cell>
          <cell r="L1492" t="str">
            <v>G1</v>
          </cell>
          <cell r="M1492" t="str">
            <v>Grue 1</v>
          </cell>
          <cell r="N1492"/>
          <cell r="O1492"/>
          <cell r="P1492"/>
          <cell r="Q1492"/>
          <cell r="R1492" t="str">
            <v>LEGENDRE GENIE CIVIL - IDF</v>
          </cell>
        </row>
        <row r="1493">
          <cell r="G1493" t="str">
            <v>16-10661</v>
          </cell>
          <cell r="H1493" t="str">
            <v>ZAC DES HUNAUDIERES</v>
          </cell>
          <cell r="I1493" t="str">
            <v>72230</v>
          </cell>
          <cell r="J1493" t="str">
            <v>RUAUDIN</v>
          </cell>
          <cell r="K1493" t="str">
            <v>SCI INVESTIMO</v>
          </cell>
          <cell r="L1493" t="str">
            <v>G1</v>
          </cell>
          <cell r="M1493" t="str">
            <v>Grue 1</v>
          </cell>
          <cell r="N1493"/>
          <cell r="O1493"/>
          <cell r="P1493"/>
          <cell r="Q1493"/>
          <cell r="R1493" t="str">
            <v>LEGENDRE GENIE CIVIL</v>
          </cell>
        </row>
        <row r="1494">
          <cell r="G1494" t="str">
            <v>16-10638</v>
          </cell>
          <cell r="H1494" t="str">
            <v>1 RUE DE LA TOUR</v>
          </cell>
          <cell r="I1494" t="str">
            <v>94152</v>
          </cell>
          <cell r="J1494" t="str">
            <v>RUNGIS</v>
          </cell>
          <cell r="K1494" t="str">
            <v>BUREAU RUNGIS INTERNATIONAL</v>
          </cell>
          <cell r="L1494" t="str">
            <v>G1</v>
          </cell>
          <cell r="M1494" t="str">
            <v>Grue 1</v>
          </cell>
          <cell r="N1494"/>
          <cell r="O1494"/>
          <cell r="P1494"/>
          <cell r="Q1494"/>
          <cell r="R1494" t="str">
            <v>LEGENDRE GENIE CIVIL - IDF</v>
          </cell>
        </row>
        <row r="1495">
          <cell r="G1495" t="str">
            <v>16-10638</v>
          </cell>
          <cell r="H1495" t="str">
            <v>1 RUE DE LA TOUR</v>
          </cell>
          <cell r="I1495" t="str">
            <v>94152</v>
          </cell>
          <cell r="J1495" t="str">
            <v>RUNGIS</v>
          </cell>
          <cell r="K1495" t="str">
            <v>BUREAU RUNGIS INTERNATIONAL</v>
          </cell>
          <cell r="L1495" t="str">
            <v>G1</v>
          </cell>
          <cell r="M1495" t="str">
            <v>Grue 1</v>
          </cell>
          <cell r="N1495"/>
          <cell r="O1495"/>
          <cell r="P1495"/>
          <cell r="Q1495"/>
          <cell r="R1495" t="str">
            <v>LEGENDRE GENIE CIVIL - IDF</v>
          </cell>
        </row>
        <row r="1496">
          <cell r="G1496" t="str">
            <v>16-10636</v>
          </cell>
          <cell r="H1496" t="str">
            <v xml:space="preserve">  BOULEVARD PIERRE MENDÈS-FRANCE</v>
          </cell>
          <cell r="I1496" t="str">
            <v>77500</v>
          </cell>
          <cell r="J1496" t="str">
            <v>CHELLES</v>
          </cell>
          <cell r="K1496" t="str">
            <v>SOGEPROM HABITAT</v>
          </cell>
          <cell r="L1496" t="str">
            <v>G1</v>
          </cell>
          <cell r="M1496" t="str">
            <v>Grue 1</v>
          </cell>
          <cell r="N1496"/>
          <cell r="O1496"/>
          <cell r="P1496"/>
          <cell r="Q1496"/>
          <cell r="R1496" t="str">
            <v>LEGENDRE IDF TCE</v>
          </cell>
        </row>
        <row r="1497">
          <cell r="G1497" t="str">
            <v>16-10636</v>
          </cell>
          <cell r="H1497" t="str">
            <v xml:space="preserve">  BOULEVARD PIERRE MENDÈS-FRANCE</v>
          </cell>
          <cell r="I1497" t="str">
            <v>77500</v>
          </cell>
          <cell r="J1497" t="str">
            <v>CHELLES</v>
          </cell>
          <cell r="K1497" t="str">
            <v>SOGEPROM HABITAT</v>
          </cell>
          <cell r="L1497" t="str">
            <v>G1</v>
          </cell>
          <cell r="M1497" t="str">
            <v>Grue 1</v>
          </cell>
          <cell r="N1497"/>
          <cell r="O1497"/>
          <cell r="P1497"/>
          <cell r="Q1497"/>
          <cell r="R1497" t="str">
            <v>LEGENDRE IDF TCE</v>
          </cell>
        </row>
        <row r="1498">
          <cell r="G1498" t="str">
            <v>16-10636</v>
          </cell>
          <cell r="H1498" t="str">
            <v xml:space="preserve">  BOULEVARD PIERRE MENDÈS-FRANCE</v>
          </cell>
          <cell r="I1498" t="str">
            <v>77500</v>
          </cell>
          <cell r="J1498" t="str">
            <v>CHELLES</v>
          </cell>
          <cell r="K1498" t="str">
            <v>SOGEPROM HABITAT</v>
          </cell>
          <cell r="L1498" t="str">
            <v>G1</v>
          </cell>
          <cell r="M1498" t="str">
            <v>Grue 1</v>
          </cell>
          <cell r="N1498" t="str">
            <v>Melody GENDREAU</v>
          </cell>
          <cell r="O1498"/>
          <cell r="P1498" t="str">
            <v>Victor AFONSO</v>
          </cell>
          <cell r="Q1498" t="str">
            <v>0603155533</v>
          </cell>
          <cell r="R1498" t="str">
            <v>LEGENDRE IDF TCE</v>
          </cell>
        </row>
        <row r="1499">
          <cell r="G1499" t="str">
            <v>16-10632</v>
          </cell>
          <cell r="H1499" t="str">
            <v xml:space="preserve">  RUE DE QUÉHELLO</v>
          </cell>
          <cell r="I1499" t="str">
            <v>56260</v>
          </cell>
          <cell r="J1499" t="str">
            <v>LARMOR-PLAGE</v>
          </cell>
          <cell r="K1499"/>
          <cell r="L1499" t="str">
            <v>G1</v>
          </cell>
          <cell r="M1499" t="str">
            <v>Grue 1</v>
          </cell>
          <cell r="N1499"/>
          <cell r="O1499"/>
          <cell r="P1499"/>
          <cell r="Q1499"/>
          <cell r="R1499" t="str">
            <v>LEGENDRE OUEST - VANNES</v>
          </cell>
        </row>
        <row r="1500">
          <cell r="G1500" t="str">
            <v>16-10623</v>
          </cell>
          <cell r="H1500" t="str">
            <v xml:space="preserve">  RUE DU CONILLOT</v>
          </cell>
          <cell r="I1500" t="str">
            <v>50400</v>
          </cell>
          <cell r="J1500" t="str">
            <v>GRANVILLE</v>
          </cell>
          <cell r="K1500" t="str">
            <v>FLCJA</v>
          </cell>
          <cell r="L1500" t="str">
            <v>G1</v>
          </cell>
          <cell r="M1500" t="str">
            <v>Grue 1</v>
          </cell>
          <cell r="N1500"/>
          <cell r="O1500"/>
          <cell r="P1500"/>
          <cell r="Q1500"/>
          <cell r="R1500" t="str">
            <v>LEGENDRE GENIE CIVIL</v>
          </cell>
        </row>
        <row r="1501">
          <cell r="G1501" t="str">
            <v>16-10620</v>
          </cell>
          <cell r="H1501"/>
          <cell r="I1501"/>
          <cell r="J1501"/>
          <cell r="K1501"/>
          <cell r="L1501" t="str">
            <v>G1</v>
          </cell>
          <cell r="M1501" t="str">
            <v>Grue 1</v>
          </cell>
          <cell r="N1501"/>
          <cell r="O1501"/>
          <cell r="P1501"/>
          <cell r="Q1501"/>
          <cell r="R1501" t="str">
            <v>LEGENDRE GENIE CIVIL</v>
          </cell>
        </row>
        <row r="1502">
          <cell r="G1502" t="str">
            <v>16-10620</v>
          </cell>
          <cell r="H1502"/>
          <cell r="I1502"/>
          <cell r="J1502"/>
          <cell r="K1502"/>
          <cell r="L1502" t="str">
            <v>G1</v>
          </cell>
          <cell r="M1502" t="str">
            <v>Grue 1</v>
          </cell>
          <cell r="N1502"/>
          <cell r="O1502"/>
          <cell r="P1502"/>
          <cell r="Q1502"/>
          <cell r="R1502" t="str">
            <v>LEGENDRE GENIE CIVIL</v>
          </cell>
        </row>
        <row r="1503">
          <cell r="G1503" t="str">
            <v>16-10618</v>
          </cell>
          <cell r="H1503"/>
          <cell r="I1503"/>
          <cell r="J1503"/>
          <cell r="K1503"/>
          <cell r="L1503" t="str">
            <v>G1</v>
          </cell>
          <cell r="M1503" t="str">
            <v>Grue 1</v>
          </cell>
          <cell r="N1503"/>
          <cell r="O1503"/>
          <cell r="P1503"/>
          <cell r="Q1503"/>
          <cell r="R1503" t="str">
            <v>LEGENDRE GENIE CIVIL</v>
          </cell>
        </row>
        <row r="1504">
          <cell r="G1504" t="str">
            <v>16-10618</v>
          </cell>
          <cell r="H1504"/>
          <cell r="I1504"/>
          <cell r="J1504"/>
          <cell r="K1504"/>
          <cell r="L1504" t="str">
            <v>G1</v>
          </cell>
          <cell r="M1504" t="str">
            <v>Grue 1</v>
          </cell>
          <cell r="N1504"/>
          <cell r="O1504"/>
          <cell r="P1504"/>
          <cell r="Q1504"/>
          <cell r="R1504" t="str">
            <v>LEGENDRE GENIE CIVIL</v>
          </cell>
        </row>
        <row r="1505">
          <cell r="G1505" t="str">
            <v>16-10613</v>
          </cell>
          <cell r="H1505" t="str">
            <v>PARC GUSTAVE EIFFEL</v>
          </cell>
          <cell r="I1505" t="str">
            <v>77607</v>
          </cell>
          <cell r="J1505" t="str">
            <v>MARNE LA VALLEE CEDEX 3</v>
          </cell>
          <cell r="K1505"/>
          <cell r="L1505" t="str">
            <v>G1</v>
          </cell>
          <cell r="M1505" t="str">
            <v>Grue 1</v>
          </cell>
          <cell r="N1505"/>
          <cell r="O1505"/>
          <cell r="P1505"/>
          <cell r="Q1505"/>
          <cell r="R1505" t="str">
            <v>LEGENDRE GENIE CIVIL</v>
          </cell>
        </row>
        <row r="1506">
          <cell r="G1506" t="str">
            <v>16-10603</v>
          </cell>
          <cell r="H1506" t="str">
            <v>0 AVENUE DE LA RÉPUBLIQUE</v>
          </cell>
          <cell r="I1506" t="str">
            <v>94800</v>
          </cell>
          <cell r="J1506" t="str">
            <v>VILLEJUIF</v>
          </cell>
          <cell r="K1506" t="str">
            <v>VALOPHIS HABITAT OFFICE PUB HABITAT 94</v>
          </cell>
          <cell r="L1506" t="str">
            <v>G1</v>
          </cell>
          <cell r="M1506" t="str">
            <v>Grue 1</v>
          </cell>
          <cell r="N1506"/>
          <cell r="O1506"/>
          <cell r="P1506"/>
          <cell r="Q1506"/>
          <cell r="R1506" t="str">
            <v>LEGENDRE IDF TCE</v>
          </cell>
        </row>
        <row r="1507">
          <cell r="G1507" t="str">
            <v>16-10603</v>
          </cell>
          <cell r="H1507" t="str">
            <v>0 AVENUE DE LA RÉPUBLIQUE</v>
          </cell>
          <cell r="I1507" t="str">
            <v>94800</v>
          </cell>
          <cell r="J1507" t="str">
            <v>VILLEJUIF</v>
          </cell>
          <cell r="K1507" t="str">
            <v>VALOPHIS HABITAT OFFICE PUB HABITAT 94</v>
          </cell>
          <cell r="L1507" t="str">
            <v>G1</v>
          </cell>
          <cell r="M1507" t="str">
            <v>Grue 1</v>
          </cell>
          <cell r="N1507"/>
          <cell r="O1507"/>
          <cell r="P1507"/>
          <cell r="Q1507"/>
          <cell r="R1507" t="str">
            <v>LEGENDRE IDF TCE</v>
          </cell>
        </row>
        <row r="1508">
          <cell r="G1508" t="str">
            <v>16-10603</v>
          </cell>
          <cell r="H1508" t="str">
            <v>0 AVENUE DE LA RÉPUBLIQUE</v>
          </cell>
          <cell r="I1508" t="str">
            <v>94800</v>
          </cell>
          <cell r="J1508" t="str">
            <v>VILLEJUIF</v>
          </cell>
          <cell r="K1508" t="str">
            <v>VALOPHIS HABITAT OFFICE PUB HABITAT 94</v>
          </cell>
          <cell r="L1508" t="str">
            <v>G1</v>
          </cell>
          <cell r="M1508" t="str">
            <v>Grue 1</v>
          </cell>
          <cell r="N1508"/>
          <cell r="O1508"/>
          <cell r="P1508"/>
          <cell r="Q1508"/>
          <cell r="R1508" t="str">
            <v>LEGENDRE IDF TCE</v>
          </cell>
        </row>
        <row r="1509">
          <cell r="G1509" t="str">
            <v>16-10601</v>
          </cell>
          <cell r="H1509"/>
          <cell r="I1509"/>
          <cell r="J1509"/>
          <cell r="K1509"/>
          <cell r="L1509" t="str">
            <v>G1</v>
          </cell>
          <cell r="M1509" t="str">
            <v>Grue 1</v>
          </cell>
          <cell r="N1509"/>
          <cell r="O1509"/>
          <cell r="P1509"/>
          <cell r="Q1509"/>
          <cell r="R1509" t="str">
            <v>LEGENDRE IDF - REHAB</v>
          </cell>
        </row>
        <row r="1510">
          <cell r="G1510" t="str">
            <v>16-10601</v>
          </cell>
          <cell r="H1510"/>
          <cell r="I1510"/>
          <cell r="J1510"/>
          <cell r="K1510"/>
          <cell r="L1510" t="str">
            <v>G1</v>
          </cell>
          <cell r="M1510" t="str">
            <v>Grue 1</v>
          </cell>
          <cell r="N1510"/>
          <cell r="O1510"/>
          <cell r="P1510"/>
          <cell r="Q1510"/>
          <cell r="R1510" t="str">
            <v>LEGENDRE IDF - REHAB</v>
          </cell>
        </row>
        <row r="1511">
          <cell r="G1511" t="str">
            <v>16-10601</v>
          </cell>
          <cell r="H1511"/>
          <cell r="I1511"/>
          <cell r="J1511"/>
          <cell r="K1511"/>
          <cell r="L1511" t="str">
            <v>G1</v>
          </cell>
          <cell r="M1511" t="str">
            <v>Grue 1</v>
          </cell>
          <cell r="N1511" t="str">
            <v>Samuel COURGEAU</v>
          </cell>
          <cell r="O1511"/>
          <cell r="P1511"/>
          <cell r="Q1511" t="str">
            <v>0601073814</v>
          </cell>
          <cell r="R1511" t="str">
            <v>LEGENDRE IDF - REHAB</v>
          </cell>
        </row>
        <row r="1512">
          <cell r="G1512" t="str">
            <v>16-10597</v>
          </cell>
          <cell r="H1512" t="str">
            <v xml:space="preserve">  AV. DES GRÉSILLONS</v>
          </cell>
          <cell r="I1512" t="str">
            <v>92600</v>
          </cell>
          <cell r="J1512" t="str">
            <v>ASNIÈRES-SUR-SEINE</v>
          </cell>
          <cell r="K1512" t="str">
            <v>NEXITY</v>
          </cell>
          <cell r="L1512" t="str">
            <v>G1</v>
          </cell>
          <cell r="M1512" t="str">
            <v>Grue 1</v>
          </cell>
          <cell r="N1512"/>
          <cell r="O1512"/>
          <cell r="P1512"/>
          <cell r="Q1512"/>
          <cell r="R1512" t="str">
            <v>LEGENDRE IDF - GO</v>
          </cell>
        </row>
        <row r="1513">
          <cell r="G1513" t="str">
            <v>16-10597</v>
          </cell>
          <cell r="H1513" t="str">
            <v xml:space="preserve">  AV. DES GRÉSILLONS</v>
          </cell>
          <cell r="I1513" t="str">
            <v>92600</v>
          </cell>
          <cell r="J1513" t="str">
            <v>ASNIÈRES-SUR-SEINE</v>
          </cell>
          <cell r="K1513" t="str">
            <v>NEXITY</v>
          </cell>
          <cell r="L1513" t="str">
            <v>G1</v>
          </cell>
          <cell r="M1513" t="str">
            <v>Grue 1</v>
          </cell>
          <cell r="N1513"/>
          <cell r="O1513"/>
          <cell r="P1513"/>
          <cell r="Q1513"/>
          <cell r="R1513" t="str">
            <v>LEGENDRE IDF - GO</v>
          </cell>
        </row>
        <row r="1514">
          <cell r="G1514" t="str">
            <v>16-10597</v>
          </cell>
          <cell r="H1514" t="str">
            <v xml:space="preserve">  AV. DES GRÉSILLONS</v>
          </cell>
          <cell r="I1514" t="str">
            <v>92600</v>
          </cell>
          <cell r="J1514" t="str">
            <v>ASNIÈRES-SUR-SEINE</v>
          </cell>
          <cell r="K1514" t="str">
            <v>NEXITY</v>
          </cell>
          <cell r="L1514" t="str">
            <v>G1</v>
          </cell>
          <cell r="M1514" t="str">
            <v>Grue 1</v>
          </cell>
          <cell r="N1514" t="str">
            <v>Alban HOUSSAIS</v>
          </cell>
          <cell r="O1514" t="str">
            <v>0616246672</v>
          </cell>
          <cell r="P1514" t="str">
            <v>Evaristo CAVENCO GONCALVES</v>
          </cell>
          <cell r="Q1514" t="str">
            <v>0609470411</v>
          </cell>
          <cell r="R1514" t="str">
            <v>LEGENDRE IDF - GO</v>
          </cell>
        </row>
        <row r="1515">
          <cell r="G1515" t="str">
            <v>16-10591</v>
          </cell>
          <cell r="H1515" t="str">
            <v>1 À 12 RUE DU COMMANDANT LOUIS BOUCHET</v>
          </cell>
          <cell r="I1515" t="str">
            <v>78520</v>
          </cell>
          <cell r="J1515" t="str">
            <v>LIMAY</v>
          </cell>
          <cell r="K1515"/>
          <cell r="L1515" t="str">
            <v>G1</v>
          </cell>
          <cell r="M1515" t="str">
            <v>Grue 1</v>
          </cell>
          <cell r="N1515"/>
          <cell r="O1515"/>
          <cell r="P1515"/>
          <cell r="Q1515"/>
          <cell r="R1515" t="str">
            <v>LEGENDRE IDF - REHAB</v>
          </cell>
        </row>
        <row r="1516">
          <cell r="G1516" t="str">
            <v>16-10591</v>
          </cell>
          <cell r="H1516" t="str">
            <v>1 À 12 RUE DU COMMANDANT LOUIS BOUCHET</v>
          </cell>
          <cell r="I1516" t="str">
            <v>78520</v>
          </cell>
          <cell r="J1516" t="str">
            <v>LIMAY</v>
          </cell>
          <cell r="K1516"/>
          <cell r="L1516" t="str">
            <v>G1</v>
          </cell>
          <cell r="M1516" t="str">
            <v>Grue 1</v>
          </cell>
          <cell r="N1516"/>
          <cell r="O1516"/>
          <cell r="P1516"/>
          <cell r="Q1516"/>
          <cell r="R1516" t="str">
            <v>LEGENDRE IDF - REHAB</v>
          </cell>
        </row>
        <row r="1517">
          <cell r="G1517" t="str">
            <v>16-10581</v>
          </cell>
          <cell r="H1517" t="str">
            <v xml:space="preserve">  QUAI DU MAROC</v>
          </cell>
          <cell r="I1517" t="str">
            <v>33300</v>
          </cell>
          <cell r="J1517" t="str">
            <v>BORDEAUX</v>
          </cell>
          <cell r="K1517"/>
          <cell r="L1517" t="str">
            <v>G1</v>
          </cell>
          <cell r="M1517" t="str">
            <v>Grue 1</v>
          </cell>
          <cell r="N1517"/>
          <cell r="O1517"/>
          <cell r="P1517"/>
          <cell r="Q1517"/>
          <cell r="R1517" t="str">
            <v>LEGENDRE OUEST - RENNES</v>
          </cell>
        </row>
        <row r="1518">
          <cell r="G1518" t="str">
            <v>16-10581</v>
          </cell>
          <cell r="H1518" t="str">
            <v xml:space="preserve">  QUAI DU MAROC</v>
          </cell>
          <cell r="I1518" t="str">
            <v>33300</v>
          </cell>
          <cell r="J1518" t="str">
            <v>BORDEAUX</v>
          </cell>
          <cell r="K1518"/>
          <cell r="L1518" t="str">
            <v>G1</v>
          </cell>
          <cell r="M1518" t="str">
            <v>Grue 1</v>
          </cell>
          <cell r="N1518"/>
          <cell r="O1518"/>
          <cell r="P1518"/>
          <cell r="Q1518"/>
          <cell r="R1518" t="str">
            <v>LEGENDRE OUEST - RENNES</v>
          </cell>
        </row>
        <row r="1519">
          <cell r="G1519" t="str">
            <v>16-10574</v>
          </cell>
          <cell r="H1519" t="str">
            <v>ROUTE DE L'AVIATION</v>
          </cell>
          <cell r="I1519" t="str">
            <v>44340</v>
          </cell>
          <cell r="J1519" t="str">
            <v>BOUGUENAIS</v>
          </cell>
          <cell r="K1519" t="str">
            <v>AIRBUS GROUP SAS</v>
          </cell>
          <cell r="L1519" t="str">
            <v>G1</v>
          </cell>
          <cell r="M1519" t="str">
            <v>Grue 1</v>
          </cell>
          <cell r="N1519"/>
          <cell r="O1519"/>
          <cell r="P1519"/>
          <cell r="Q1519"/>
          <cell r="R1519" t="str">
            <v>LEGENDRE GENIE CIVIL</v>
          </cell>
        </row>
        <row r="1520">
          <cell r="G1520" t="str">
            <v>16-10574</v>
          </cell>
          <cell r="H1520" t="str">
            <v>ROUTE DE L'AVIATION</v>
          </cell>
          <cell r="I1520" t="str">
            <v>44340</v>
          </cell>
          <cell r="J1520" t="str">
            <v>BOUGUENAIS</v>
          </cell>
          <cell r="K1520" t="str">
            <v>AIRBUS GROUP SAS</v>
          </cell>
          <cell r="L1520" t="str">
            <v>G1</v>
          </cell>
          <cell r="M1520" t="str">
            <v>Grue 1</v>
          </cell>
          <cell r="N1520"/>
          <cell r="O1520"/>
          <cell r="P1520"/>
          <cell r="Q1520"/>
          <cell r="R1520" t="str">
            <v>LEGENDRE GENIE CIVIL</v>
          </cell>
        </row>
        <row r="1521">
          <cell r="G1521" t="str">
            <v>16-10554</v>
          </cell>
          <cell r="H1521" t="str">
            <v>84 AVENUE OLIVIER MESSIAEN</v>
          </cell>
          <cell r="I1521" t="str">
            <v>72000</v>
          </cell>
          <cell r="J1521" t="str">
            <v>LE MANS</v>
          </cell>
          <cell r="K1521"/>
          <cell r="L1521" t="str">
            <v>G1</v>
          </cell>
          <cell r="M1521" t="str">
            <v>Grue 1</v>
          </cell>
          <cell r="N1521"/>
          <cell r="O1521"/>
          <cell r="P1521"/>
          <cell r="Q1521"/>
          <cell r="R1521" t="str">
            <v>LEGENDRE OUEST - LE MANS</v>
          </cell>
        </row>
        <row r="1522">
          <cell r="G1522" t="str">
            <v>16-10554</v>
          </cell>
          <cell r="H1522" t="str">
            <v>84 AVENUE OLIVIER MESSIAEN</v>
          </cell>
          <cell r="I1522" t="str">
            <v>72000</v>
          </cell>
          <cell r="J1522" t="str">
            <v>LE MANS</v>
          </cell>
          <cell r="K1522"/>
          <cell r="L1522" t="str">
            <v>G1</v>
          </cell>
          <cell r="M1522" t="str">
            <v>Grue 1</v>
          </cell>
          <cell r="N1522"/>
          <cell r="O1522"/>
          <cell r="P1522"/>
          <cell r="Q1522"/>
          <cell r="R1522" t="str">
            <v>LEGENDRE OUEST - LE MANS</v>
          </cell>
        </row>
        <row r="1523">
          <cell r="G1523" t="str">
            <v>16-10552</v>
          </cell>
          <cell r="H1523" t="str">
            <v>4 RUE GAMBETTA</v>
          </cell>
          <cell r="I1523" t="str">
            <v>93400</v>
          </cell>
          <cell r="J1523" t="str">
            <v>SAINT-OUEN</v>
          </cell>
          <cell r="K1523"/>
          <cell r="L1523" t="str">
            <v>G1</v>
          </cell>
          <cell r="M1523" t="str">
            <v>Grue 1</v>
          </cell>
          <cell r="N1523"/>
          <cell r="O1523"/>
          <cell r="P1523"/>
          <cell r="Q1523"/>
          <cell r="R1523" t="str">
            <v>LEGENDRE IDF - REHAB</v>
          </cell>
        </row>
        <row r="1524">
          <cell r="G1524" t="str">
            <v>16-10552</v>
          </cell>
          <cell r="H1524" t="str">
            <v>4 RUE GAMBETTA</v>
          </cell>
          <cell r="I1524" t="str">
            <v>93400</v>
          </cell>
          <cell r="J1524" t="str">
            <v>SAINT-OUEN</v>
          </cell>
          <cell r="K1524"/>
          <cell r="L1524" t="str">
            <v>G1</v>
          </cell>
          <cell r="M1524" t="str">
            <v>Grue 1</v>
          </cell>
          <cell r="N1524"/>
          <cell r="O1524"/>
          <cell r="P1524"/>
          <cell r="Q1524"/>
          <cell r="R1524" t="str">
            <v>LEGENDRE IDF - REHAB</v>
          </cell>
        </row>
        <row r="1525">
          <cell r="G1525" t="str">
            <v>16-10528</v>
          </cell>
          <cell r="H1525" t="str">
            <v xml:space="preserve">  ROUTE DE CARQUEFOU</v>
          </cell>
          <cell r="I1525" t="str">
            <v>44300</v>
          </cell>
          <cell r="J1525" t="str">
            <v>NANTES</v>
          </cell>
          <cell r="K1525" t="str">
            <v>BATI NANTES</v>
          </cell>
          <cell r="L1525" t="str">
            <v>G1</v>
          </cell>
          <cell r="M1525" t="str">
            <v>Grue 1</v>
          </cell>
          <cell r="N1525"/>
          <cell r="O1525"/>
          <cell r="P1525"/>
          <cell r="Q1525"/>
          <cell r="R1525" t="str">
            <v>LEGENDRE LOIRE</v>
          </cell>
        </row>
        <row r="1526">
          <cell r="G1526" t="str">
            <v>16-10528</v>
          </cell>
          <cell r="H1526" t="str">
            <v xml:space="preserve">  ROUTE DE CARQUEFOU</v>
          </cell>
          <cell r="I1526" t="str">
            <v>44300</v>
          </cell>
          <cell r="J1526" t="str">
            <v>NANTES</v>
          </cell>
          <cell r="K1526" t="str">
            <v>BATI NANTES</v>
          </cell>
          <cell r="L1526" t="str">
            <v>G1</v>
          </cell>
          <cell r="M1526" t="str">
            <v>Grue 1</v>
          </cell>
          <cell r="N1526"/>
          <cell r="O1526"/>
          <cell r="P1526"/>
          <cell r="Q1526"/>
          <cell r="R1526" t="str">
            <v>LEGENDRE LOIRE</v>
          </cell>
        </row>
        <row r="1527">
          <cell r="G1527" t="str">
            <v>16-10528</v>
          </cell>
          <cell r="H1527" t="str">
            <v xml:space="preserve">  ROUTE DE CARQUEFOU</v>
          </cell>
          <cell r="I1527" t="str">
            <v>44300</v>
          </cell>
          <cell r="J1527" t="str">
            <v>NANTES</v>
          </cell>
          <cell r="K1527" t="str">
            <v>BATI NANTES</v>
          </cell>
          <cell r="L1527" t="str">
            <v>G1</v>
          </cell>
          <cell r="M1527" t="str">
            <v>Grue 1</v>
          </cell>
          <cell r="N1527" t="str">
            <v>Arnaud CASSOU</v>
          </cell>
          <cell r="O1527" t="str">
            <v>0616115424</v>
          </cell>
          <cell r="P1527" t="str">
            <v>Victor DOMINGUES</v>
          </cell>
          <cell r="Q1527" t="str">
            <v>0629333847</v>
          </cell>
          <cell r="R1527" t="str">
            <v>LEGENDRE LOIRE</v>
          </cell>
        </row>
        <row r="1528">
          <cell r="G1528" t="str">
            <v>16-10505</v>
          </cell>
          <cell r="H1528"/>
          <cell r="I1528"/>
          <cell r="J1528"/>
          <cell r="K1528"/>
          <cell r="L1528" t="str">
            <v>G1</v>
          </cell>
          <cell r="M1528" t="str">
            <v>Grue 1</v>
          </cell>
          <cell r="N1528"/>
          <cell r="O1528"/>
          <cell r="P1528"/>
          <cell r="Q1528"/>
          <cell r="R1528" t="str">
            <v>LEGENDRE OUEST - VANNES</v>
          </cell>
        </row>
        <row r="1529">
          <cell r="G1529" t="str">
            <v>16-10500</v>
          </cell>
          <cell r="H1529" t="str">
            <v>10 RUE DE L'ILE DE BERDER</v>
          </cell>
          <cell r="I1529" t="str">
            <v>56400</v>
          </cell>
          <cell r="J1529" t="str">
            <v>PLUNERET</v>
          </cell>
          <cell r="K1529"/>
          <cell r="L1529" t="str">
            <v>G1</v>
          </cell>
          <cell r="M1529" t="str">
            <v>Grue 1</v>
          </cell>
          <cell r="N1529"/>
          <cell r="O1529"/>
          <cell r="P1529"/>
          <cell r="Q1529"/>
          <cell r="R1529" t="str">
            <v>LEGENDRE OUEST - VANNES</v>
          </cell>
        </row>
        <row r="1530">
          <cell r="G1530" t="str">
            <v>16-10498</v>
          </cell>
          <cell r="H1530" t="str">
            <v>47 RUE DE KERVILLEN</v>
          </cell>
          <cell r="I1530" t="str">
            <v>56470</v>
          </cell>
          <cell r="J1530" t="str">
            <v>LA TRINITÉ-SUR-MER</v>
          </cell>
          <cell r="K1530"/>
          <cell r="L1530" t="str">
            <v>G1</v>
          </cell>
          <cell r="M1530" t="str">
            <v>Grue 1</v>
          </cell>
          <cell r="N1530"/>
          <cell r="O1530"/>
          <cell r="P1530"/>
          <cell r="Q1530"/>
          <cell r="R1530" t="str">
            <v>LEGENDRE OUEST - VANNES</v>
          </cell>
        </row>
        <row r="1531">
          <cell r="G1531" t="str">
            <v>16-10496</v>
          </cell>
          <cell r="H1531" t="str">
            <v xml:space="preserve"> RUE PIERRE ET MARIE CURIE</v>
          </cell>
          <cell r="I1531" t="str">
            <v>56000</v>
          </cell>
          <cell r="J1531" t="str">
            <v>VANNES</v>
          </cell>
          <cell r="K1531"/>
          <cell r="L1531" t="str">
            <v>G1</v>
          </cell>
          <cell r="M1531" t="str">
            <v>Grue 1</v>
          </cell>
          <cell r="N1531"/>
          <cell r="O1531"/>
          <cell r="P1531"/>
          <cell r="Q1531"/>
          <cell r="R1531" t="str">
            <v>LEGENDRE OUEST - VANNES</v>
          </cell>
        </row>
        <row r="1532">
          <cell r="G1532" t="str">
            <v>16-10494</v>
          </cell>
          <cell r="H1532" t="str">
            <v xml:space="preserve">  RUE DE METZ</v>
          </cell>
          <cell r="I1532" t="str">
            <v>56000</v>
          </cell>
          <cell r="J1532" t="str">
            <v>VANNES</v>
          </cell>
          <cell r="K1532"/>
          <cell r="L1532" t="str">
            <v>G1</v>
          </cell>
          <cell r="M1532" t="str">
            <v>Grue 1</v>
          </cell>
          <cell r="N1532"/>
          <cell r="O1532"/>
          <cell r="P1532"/>
          <cell r="Q1532"/>
          <cell r="R1532" t="str">
            <v>LEGENDRE OUEST - VANNES</v>
          </cell>
        </row>
        <row r="1533">
          <cell r="G1533" t="str">
            <v>16-10492</v>
          </cell>
          <cell r="H1533" t="str">
            <v xml:space="preserve">  RUE DE STRASBOURG</v>
          </cell>
          <cell r="I1533" t="str">
            <v>56000</v>
          </cell>
          <cell r="J1533" t="str">
            <v>VANNES</v>
          </cell>
          <cell r="K1533"/>
          <cell r="L1533" t="str">
            <v>G1</v>
          </cell>
          <cell r="M1533" t="str">
            <v>Grue 1</v>
          </cell>
          <cell r="N1533"/>
          <cell r="O1533"/>
          <cell r="P1533"/>
          <cell r="Q1533"/>
          <cell r="R1533" t="str">
            <v>LEGENDRE OUEST - VANNES</v>
          </cell>
        </row>
        <row r="1534">
          <cell r="G1534" t="str">
            <v>16-10490</v>
          </cell>
          <cell r="H1534" t="str">
            <v xml:space="preserve"> RUE DES HIBISCUS</v>
          </cell>
          <cell r="I1534" t="str">
            <v>44600</v>
          </cell>
          <cell r="J1534" t="str">
            <v>SAINT-NAZAIRE</v>
          </cell>
          <cell r="K1534"/>
          <cell r="L1534" t="str">
            <v>G1</v>
          </cell>
          <cell r="M1534" t="str">
            <v>Grue 1</v>
          </cell>
          <cell r="N1534"/>
          <cell r="O1534"/>
          <cell r="P1534"/>
          <cell r="Q1534"/>
          <cell r="R1534" t="str">
            <v>LEGENDRE OUEST - VANNES</v>
          </cell>
        </row>
        <row r="1535">
          <cell r="G1535" t="str">
            <v>16-10484</v>
          </cell>
          <cell r="H1535"/>
          <cell r="I1535"/>
          <cell r="J1535"/>
          <cell r="K1535"/>
          <cell r="L1535" t="str">
            <v>G1</v>
          </cell>
          <cell r="M1535" t="str">
            <v>Grue 1</v>
          </cell>
          <cell r="N1535"/>
          <cell r="O1535"/>
          <cell r="P1535"/>
          <cell r="Q1535"/>
          <cell r="R1535" t="str">
            <v>LEGENDRE OUEST - VITRE</v>
          </cell>
        </row>
        <row r="1536">
          <cell r="G1536" t="str">
            <v>16-10461</v>
          </cell>
          <cell r="H1536"/>
          <cell r="I1536"/>
          <cell r="J1536"/>
          <cell r="K1536"/>
          <cell r="L1536" t="str">
            <v>G1</v>
          </cell>
          <cell r="M1536" t="str">
            <v>Grue 1</v>
          </cell>
          <cell r="N1536"/>
          <cell r="O1536"/>
          <cell r="P1536"/>
          <cell r="Q1536"/>
          <cell r="R1536" t="str">
            <v>LEGENDRE OUEST - VITRE</v>
          </cell>
        </row>
        <row r="1537">
          <cell r="G1537" t="str">
            <v>16-10460</v>
          </cell>
          <cell r="H1537"/>
          <cell r="I1537"/>
          <cell r="J1537"/>
          <cell r="K1537"/>
          <cell r="L1537" t="str">
            <v>G1</v>
          </cell>
          <cell r="M1537" t="str">
            <v>Grue 1</v>
          </cell>
          <cell r="N1537"/>
          <cell r="O1537"/>
          <cell r="P1537"/>
          <cell r="Q1537"/>
          <cell r="R1537" t="str">
            <v>LEGENDRE OUEST - VITRE</v>
          </cell>
        </row>
        <row r="1538">
          <cell r="G1538" t="str">
            <v>16-10459</v>
          </cell>
          <cell r="H1538" t="str">
            <v>56 RUE POULLAIN DUPARC</v>
          </cell>
          <cell r="I1538" t="str">
            <v>35000</v>
          </cell>
          <cell r="J1538" t="str">
            <v>RENNES</v>
          </cell>
          <cell r="K1538"/>
          <cell r="L1538" t="str">
            <v>G1</v>
          </cell>
          <cell r="M1538" t="str">
            <v>Grue 1</v>
          </cell>
          <cell r="N1538"/>
          <cell r="O1538"/>
          <cell r="P1538"/>
          <cell r="Q1538"/>
          <cell r="R1538" t="str">
            <v>LEGENDRE OUEST - VITRE</v>
          </cell>
        </row>
        <row r="1539">
          <cell r="G1539" t="str">
            <v>16-10458</v>
          </cell>
          <cell r="H1539" t="str">
            <v xml:space="preserve"> </v>
          </cell>
          <cell r="I1539" t="str">
            <v>33990</v>
          </cell>
          <cell r="J1539" t="str">
            <v>HOURTIN</v>
          </cell>
          <cell r="K1539" t="str">
            <v>LEGENDRE ENERGIE</v>
          </cell>
          <cell r="L1539" t="str">
            <v>G1</v>
          </cell>
          <cell r="M1539" t="str">
            <v>Grue 1</v>
          </cell>
          <cell r="N1539"/>
          <cell r="O1539"/>
          <cell r="P1539"/>
          <cell r="Q1539"/>
          <cell r="R1539" t="str">
            <v>LEGENDRE OUEST - VITRE</v>
          </cell>
        </row>
        <row r="1540">
          <cell r="G1540" t="str">
            <v>16-10457</v>
          </cell>
          <cell r="H1540"/>
          <cell r="I1540"/>
          <cell r="J1540"/>
          <cell r="K1540"/>
          <cell r="L1540" t="str">
            <v>G1</v>
          </cell>
          <cell r="M1540" t="str">
            <v>Grue 1</v>
          </cell>
          <cell r="N1540"/>
          <cell r="O1540"/>
          <cell r="P1540"/>
          <cell r="Q1540"/>
          <cell r="R1540" t="str">
            <v>LEGENDRE OUEST - VITRE</v>
          </cell>
        </row>
        <row r="1541">
          <cell r="G1541" t="str">
            <v>16-10455</v>
          </cell>
          <cell r="H1541"/>
          <cell r="I1541"/>
          <cell r="J1541"/>
          <cell r="K1541"/>
          <cell r="L1541" t="str">
            <v>G1</v>
          </cell>
          <cell r="M1541" t="str">
            <v>Grue 1</v>
          </cell>
          <cell r="N1541"/>
          <cell r="O1541"/>
          <cell r="P1541"/>
          <cell r="Q1541"/>
          <cell r="R1541" t="str">
            <v>LEGENDRE OUEST - VITRE</v>
          </cell>
        </row>
        <row r="1542">
          <cell r="G1542" t="str">
            <v>16-10426</v>
          </cell>
          <cell r="H1542" t="str">
            <v>SCI CDV</v>
          </cell>
          <cell r="I1542" t="str">
            <v>49290</v>
          </cell>
          <cell r="J1542" t="str">
            <v>CHALONNES-SUR-LOIRE</v>
          </cell>
          <cell r="K1542" t="str">
            <v>CDV</v>
          </cell>
          <cell r="L1542" t="str">
            <v>G1</v>
          </cell>
          <cell r="M1542" t="str">
            <v>Grue 1</v>
          </cell>
          <cell r="N1542"/>
          <cell r="O1542"/>
          <cell r="P1542"/>
          <cell r="Q1542"/>
          <cell r="R1542" t="str">
            <v>LEGENDRE GENIE CIVIL</v>
          </cell>
        </row>
        <row r="1543">
          <cell r="G1543" t="str">
            <v>16-10424</v>
          </cell>
          <cell r="H1543" t="str">
            <v>SCI CDV</v>
          </cell>
          <cell r="I1543" t="str">
            <v>49290</v>
          </cell>
          <cell r="J1543" t="str">
            <v>CHAUDEFONDS-SUR-LAYON</v>
          </cell>
          <cell r="K1543" t="str">
            <v>CDV</v>
          </cell>
          <cell r="L1543" t="str">
            <v>G1</v>
          </cell>
          <cell r="M1543" t="str">
            <v>Grue 1</v>
          </cell>
          <cell r="N1543"/>
          <cell r="O1543"/>
          <cell r="P1543"/>
          <cell r="Q1543"/>
          <cell r="R1543" t="str">
            <v>LEGENDRE GENIE CIVIL</v>
          </cell>
        </row>
        <row r="1544">
          <cell r="G1544" t="str">
            <v>16-10414</v>
          </cell>
          <cell r="H1544" t="str">
            <v>0 RUE DES PLESSES</v>
          </cell>
          <cell r="I1544" t="str">
            <v>85180</v>
          </cell>
          <cell r="J1544" t="str">
            <v>CHÂTEAU-D'OLONNE</v>
          </cell>
          <cell r="K1544"/>
          <cell r="L1544" t="str">
            <v>G1</v>
          </cell>
          <cell r="M1544" t="str">
            <v>Grue 1</v>
          </cell>
          <cell r="N1544"/>
          <cell r="O1544"/>
          <cell r="P1544"/>
          <cell r="Q1544"/>
          <cell r="R1544" t="str">
            <v>LEGENDRE GENIE CIVIL</v>
          </cell>
        </row>
        <row r="1545">
          <cell r="G1545" t="str">
            <v>15-10400</v>
          </cell>
          <cell r="H1545" t="str">
            <v xml:space="preserve">  RUE DE LA TOUR VINCENT</v>
          </cell>
          <cell r="I1545" t="str">
            <v>56610</v>
          </cell>
          <cell r="J1545" t="str">
            <v>ARRADON</v>
          </cell>
          <cell r="K1545"/>
          <cell r="L1545" t="str">
            <v>G1</v>
          </cell>
          <cell r="M1545" t="str">
            <v>Grue 1</v>
          </cell>
          <cell r="N1545"/>
          <cell r="O1545"/>
          <cell r="P1545"/>
          <cell r="Q1545"/>
          <cell r="R1545" t="str">
            <v>LEGENDRE OUEST - VANNES</v>
          </cell>
        </row>
        <row r="1546">
          <cell r="G1546" t="str">
            <v>15-10398</v>
          </cell>
          <cell r="H1546" t="str">
            <v/>
          </cell>
          <cell r="I1546" t="str">
            <v>72000</v>
          </cell>
          <cell r="J1546" t="str">
            <v>LE MANS</v>
          </cell>
          <cell r="K1546"/>
          <cell r="L1546" t="str">
            <v>G1</v>
          </cell>
          <cell r="M1546" t="str">
            <v>Grue 1</v>
          </cell>
          <cell r="N1546"/>
          <cell r="O1546"/>
          <cell r="P1546"/>
          <cell r="Q1546"/>
          <cell r="R1546" t="str">
            <v>LEGENDRE OUEST - LE MANS</v>
          </cell>
        </row>
        <row r="1547">
          <cell r="G1547" t="str">
            <v>15-10398</v>
          </cell>
          <cell r="H1547" t="str">
            <v/>
          </cell>
          <cell r="I1547" t="str">
            <v>72000</v>
          </cell>
          <cell r="J1547" t="str">
            <v>LE MANS</v>
          </cell>
          <cell r="K1547"/>
          <cell r="L1547" t="str">
            <v>G1</v>
          </cell>
          <cell r="M1547" t="str">
            <v>Grue 1</v>
          </cell>
          <cell r="N1547"/>
          <cell r="O1547"/>
          <cell r="P1547"/>
          <cell r="Q1547"/>
          <cell r="R1547" t="str">
            <v>LEGENDRE OUEST - LE MANS</v>
          </cell>
        </row>
        <row r="1548">
          <cell r="G1548" t="str">
            <v>15-10387</v>
          </cell>
          <cell r="H1548" t="str">
            <v xml:space="preserve"> </v>
          </cell>
          <cell r="I1548" t="str">
            <v>35000</v>
          </cell>
          <cell r="J1548" t="str">
            <v>RENNES</v>
          </cell>
          <cell r="K1548" t="str">
            <v>LMH SYNDIC DE COPROPRIETE SARL</v>
          </cell>
          <cell r="L1548" t="str">
            <v>G1</v>
          </cell>
          <cell r="M1548" t="str">
            <v>Grue 1</v>
          </cell>
          <cell r="N1548"/>
          <cell r="O1548"/>
          <cell r="P1548"/>
          <cell r="Q1548"/>
          <cell r="R1548" t="str">
            <v>OMS - RENNES</v>
          </cell>
        </row>
        <row r="1549">
          <cell r="G1549" t="str">
            <v>15-10380</v>
          </cell>
          <cell r="H1549" t="str">
            <v xml:space="preserve">  PLACE MARCEL PAGNOL</v>
          </cell>
          <cell r="I1549" t="str">
            <v>35170</v>
          </cell>
          <cell r="J1549" t="str">
            <v>BRUZ</v>
          </cell>
          <cell r="K1549" t="str">
            <v>BOUYGUES IMMOBILIER</v>
          </cell>
          <cell r="L1549" t="str">
            <v>G1</v>
          </cell>
          <cell r="M1549" t="str">
            <v>Grue 1</v>
          </cell>
          <cell r="N1549"/>
          <cell r="O1549"/>
          <cell r="P1549"/>
          <cell r="Q1549"/>
          <cell r="R1549" t="str">
            <v>OMS - RENNES</v>
          </cell>
        </row>
        <row r="1550">
          <cell r="G1550" t="str">
            <v>15-10379</v>
          </cell>
          <cell r="H1550" t="str">
            <v xml:space="preserve"> AVENUE DE BROCÉLIANDE</v>
          </cell>
          <cell r="I1550" t="str">
            <v>35131</v>
          </cell>
          <cell r="J1550" t="str">
            <v>CHARTRES-DE-BRETAGNE</v>
          </cell>
          <cell r="K1550" t="str">
            <v>ANGEVIN ENTREPRISE GENERALE</v>
          </cell>
          <cell r="L1550" t="str">
            <v>G1</v>
          </cell>
          <cell r="M1550" t="str">
            <v>Grue 1</v>
          </cell>
          <cell r="N1550"/>
          <cell r="O1550"/>
          <cell r="P1550"/>
          <cell r="Q1550"/>
          <cell r="R1550" t="str">
            <v>OMS - RENNES</v>
          </cell>
        </row>
        <row r="1551">
          <cell r="G1551" t="str">
            <v>15-10378</v>
          </cell>
          <cell r="H1551" t="str">
            <v>ALLÉE MARTHE NIEL</v>
          </cell>
          <cell r="I1551" t="str">
            <v>35000</v>
          </cell>
          <cell r="J1551" t="str">
            <v>RENNES</v>
          </cell>
          <cell r="K1551" t="str">
            <v>LEGENDRE IMMOBILIER</v>
          </cell>
          <cell r="L1551" t="str">
            <v>G1</v>
          </cell>
          <cell r="M1551" t="str">
            <v>Grue 1</v>
          </cell>
          <cell r="N1551"/>
          <cell r="O1551"/>
          <cell r="P1551"/>
          <cell r="Q1551"/>
          <cell r="R1551" t="str">
            <v>OMS - RENNES</v>
          </cell>
        </row>
        <row r="1552">
          <cell r="G1552" t="str">
            <v>15-10377</v>
          </cell>
          <cell r="H1552" t="str">
            <v>263 AVENUE GÉNÉRAL LECLERC</v>
          </cell>
          <cell r="I1552" t="str">
            <v>35700</v>
          </cell>
          <cell r="J1552" t="str">
            <v>RENNES</v>
          </cell>
          <cell r="K1552" t="str">
            <v>ANGEVIN ENTREPRISE GENERALE</v>
          </cell>
          <cell r="L1552" t="str">
            <v>G1</v>
          </cell>
          <cell r="M1552" t="str">
            <v>Grue 1</v>
          </cell>
          <cell r="N1552"/>
          <cell r="O1552"/>
          <cell r="P1552"/>
          <cell r="Q1552"/>
          <cell r="R1552" t="str">
            <v>OMS - RENNES</v>
          </cell>
        </row>
        <row r="1553">
          <cell r="G1553" t="str">
            <v>15-10375</v>
          </cell>
          <cell r="H1553" t="str">
            <v xml:space="preserve">  RUE DE CHÂTEAUBRIANT</v>
          </cell>
          <cell r="I1553" t="str">
            <v>44590</v>
          </cell>
          <cell r="J1553" t="str">
            <v>DERVAL</v>
          </cell>
          <cell r="K1553" t="str">
            <v>RESIDENCE VAL D EMILIE EHPAD</v>
          </cell>
          <cell r="L1553" t="str">
            <v>G1</v>
          </cell>
          <cell r="M1553" t="str">
            <v>Grue 1</v>
          </cell>
          <cell r="N1553"/>
          <cell r="O1553"/>
          <cell r="P1553"/>
          <cell r="Q1553"/>
          <cell r="R1553" t="str">
            <v>OMS - RENNES</v>
          </cell>
        </row>
        <row r="1554">
          <cell r="G1554" t="str">
            <v>15-10374</v>
          </cell>
          <cell r="H1554" t="str">
            <v>0 RUE CHARLES ISIDORE DOUIN</v>
          </cell>
          <cell r="I1554" t="str">
            <v>28000</v>
          </cell>
          <cell r="J1554" t="str">
            <v>CHARTRES</v>
          </cell>
          <cell r="K1554" t="str">
            <v>CHAMBRE DE METIERS ET DE L ARTISANAT</v>
          </cell>
          <cell r="L1554" t="str">
            <v>G1</v>
          </cell>
          <cell r="M1554" t="str">
            <v>Grue 1</v>
          </cell>
          <cell r="N1554"/>
          <cell r="O1554"/>
          <cell r="P1554"/>
          <cell r="Q1554"/>
          <cell r="R1554" t="str">
            <v>OMS - RENNES</v>
          </cell>
        </row>
        <row r="1555">
          <cell r="G1555" t="str">
            <v>15-10372</v>
          </cell>
          <cell r="H1555" t="str">
            <v xml:space="preserve"> </v>
          </cell>
          <cell r="I1555" t="str">
            <v>22100</v>
          </cell>
          <cell r="J1555" t="str">
            <v>QUÉVERT</v>
          </cell>
          <cell r="K1555" t="str">
            <v>CONSTRUCTION BUDET</v>
          </cell>
          <cell r="L1555" t="str">
            <v>G1</v>
          </cell>
          <cell r="M1555" t="str">
            <v>Grue 1</v>
          </cell>
          <cell r="N1555"/>
          <cell r="O1555"/>
          <cell r="P1555"/>
          <cell r="Q1555"/>
          <cell r="R1555" t="str">
            <v>OMS - RENNES</v>
          </cell>
        </row>
        <row r="1556">
          <cell r="G1556" t="str">
            <v>15-10371</v>
          </cell>
          <cell r="H1556" t="str">
            <v xml:space="preserve">  AV. DE BELLE FONTAINE</v>
          </cell>
          <cell r="I1556" t="str">
            <v>35510</v>
          </cell>
          <cell r="J1556" t="str">
            <v>CESSON-SÉVIGNÉ</v>
          </cell>
          <cell r="K1556" t="str">
            <v>ANGEVIN ENTREPRISE GENERALE</v>
          </cell>
          <cell r="L1556" t="str">
            <v>G1</v>
          </cell>
          <cell r="M1556" t="str">
            <v>Grue 1</v>
          </cell>
          <cell r="N1556"/>
          <cell r="O1556"/>
          <cell r="P1556"/>
          <cell r="Q1556"/>
          <cell r="R1556" t="str">
            <v>OMS - RENNES</v>
          </cell>
        </row>
        <row r="1557">
          <cell r="G1557" t="str">
            <v>15-10370</v>
          </cell>
          <cell r="H1557" t="str">
            <v xml:space="preserve">  RUE GUY ROPARTZ</v>
          </cell>
          <cell r="I1557" t="str">
            <v>35700</v>
          </cell>
          <cell r="J1557" t="str">
            <v>RENNES</v>
          </cell>
          <cell r="K1557" t="str">
            <v>CFA GRAND OUEST</v>
          </cell>
          <cell r="L1557" t="str">
            <v>G1</v>
          </cell>
          <cell r="M1557" t="str">
            <v>Grue 1</v>
          </cell>
          <cell r="N1557"/>
          <cell r="O1557"/>
          <cell r="P1557"/>
          <cell r="Q1557"/>
          <cell r="R1557" t="str">
            <v>OMS - RENNES</v>
          </cell>
        </row>
        <row r="1558">
          <cell r="G1558" t="str">
            <v>15-10369</v>
          </cell>
          <cell r="H1558" t="str">
            <v xml:space="preserve"> BD PÉRIPHÉRIQUE</v>
          </cell>
          <cell r="I1558" t="str">
            <v>75019</v>
          </cell>
          <cell r="J1558" t="str">
            <v>PARIS</v>
          </cell>
          <cell r="K1558" t="str">
            <v>LEON GROSSE</v>
          </cell>
          <cell r="L1558" t="str">
            <v>G1</v>
          </cell>
          <cell r="M1558" t="str">
            <v>Grue 1</v>
          </cell>
          <cell r="N1558"/>
          <cell r="O1558"/>
          <cell r="P1558"/>
          <cell r="Q1558"/>
          <cell r="R1558" t="str">
            <v>OMS - RENNES</v>
          </cell>
        </row>
        <row r="1559">
          <cell r="G1559" t="str">
            <v>15-10368</v>
          </cell>
          <cell r="H1559" t="str">
            <v>3 RUE DU TILLEUL</v>
          </cell>
          <cell r="I1559" t="str">
            <v>76630</v>
          </cell>
          <cell r="J1559" t="str">
            <v>LES IFS</v>
          </cell>
          <cell r="K1559" t="str">
            <v>NORMANDIE AMENAGEMENT</v>
          </cell>
          <cell r="L1559" t="str">
            <v>G1</v>
          </cell>
          <cell r="M1559" t="str">
            <v>Grue 1</v>
          </cell>
          <cell r="N1559"/>
          <cell r="O1559"/>
          <cell r="P1559"/>
          <cell r="Q1559"/>
          <cell r="R1559" t="str">
            <v>OMS - RENNES</v>
          </cell>
        </row>
        <row r="1560">
          <cell r="G1560" t="str">
            <v>15-10367</v>
          </cell>
          <cell r="H1560" t="str">
            <v xml:space="preserve">  RUE CLAUDE BERNARD</v>
          </cell>
          <cell r="I1560" t="str">
            <v>35000</v>
          </cell>
          <cell r="J1560" t="str">
            <v>RENNES</v>
          </cell>
          <cell r="K1560" t="str">
            <v>LAMOTTE CONSTRUCTEUR</v>
          </cell>
          <cell r="L1560" t="str">
            <v>G1</v>
          </cell>
          <cell r="M1560" t="str">
            <v>Grue 1</v>
          </cell>
          <cell r="N1560"/>
          <cell r="O1560"/>
          <cell r="P1560"/>
          <cell r="Q1560"/>
          <cell r="R1560" t="str">
            <v>OMS - RENNES</v>
          </cell>
        </row>
        <row r="1561">
          <cell r="G1561" t="str">
            <v>15-10366</v>
          </cell>
          <cell r="H1561" t="str">
            <v xml:space="preserve"> RUE JEAN PAUL SARTRE</v>
          </cell>
          <cell r="I1561" t="str">
            <v>56600</v>
          </cell>
          <cell r="J1561" t="str">
            <v>LANESTER</v>
          </cell>
          <cell r="K1561" t="str">
            <v>COMMUNE DE LANESTER</v>
          </cell>
          <cell r="L1561" t="str">
            <v>G1</v>
          </cell>
          <cell r="M1561" t="str">
            <v>Grue 1</v>
          </cell>
          <cell r="N1561"/>
          <cell r="O1561"/>
          <cell r="P1561"/>
          <cell r="Q1561"/>
          <cell r="R1561" t="str">
            <v>OMS - RENNES</v>
          </cell>
        </row>
        <row r="1562">
          <cell r="G1562" t="str">
            <v>15-10365</v>
          </cell>
          <cell r="H1562" t="str">
            <v xml:space="preserve"> </v>
          </cell>
          <cell r="I1562" t="str">
            <v>35000</v>
          </cell>
          <cell r="J1562" t="str">
            <v>RENNES</v>
          </cell>
          <cell r="K1562" t="str">
            <v>SAS FERATTE</v>
          </cell>
          <cell r="L1562" t="str">
            <v>G1</v>
          </cell>
          <cell r="M1562" t="str">
            <v>Grue 1</v>
          </cell>
          <cell r="N1562"/>
          <cell r="O1562"/>
          <cell r="P1562"/>
          <cell r="Q1562"/>
          <cell r="R1562" t="str">
            <v>OMS - RENNES</v>
          </cell>
        </row>
        <row r="1563">
          <cell r="G1563" t="str">
            <v>15-10364</v>
          </cell>
          <cell r="H1563" t="str">
            <v/>
          </cell>
          <cell r="I1563" t="str">
            <v>35136</v>
          </cell>
          <cell r="J1563" t="str">
            <v>SAINT-JACQUE-DE-LA-LANDE</v>
          </cell>
          <cell r="K1563" t="str">
            <v>LEGENDRE GENIE CIVIL</v>
          </cell>
          <cell r="L1563" t="str">
            <v>G1</v>
          </cell>
          <cell r="M1563" t="str">
            <v>Grue 1</v>
          </cell>
          <cell r="N1563"/>
          <cell r="O1563"/>
          <cell r="P1563"/>
          <cell r="Q1563"/>
          <cell r="R1563" t="str">
            <v>OMS - RENNES</v>
          </cell>
        </row>
        <row r="1564">
          <cell r="G1564" t="str">
            <v>15-10363</v>
          </cell>
          <cell r="H1564" t="str">
            <v xml:space="preserve">  RUE DE L'ABBÉ PIERRE</v>
          </cell>
          <cell r="I1564" t="str">
            <v>35760</v>
          </cell>
          <cell r="J1564" t="str">
            <v>SAINT-GRÉGOIRE</v>
          </cell>
          <cell r="K1564" t="str">
            <v>GROUPE LAUNAY</v>
          </cell>
          <cell r="L1564" t="str">
            <v>G1</v>
          </cell>
          <cell r="M1564" t="str">
            <v>Grue 1</v>
          </cell>
          <cell r="N1564"/>
          <cell r="O1564"/>
          <cell r="P1564"/>
          <cell r="Q1564"/>
          <cell r="R1564" t="str">
            <v>OMS - RENNES</v>
          </cell>
        </row>
        <row r="1565">
          <cell r="G1565" t="str">
            <v>15-10362</v>
          </cell>
          <cell r="H1565" t="str">
            <v xml:space="preserve">  RUE DENIS PAPIN</v>
          </cell>
          <cell r="I1565" t="str">
            <v>35000</v>
          </cell>
          <cell r="J1565" t="str">
            <v>RENNES</v>
          </cell>
          <cell r="K1565" t="str">
            <v>GROUPE LAUNAY</v>
          </cell>
          <cell r="L1565" t="str">
            <v>G1</v>
          </cell>
          <cell r="M1565" t="str">
            <v>Grue 1</v>
          </cell>
          <cell r="N1565"/>
          <cell r="O1565"/>
          <cell r="P1565"/>
          <cell r="Q1565"/>
          <cell r="R1565" t="str">
            <v>OMS - RENNES</v>
          </cell>
        </row>
        <row r="1566">
          <cell r="G1566" t="str">
            <v>15-10361</v>
          </cell>
          <cell r="H1566" t="str">
            <v xml:space="preserve">  RUE DE LA COURROUZE</v>
          </cell>
          <cell r="I1566" t="str">
            <v>35000</v>
          </cell>
          <cell r="J1566" t="str">
            <v>RENNES</v>
          </cell>
          <cell r="K1566" t="str">
            <v>NEOTOA</v>
          </cell>
          <cell r="L1566" t="str">
            <v>G1</v>
          </cell>
          <cell r="M1566" t="str">
            <v>Grue 1</v>
          </cell>
          <cell r="N1566"/>
          <cell r="O1566"/>
          <cell r="P1566"/>
          <cell r="Q1566"/>
          <cell r="R1566" t="str">
            <v>OMS - RENNES</v>
          </cell>
        </row>
        <row r="1567">
          <cell r="G1567" t="str">
            <v>15-10360</v>
          </cell>
          <cell r="H1567" t="str">
            <v xml:space="preserve"> </v>
          </cell>
          <cell r="I1567" t="str">
            <v>33990</v>
          </cell>
          <cell r="J1567" t="str">
            <v>HOURTIN</v>
          </cell>
          <cell r="K1567" t="str">
            <v>ARMORGREEN ENVIRONNEMENT</v>
          </cell>
          <cell r="L1567" t="str">
            <v>G1</v>
          </cell>
          <cell r="M1567" t="str">
            <v>Grue 1</v>
          </cell>
          <cell r="N1567"/>
          <cell r="O1567"/>
          <cell r="P1567"/>
          <cell r="Q1567"/>
          <cell r="R1567" t="str">
            <v>OMS - RENNES</v>
          </cell>
        </row>
        <row r="1568">
          <cell r="G1568" t="str">
            <v>15-10358</v>
          </cell>
          <cell r="H1568" t="str">
            <v xml:space="preserve"> LA MASSONNAIS</v>
          </cell>
          <cell r="I1568" t="str">
            <v>35500</v>
          </cell>
          <cell r="J1568" t="str">
            <v>VITRÉ</v>
          </cell>
          <cell r="K1568" t="str">
            <v>NEOTOA</v>
          </cell>
          <cell r="L1568" t="str">
            <v>G1</v>
          </cell>
          <cell r="M1568" t="str">
            <v>Grue 1</v>
          </cell>
          <cell r="N1568"/>
          <cell r="O1568"/>
          <cell r="P1568"/>
          <cell r="Q1568"/>
          <cell r="R1568" t="str">
            <v>OMS - RENNES</v>
          </cell>
        </row>
        <row r="1569">
          <cell r="G1569" t="str">
            <v>15-10356</v>
          </cell>
          <cell r="H1569" t="str">
            <v xml:space="preserve"> RUE ROBERT DOISNEAU</v>
          </cell>
          <cell r="I1569" t="str">
            <v>35690</v>
          </cell>
          <cell r="J1569" t="str">
            <v>ACIGNÉ</v>
          </cell>
          <cell r="K1569" t="str">
            <v>NEOTOA</v>
          </cell>
          <cell r="L1569" t="str">
            <v>G1</v>
          </cell>
          <cell r="M1569" t="str">
            <v>Grue 1</v>
          </cell>
          <cell r="N1569"/>
          <cell r="O1569"/>
          <cell r="P1569"/>
          <cell r="Q1569"/>
          <cell r="R1569" t="str">
            <v>OMS - RENNES</v>
          </cell>
        </row>
        <row r="1570">
          <cell r="G1570" t="str">
            <v>15-10355</v>
          </cell>
          <cell r="H1570" t="str">
            <v xml:space="preserve">  RUE DE L'ALMA</v>
          </cell>
          <cell r="I1570" t="str">
            <v>35000</v>
          </cell>
          <cell r="J1570" t="str">
            <v>RENNES</v>
          </cell>
          <cell r="K1570" t="str">
            <v>BATI ARMOR</v>
          </cell>
          <cell r="L1570" t="str">
            <v>G1</v>
          </cell>
          <cell r="M1570" t="str">
            <v>Grue 1</v>
          </cell>
          <cell r="N1570"/>
          <cell r="O1570"/>
          <cell r="P1570"/>
          <cell r="Q1570"/>
          <cell r="R1570" t="str">
            <v>OMS - RENNES</v>
          </cell>
        </row>
        <row r="1571">
          <cell r="G1571" t="str">
            <v>15-10354</v>
          </cell>
          <cell r="H1571" t="str">
            <v xml:space="preserve">  AVENUE DU CLOS CADOT</v>
          </cell>
          <cell r="I1571" t="str">
            <v>35400</v>
          </cell>
          <cell r="J1571" t="str">
            <v>SAINT-MALO</v>
          </cell>
          <cell r="K1571" t="str">
            <v>OMNIUM CONSTRUCTIONS DEVELOP LOCATIONS</v>
          </cell>
          <cell r="L1571" t="str">
            <v>G1</v>
          </cell>
          <cell r="M1571" t="str">
            <v>Grue 1</v>
          </cell>
          <cell r="N1571"/>
          <cell r="O1571"/>
          <cell r="P1571"/>
          <cell r="Q1571"/>
          <cell r="R1571" t="str">
            <v>OMS - RENNES</v>
          </cell>
        </row>
        <row r="1572">
          <cell r="G1572" t="str">
            <v>15-10353</v>
          </cell>
          <cell r="H1572" t="str">
            <v xml:space="preserve">  PARC DES BALKANS</v>
          </cell>
          <cell r="I1572" t="str">
            <v>35200</v>
          </cell>
          <cell r="J1572" t="str">
            <v>RENNES</v>
          </cell>
          <cell r="K1572" t="str">
            <v>OPH RENNES METROPOLE ARCHIPEL HABITAT</v>
          </cell>
          <cell r="L1572" t="str">
            <v>G1</v>
          </cell>
          <cell r="M1572" t="str">
            <v>Grue 1</v>
          </cell>
          <cell r="N1572"/>
          <cell r="O1572"/>
          <cell r="P1572"/>
          <cell r="Q1572"/>
          <cell r="R1572" t="str">
            <v>OMS - RENNES</v>
          </cell>
        </row>
        <row r="1573">
          <cell r="G1573" t="str">
            <v>15-10351</v>
          </cell>
          <cell r="H1573" t="str">
            <v xml:space="preserve">  ALLÉE JACQUES BERQUE</v>
          </cell>
          <cell r="I1573" t="str">
            <v>44000</v>
          </cell>
          <cell r="J1573" t="str">
            <v>NANTES</v>
          </cell>
          <cell r="K1573"/>
          <cell r="L1573" t="str">
            <v>G1</v>
          </cell>
          <cell r="M1573" t="str">
            <v>Grue 1</v>
          </cell>
          <cell r="N1573"/>
          <cell r="O1573"/>
          <cell r="P1573"/>
          <cell r="Q1573"/>
          <cell r="R1573" t="str">
            <v>OMS - RENNES</v>
          </cell>
        </row>
        <row r="1574">
          <cell r="G1574" t="str">
            <v>15-10350</v>
          </cell>
          <cell r="H1574" t="str">
            <v>8 QUAI MONCOUSU</v>
          </cell>
          <cell r="I1574" t="str">
            <v>44000</v>
          </cell>
          <cell r="J1574" t="str">
            <v>NANTES</v>
          </cell>
          <cell r="K1574" t="str">
            <v>KEROMAN ALU</v>
          </cell>
          <cell r="L1574" t="str">
            <v>G1</v>
          </cell>
          <cell r="M1574" t="str">
            <v>Grue 1</v>
          </cell>
          <cell r="N1574"/>
          <cell r="O1574"/>
          <cell r="P1574"/>
          <cell r="Q1574"/>
          <cell r="R1574" t="str">
            <v>OMS - RENNES</v>
          </cell>
        </row>
        <row r="1575">
          <cell r="G1575" t="str">
            <v>15-10348</v>
          </cell>
          <cell r="H1575" t="str">
            <v>41 RUE DU CHAMP DES OISEAUX</v>
          </cell>
          <cell r="I1575" t="str">
            <v>76000</v>
          </cell>
          <cell r="J1575" t="str">
            <v>ROUEN</v>
          </cell>
          <cell r="K1575" t="str">
            <v>EUROPROM</v>
          </cell>
          <cell r="L1575" t="str">
            <v>G1</v>
          </cell>
          <cell r="M1575" t="str">
            <v>Grue 1</v>
          </cell>
          <cell r="N1575"/>
          <cell r="O1575"/>
          <cell r="P1575"/>
          <cell r="Q1575"/>
          <cell r="R1575" t="str">
            <v>LEGENDRE OUEST - ROUEN</v>
          </cell>
        </row>
        <row r="1576">
          <cell r="G1576" t="str">
            <v>15-10348</v>
          </cell>
          <cell r="H1576" t="str">
            <v>41 RUE DU CHAMP DES OISEAUX</v>
          </cell>
          <cell r="I1576" t="str">
            <v>76000</v>
          </cell>
          <cell r="J1576" t="str">
            <v>ROUEN</v>
          </cell>
          <cell r="K1576" t="str">
            <v>EUROPROM</v>
          </cell>
          <cell r="L1576" t="str">
            <v>G1</v>
          </cell>
          <cell r="M1576" t="str">
            <v>Grue 1</v>
          </cell>
          <cell r="N1576"/>
          <cell r="O1576"/>
          <cell r="P1576"/>
          <cell r="Q1576"/>
          <cell r="R1576" t="str">
            <v>LEGENDRE OUEST - ROUEN</v>
          </cell>
        </row>
        <row r="1577">
          <cell r="G1577" t="str">
            <v>15-10344</v>
          </cell>
          <cell r="H1577" t="str">
            <v xml:space="preserve">  RUE NOBEL</v>
          </cell>
          <cell r="I1577" t="str">
            <v>35760</v>
          </cell>
          <cell r="J1577" t="str">
            <v>SAINT-GRÉGOIRE</v>
          </cell>
          <cell r="K1577" t="str">
            <v>SA D HLM LES FOYERS</v>
          </cell>
          <cell r="L1577" t="str">
            <v>G1</v>
          </cell>
          <cell r="M1577" t="str">
            <v>Grue 1</v>
          </cell>
          <cell r="N1577"/>
          <cell r="O1577"/>
          <cell r="P1577"/>
          <cell r="Q1577"/>
          <cell r="R1577" t="str">
            <v>OMS - RENNES</v>
          </cell>
        </row>
        <row r="1578">
          <cell r="G1578" t="str">
            <v>15-10322</v>
          </cell>
          <cell r="H1578" t="str">
            <v>PA DU BOIS TEILLAY</v>
          </cell>
          <cell r="I1578" t="str">
            <v>35150</v>
          </cell>
          <cell r="J1578" t="str">
            <v>BRIE</v>
          </cell>
          <cell r="K1578"/>
          <cell r="L1578" t="str">
            <v>G1</v>
          </cell>
          <cell r="M1578" t="str">
            <v>Grue 1</v>
          </cell>
          <cell r="N1578"/>
          <cell r="O1578"/>
          <cell r="P1578"/>
          <cell r="Q1578"/>
          <cell r="R1578" t="str">
            <v>LEGENDRE OUEST - VITRE</v>
          </cell>
        </row>
        <row r="1579">
          <cell r="G1579" t="str">
            <v>15-10313</v>
          </cell>
          <cell r="H1579"/>
          <cell r="I1579"/>
          <cell r="J1579"/>
          <cell r="K1579"/>
          <cell r="L1579" t="str">
            <v>G1</v>
          </cell>
          <cell r="M1579" t="str">
            <v>Grue 1</v>
          </cell>
          <cell r="N1579"/>
          <cell r="O1579"/>
          <cell r="P1579"/>
          <cell r="Q1579"/>
          <cell r="R1579" t="str">
            <v>OUEST PREFA</v>
          </cell>
        </row>
        <row r="1580">
          <cell r="G1580" t="str">
            <v>15-10311</v>
          </cell>
          <cell r="H1580"/>
          <cell r="I1580"/>
          <cell r="J1580"/>
          <cell r="K1580"/>
          <cell r="L1580" t="str">
            <v>G1</v>
          </cell>
          <cell r="M1580" t="str">
            <v>Grue 1</v>
          </cell>
          <cell r="N1580"/>
          <cell r="O1580"/>
          <cell r="P1580"/>
          <cell r="Q1580"/>
          <cell r="R1580" t="str">
            <v>OUEST PREFA</v>
          </cell>
        </row>
        <row r="1581">
          <cell r="G1581" t="str">
            <v>15-10307</v>
          </cell>
          <cell r="H1581" t="str">
            <v xml:space="preserve">  RUE AURÉLIE NEMOURS</v>
          </cell>
          <cell r="I1581" t="str">
            <v>35000</v>
          </cell>
          <cell r="J1581" t="str">
            <v>RENNES</v>
          </cell>
          <cell r="K1581" t="str">
            <v>HABITATION FAMILIALE</v>
          </cell>
          <cell r="L1581" t="str">
            <v>G1</v>
          </cell>
          <cell r="M1581" t="str">
            <v>Grue 1</v>
          </cell>
          <cell r="N1581"/>
          <cell r="O1581"/>
          <cell r="P1581"/>
          <cell r="Q1581"/>
          <cell r="R1581" t="str">
            <v>OMS - RENNES</v>
          </cell>
        </row>
        <row r="1582">
          <cell r="G1582" t="str">
            <v>15-10306</v>
          </cell>
          <cell r="H1582" t="str">
            <v>2 AVENUE JACQUELINE DE ROMILLY</v>
          </cell>
          <cell r="I1582" t="str">
            <v>35000</v>
          </cell>
          <cell r="J1582" t="str">
            <v>RENNES</v>
          </cell>
          <cell r="K1582" t="str">
            <v>AIGUILLON CONSTRUCTION</v>
          </cell>
          <cell r="L1582" t="str">
            <v>G1</v>
          </cell>
          <cell r="M1582" t="str">
            <v>Grue 1</v>
          </cell>
          <cell r="N1582"/>
          <cell r="O1582"/>
          <cell r="P1582"/>
          <cell r="Q1582"/>
          <cell r="R1582" t="str">
            <v>OMS - RENNES</v>
          </cell>
        </row>
        <row r="1583">
          <cell r="G1583" t="str">
            <v>15-10306</v>
          </cell>
          <cell r="H1583" t="str">
            <v>2 AVENUE JACQUELINE DE ROMILLY</v>
          </cell>
          <cell r="I1583" t="str">
            <v>35000</v>
          </cell>
          <cell r="J1583" t="str">
            <v>RENNES</v>
          </cell>
          <cell r="K1583" t="str">
            <v>BATI ARMOR</v>
          </cell>
          <cell r="L1583" t="str">
            <v>G1</v>
          </cell>
          <cell r="M1583" t="str">
            <v>Grue 1</v>
          </cell>
          <cell r="N1583"/>
          <cell r="O1583"/>
          <cell r="P1583"/>
          <cell r="Q1583"/>
          <cell r="R1583" t="str">
            <v>OMS - RENNES</v>
          </cell>
        </row>
        <row r="1584">
          <cell r="G1584" t="str">
            <v>15-10302</v>
          </cell>
          <cell r="H1584" t="str">
            <v>0 LE DOMAINE</v>
          </cell>
          <cell r="I1584" t="str">
            <v>35410</v>
          </cell>
          <cell r="J1584" t="str">
            <v>DOMLOUP</v>
          </cell>
          <cell r="K1584" t="str">
            <v>NEOTOA</v>
          </cell>
          <cell r="L1584" t="str">
            <v>G1</v>
          </cell>
          <cell r="M1584" t="str">
            <v>Grue 1</v>
          </cell>
          <cell r="N1584"/>
          <cell r="O1584"/>
          <cell r="P1584"/>
          <cell r="Q1584"/>
          <cell r="R1584" t="str">
            <v>OMS - RENNES</v>
          </cell>
        </row>
        <row r="1585">
          <cell r="G1585" t="str">
            <v>15-10294</v>
          </cell>
          <cell r="H1585" t="str">
            <v xml:space="preserve"> RUE DE LA CORDERIE</v>
          </cell>
          <cell r="I1585" t="str">
            <v>22800</v>
          </cell>
          <cell r="J1585" t="str">
            <v>QUINTIN</v>
          </cell>
          <cell r="K1585" t="str">
            <v>LEGENDRE OUEST</v>
          </cell>
          <cell r="L1585" t="str">
            <v>G1</v>
          </cell>
          <cell r="M1585" t="str">
            <v>Grue 1</v>
          </cell>
          <cell r="N1585"/>
          <cell r="O1585"/>
          <cell r="P1585"/>
          <cell r="Q1585"/>
          <cell r="R1585" t="str">
            <v>OMS - RENNES</v>
          </cell>
        </row>
        <row r="1586">
          <cell r="G1586" t="str">
            <v>15-10271</v>
          </cell>
          <cell r="H1586"/>
          <cell r="I1586"/>
          <cell r="J1586"/>
          <cell r="K1586"/>
          <cell r="L1586" t="str">
            <v>G1</v>
          </cell>
          <cell r="M1586" t="str">
            <v>Grue 1</v>
          </cell>
          <cell r="N1586"/>
          <cell r="O1586"/>
          <cell r="P1586"/>
          <cell r="Q1586"/>
          <cell r="R1586" t="str">
            <v>OUEST PREFA</v>
          </cell>
        </row>
        <row r="1587">
          <cell r="G1587" t="str">
            <v>15-10267</v>
          </cell>
          <cell r="H1587" t="str">
            <v xml:space="preserve">  CHEMIN DE LA CROIX DE BOIS</v>
          </cell>
          <cell r="I1587" t="str">
            <v>95220</v>
          </cell>
          <cell r="J1587" t="str">
            <v>HERBLAY</v>
          </cell>
          <cell r="K1587" t="str">
            <v xml:space="preserve"> LEGENDRE ILE DE FRANCE</v>
          </cell>
          <cell r="L1587" t="str">
            <v>G1</v>
          </cell>
          <cell r="M1587" t="str">
            <v>Grue 1</v>
          </cell>
          <cell r="N1587"/>
          <cell r="O1587"/>
          <cell r="P1587"/>
          <cell r="Q1587"/>
          <cell r="R1587" t="str">
            <v>OMS - RENNES</v>
          </cell>
        </row>
        <row r="1588">
          <cell r="G1588" t="str">
            <v>15-10241</v>
          </cell>
          <cell r="H1588" t="str">
            <v>30 RUE DE LA TOMBE ISSOIRE</v>
          </cell>
          <cell r="I1588" t="str">
            <v>75014</v>
          </cell>
          <cell r="J1588" t="str">
            <v>PARIS</v>
          </cell>
          <cell r="K1588" t="str">
            <v>SOFERIM PROMOTION</v>
          </cell>
          <cell r="L1588" t="str">
            <v>G1</v>
          </cell>
          <cell r="M1588" t="str">
            <v>Grue 1</v>
          </cell>
          <cell r="N1588" t="str">
            <v>Fabien CANUET</v>
          </cell>
          <cell r="O1588" t="str">
            <v>0619823441</v>
          </cell>
          <cell r="P1588" t="str">
            <v>Ricardo Filipe CARVALHO GOMES</v>
          </cell>
          <cell r="Q1588" t="str">
            <v>0611974134</v>
          </cell>
          <cell r="R1588" t="str">
            <v>LEGENDRE IDF - GO</v>
          </cell>
        </row>
        <row r="1589">
          <cell r="G1589" t="str">
            <v>15-10241</v>
          </cell>
          <cell r="H1589" t="str">
            <v>30 RUE DE LA TOMBE ISSOIRE</v>
          </cell>
          <cell r="I1589" t="str">
            <v>75014</v>
          </cell>
          <cell r="J1589" t="str">
            <v>PARIS</v>
          </cell>
          <cell r="K1589" t="str">
            <v>SOFERIM PROMOTION</v>
          </cell>
          <cell r="L1589" t="str">
            <v>G1</v>
          </cell>
          <cell r="M1589" t="str">
            <v>Grue 1</v>
          </cell>
          <cell r="N1589" t="str">
            <v>Fabien CANUET</v>
          </cell>
          <cell r="O1589" t="str">
            <v>0619823441</v>
          </cell>
          <cell r="P1589" t="str">
            <v>Ricardo Filipe CARVALHO GOMES</v>
          </cell>
          <cell r="Q1589" t="str">
            <v>0611974134</v>
          </cell>
          <cell r="R1589" t="str">
            <v>LEGENDRE IDF - GO</v>
          </cell>
        </row>
        <row r="1590">
          <cell r="G1590" t="str">
            <v>15-10241</v>
          </cell>
          <cell r="H1590" t="str">
            <v>30 RUE DE LA TOMBE ISSOIRE</v>
          </cell>
          <cell r="I1590" t="str">
            <v>75014</v>
          </cell>
          <cell r="J1590" t="str">
            <v>PARIS</v>
          </cell>
          <cell r="K1590" t="str">
            <v>SOFERIM PROMOTION</v>
          </cell>
          <cell r="L1590" t="str">
            <v>G1</v>
          </cell>
          <cell r="M1590" t="str">
            <v>Grue 1</v>
          </cell>
          <cell r="N1590" t="str">
            <v>Fabien CANUET</v>
          </cell>
          <cell r="O1590" t="str">
            <v>0619823441</v>
          </cell>
          <cell r="P1590" t="str">
            <v>Ricardo Filipe CARVALHO GOMES</v>
          </cell>
          <cell r="Q1590" t="str">
            <v>0611974134</v>
          </cell>
          <cell r="R1590" t="str">
            <v>LEGENDRE IDF - GO</v>
          </cell>
        </row>
        <row r="1591">
          <cell r="G1591" t="str">
            <v>15-10241</v>
          </cell>
          <cell r="H1591" t="str">
            <v>30 RUE DE LA TOMBE ISSOIRE</v>
          </cell>
          <cell r="I1591" t="str">
            <v>75014</v>
          </cell>
          <cell r="J1591" t="str">
            <v>PARIS</v>
          </cell>
          <cell r="K1591" t="str">
            <v>SOFERIM PROMOTION</v>
          </cell>
          <cell r="L1591" t="str">
            <v>G1</v>
          </cell>
          <cell r="M1591" t="str">
            <v>Grue 1</v>
          </cell>
          <cell r="N1591" t="str">
            <v>Fabien CANUET</v>
          </cell>
          <cell r="O1591" t="str">
            <v>0619823441</v>
          </cell>
          <cell r="P1591" t="str">
            <v>Ricardo Filipe CARVALHO GOMES</v>
          </cell>
          <cell r="Q1591" t="str">
            <v>0611974134</v>
          </cell>
          <cell r="R1591" t="str">
            <v>LEGENDRE IDF - GO</v>
          </cell>
        </row>
        <row r="1592">
          <cell r="G1592" t="str">
            <v>15-10229</v>
          </cell>
          <cell r="H1592" t="str">
            <v xml:space="preserve"> ROUTE DE L'ANCIEN PONT DU HODE</v>
          </cell>
          <cell r="I1592" t="str">
            <v>76430</v>
          </cell>
          <cell r="J1592" t="str">
            <v>SAINT-VIGOR-D'YMONVILLE</v>
          </cell>
          <cell r="K1592" t="str">
            <v>LEGENDRE DEVELOPPEMENT</v>
          </cell>
          <cell r="L1592" t="str">
            <v>G1</v>
          </cell>
          <cell r="M1592" t="str">
            <v>Grue 1</v>
          </cell>
          <cell r="N1592"/>
          <cell r="O1592"/>
          <cell r="P1592"/>
          <cell r="Q1592"/>
          <cell r="R1592" t="str">
            <v>LEGENDRE GC - LE HAVRE</v>
          </cell>
        </row>
        <row r="1593">
          <cell r="G1593" t="str">
            <v>15-10229</v>
          </cell>
          <cell r="H1593" t="str">
            <v xml:space="preserve"> ROUTE DE L'ANCIEN PONT DU HODE</v>
          </cell>
          <cell r="I1593" t="str">
            <v>76430</v>
          </cell>
          <cell r="J1593" t="str">
            <v>SAINT-VIGOR-D'YMONVILLE</v>
          </cell>
          <cell r="K1593" t="str">
            <v>LEGENDRE DEVELOPPEMENT</v>
          </cell>
          <cell r="L1593" t="str">
            <v>G1</v>
          </cell>
          <cell r="M1593" t="str">
            <v>Grue 1</v>
          </cell>
          <cell r="N1593"/>
          <cell r="O1593"/>
          <cell r="P1593"/>
          <cell r="Q1593"/>
          <cell r="R1593" t="str">
            <v>LEGENDRE GC - LE HAVRE</v>
          </cell>
        </row>
        <row r="1594">
          <cell r="G1594" t="str">
            <v>15-10219</v>
          </cell>
          <cell r="H1594" t="str">
            <v>48 RUE DES HAUTS PAVÉS</v>
          </cell>
          <cell r="I1594" t="str">
            <v>44000</v>
          </cell>
          <cell r="J1594" t="str">
            <v>NANTES</v>
          </cell>
          <cell r="K1594" t="str">
            <v>CB IARD</v>
          </cell>
          <cell r="L1594" t="str">
            <v>G1</v>
          </cell>
          <cell r="M1594" t="str">
            <v>Grue 1</v>
          </cell>
          <cell r="N1594"/>
          <cell r="O1594"/>
          <cell r="P1594"/>
          <cell r="Q1594"/>
          <cell r="R1594" t="str">
            <v>LEGENDRE LOIRE</v>
          </cell>
        </row>
        <row r="1595">
          <cell r="G1595" t="str">
            <v>15-10219</v>
          </cell>
          <cell r="H1595" t="str">
            <v>48 RUE DES HAUTS PAVÉS</v>
          </cell>
          <cell r="I1595" t="str">
            <v>44000</v>
          </cell>
          <cell r="J1595" t="str">
            <v>NANTES</v>
          </cell>
          <cell r="K1595" t="str">
            <v>CB IARD</v>
          </cell>
          <cell r="L1595" t="str">
            <v>G1</v>
          </cell>
          <cell r="M1595" t="str">
            <v>Grue 1</v>
          </cell>
          <cell r="N1595"/>
          <cell r="O1595"/>
          <cell r="P1595"/>
          <cell r="Q1595"/>
          <cell r="R1595" t="str">
            <v>LEGENDRE LOIRE</v>
          </cell>
        </row>
        <row r="1596">
          <cell r="G1596" t="str">
            <v>15-10219</v>
          </cell>
          <cell r="H1596" t="str">
            <v>48 RUE DES HAUTS PAVÉS</v>
          </cell>
          <cell r="I1596" t="str">
            <v>44000</v>
          </cell>
          <cell r="J1596" t="str">
            <v>NANTES</v>
          </cell>
          <cell r="K1596" t="str">
            <v>CB IARD</v>
          </cell>
          <cell r="L1596" t="str">
            <v>G1</v>
          </cell>
          <cell r="M1596" t="str">
            <v>Grue 1</v>
          </cell>
          <cell r="N1596"/>
          <cell r="O1596"/>
          <cell r="P1596"/>
          <cell r="Q1596"/>
          <cell r="R1596" t="str">
            <v>LEGENDRE LOIRE</v>
          </cell>
        </row>
        <row r="1597">
          <cell r="G1597" t="str">
            <v>15-10218</v>
          </cell>
          <cell r="H1597" t="str">
            <v xml:space="preserve">  BOULEVARD VINCENT GÂCHE</v>
          </cell>
          <cell r="I1597" t="str">
            <v>44200</v>
          </cell>
          <cell r="J1597" t="str">
            <v>NANTES</v>
          </cell>
          <cell r="K1597" t="str">
            <v>ATARAXIA</v>
          </cell>
          <cell r="L1597" t="str">
            <v>G2</v>
          </cell>
          <cell r="M1597" t="str">
            <v>G2 (LUIS)</v>
          </cell>
          <cell r="N1597" t="str">
            <v>Pierre DESILLE</v>
          </cell>
          <cell r="O1597" t="str">
            <v>0777169503</v>
          </cell>
          <cell r="P1597" t="str">
            <v>Luis Manuel SEBASTIAO DIAS</v>
          </cell>
          <cell r="Q1597" t="str">
            <v>0628641299</v>
          </cell>
          <cell r="R1597" t="str">
            <v>LEGENDRE LOIRE</v>
          </cell>
        </row>
        <row r="1598">
          <cell r="G1598" t="str">
            <v>15-10205</v>
          </cell>
          <cell r="H1598" t="str">
            <v xml:space="preserve">104 RUE FLORE </v>
          </cell>
          <cell r="I1598" t="str">
            <v>72000</v>
          </cell>
          <cell r="J1598" t="str">
            <v>LE MANS</v>
          </cell>
          <cell r="K1598" t="str">
            <v>MANCELLE D HABITATION</v>
          </cell>
          <cell r="L1598" t="str">
            <v>G1</v>
          </cell>
          <cell r="M1598" t="str">
            <v>Grue 1</v>
          </cell>
          <cell r="N1598"/>
          <cell r="O1598"/>
          <cell r="P1598"/>
          <cell r="Q1598"/>
          <cell r="R1598" t="str">
            <v>LEGENDRE OUEST - LE MANS</v>
          </cell>
        </row>
        <row r="1599">
          <cell r="G1599" t="str">
            <v>15-10205</v>
          </cell>
          <cell r="H1599" t="str">
            <v xml:space="preserve">104 RUE FLORE </v>
          </cell>
          <cell r="I1599" t="str">
            <v>72000</v>
          </cell>
          <cell r="J1599" t="str">
            <v>LE MANS</v>
          </cell>
          <cell r="K1599" t="str">
            <v>MANCELLE D HABITATION</v>
          </cell>
          <cell r="L1599" t="str">
            <v>G1</v>
          </cell>
          <cell r="M1599" t="str">
            <v>Grue 1</v>
          </cell>
          <cell r="N1599" t="str">
            <v>Nicolas URVOY</v>
          </cell>
          <cell r="O1599"/>
          <cell r="P1599" t="str">
            <v>Ismail BADI</v>
          </cell>
          <cell r="Q1599" t="str">
            <v>0622499507</v>
          </cell>
          <cell r="R1599" t="str">
            <v>LEGENDRE OUEST - LE MANS</v>
          </cell>
        </row>
        <row r="1600">
          <cell r="G1600" t="str">
            <v>15-10200</v>
          </cell>
          <cell r="H1600"/>
          <cell r="I1600"/>
          <cell r="J1600"/>
          <cell r="K1600"/>
          <cell r="L1600" t="str">
            <v>G1</v>
          </cell>
          <cell r="M1600" t="str">
            <v>Grue 1</v>
          </cell>
          <cell r="N1600"/>
          <cell r="O1600"/>
          <cell r="P1600"/>
          <cell r="Q1600"/>
          <cell r="R1600" t="str">
            <v>OUEST PREFA</v>
          </cell>
        </row>
        <row r="1601">
          <cell r="G1601" t="str">
            <v>15-10180</v>
          </cell>
          <cell r="H1601" t="str">
            <v>CHAUFFERIE ERENA</v>
          </cell>
          <cell r="I1601" t="str">
            <v>44400</v>
          </cell>
          <cell r="J1601" t="str">
            <v>REZÉ</v>
          </cell>
          <cell r="K1601" t="str">
            <v>GDF SUEZ ENERGIE SERVICES</v>
          </cell>
          <cell r="L1601" t="str">
            <v>G1</v>
          </cell>
          <cell r="M1601" t="str">
            <v>Grue 1</v>
          </cell>
          <cell r="N1601"/>
          <cell r="O1601"/>
          <cell r="P1601"/>
          <cell r="Q1601"/>
          <cell r="R1601" t="str">
            <v>LEGENDRE GENIE CIVIL</v>
          </cell>
        </row>
        <row r="1602">
          <cell r="G1602" t="str">
            <v>15-10180</v>
          </cell>
          <cell r="H1602" t="str">
            <v>CHAUFFERIE ERENA</v>
          </cell>
          <cell r="I1602" t="str">
            <v>44400</v>
          </cell>
          <cell r="J1602" t="str">
            <v>REZÉ</v>
          </cell>
          <cell r="K1602" t="str">
            <v>GDF SUEZ ENERGIE SERVICES</v>
          </cell>
          <cell r="L1602" t="str">
            <v>G1</v>
          </cell>
          <cell r="M1602" t="str">
            <v>Grue 1</v>
          </cell>
          <cell r="N1602"/>
          <cell r="O1602"/>
          <cell r="P1602"/>
          <cell r="Q1602"/>
          <cell r="R1602" t="str">
            <v>LEGENDRE GENIE CIVIL</v>
          </cell>
        </row>
        <row r="1603">
          <cell r="G1603" t="str">
            <v>15-10178</v>
          </cell>
          <cell r="H1603" t="str">
            <v>STEP DE LA SANTÉ II</v>
          </cell>
          <cell r="I1603" t="str">
            <v>35500</v>
          </cell>
          <cell r="J1603" t="str">
            <v>VITRE</v>
          </cell>
          <cell r="K1603" t="str">
            <v>COMMUNE DE VITRE</v>
          </cell>
          <cell r="L1603" t="str">
            <v>G1</v>
          </cell>
          <cell r="M1603" t="str">
            <v>Grue 1</v>
          </cell>
          <cell r="N1603"/>
          <cell r="O1603"/>
          <cell r="P1603"/>
          <cell r="Q1603"/>
          <cell r="R1603" t="str">
            <v>LEGENDRE GENIE CIVIL</v>
          </cell>
        </row>
        <row r="1604">
          <cell r="G1604" t="str">
            <v>15-10178</v>
          </cell>
          <cell r="H1604" t="str">
            <v>STEP DE LA SANTÉ II</v>
          </cell>
          <cell r="I1604" t="str">
            <v>35500</v>
          </cell>
          <cell r="J1604" t="str">
            <v>VITRE</v>
          </cell>
          <cell r="K1604" t="str">
            <v>COMMUNE DE VITRE</v>
          </cell>
          <cell r="L1604" t="str">
            <v>G1</v>
          </cell>
          <cell r="M1604" t="str">
            <v>Grue 1</v>
          </cell>
          <cell r="N1604"/>
          <cell r="O1604"/>
          <cell r="P1604"/>
          <cell r="Q1604"/>
          <cell r="R1604" t="str">
            <v>LEGENDRE GENIE CIVIL</v>
          </cell>
        </row>
        <row r="1605">
          <cell r="G1605" t="str">
            <v>15-10176</v>
          </cell>
          <cell r="H1605" t="str">
            <v xml:space="preserve"> BOULEVARD DE L'EPINAY</v>
          </cell>
          <cell r="I1605" t="str">
            <v>44470</v>
          </cell>
          <cell r="J1605" t="str">
            <v>CARQUEFOU</v>
          </cell>
          <cell r="K1605" t="str">
            <v>NEXITY LAMY</v>
          </cell>
          <cell r="L1605" t="str">
            <v>G1</v>
          </cell>
          <cell r="M1605" t="str">
            <v>Grue 1</v>
          </cell>
          <cell r="N1605"/>
          <cell r="O1605"/>
          <cell r="P1605"/>
          <cell r="Q1605"/>
          <cell r="R1605" t="str">
            <v>LEGENDRE LOIRE</v>
          </cell>
        </row>
        <row r="1606">
          <cell r="G1606" t="str">
            <v>15-10176</v>
          </cell>
          <cell r="H1606" t="str">
            <v xml:space="preserve"> BOULEVARD DE L'EPINAY</v>
          </cell>
          <cell r="I1606" t="str">
            <v>44470</v>
          </cell>
          <cell r="J1606" t="str">
            <v>CARQUEFOU</v>
          </cell>
          <cell r="K1606" t="str">
            <v>NEXITY LAMY</v>
          </cell>
          <cell r="L1606" t="str">
            <v>G1</v>
          </cell>
          <cell r="M1606" t="str">
            <v>Grue 1</v>
          </cell>
          <cell r="N1606"/>
          <cell r="O1606"/>
          <cell r="P1606"/>
          <cell r="Q1606"/>
          <cell r="R1606" t="str">
            <v>LEGENDRE LOIRE</v>
          </cell>
        </row>
        <row r="1607">
          <cell r="G1607" t="str">
            <v>15-10174</v>
          </cell>
          <cell r="H1607" t="str">
            <v xml:space="preserve">  RUE DES BASSES FOUASSIÈRES</v>
          </cell>
          <cell r="I1607" t="str">
            <v>49000</v>
          </cell>
          <cell r="J1607" t="str">
            <v>ANGERS</v>
          </cell>
          <cell r="K1607" t="str">
            <v>LAMOTTE CONSTRUCTEUR</v>
          </cell>
          <cell r="L1607" t="str">
            <v>G1</v>
          </cell>
          <cell r="M1607" t="str">
            <v>Grue 1</v>
          </cell>
          <cell r="N1607"/>
          <cell r="O1607"/>
          <cell r="P1607"/>
          <cell r="Q1607"/>
          <cell r="R1607" t="str">
            <v>LEGENDRE LOIRE</v>
          </cell>
        </row>
        <row r="1608">
          <cell r="G1608" t="str">
            <v>15-10174</v>
          </cell>
          <cell r="H1608" t="str">
            <v xml:space="preserve">  RUE DES BASSES FOUASSIÈRES</v>
          </cell>
          <cell r="I1608" t="str">
            <v>49000</v>
          </cell>
          <cell r="J1608" t="str">
            <v>ANGERS</v>
          </cell>
          <cell r="K1608" t="str">
            <v>LAMOTTE CONSTRUCTEUR</v>
          </cell>
          <cell r="L1608" t="str">
            <v>G1</v>
          </cell>
          <cell r="M1608" t="str">
            <v>Grue 1</v>
          </cell>
          <cell r="N1608"/>
          <cell r="O1608"/>
          <cell r="P1608"/>
          <cell r="Q1608"/>
          <cell r="R1608" t="str">
            <v>LEGENDRE LOIRE</v>
          </cell>
        </row>
        <row r="1609">
          <cell r="G1609" t="str">
            <v>15-10172</v>
          </cell>
          <cell r="H1609" t="str">
            <v xml:space="preserve"> AVENUE DU BOIS GREFFIER</v>
          </cell>
          <cell r="I1609" t="str">
            <v>35470</v>
          </cell>
          <cell r="J1609" t="str">
            <v>BAIN-DE-BRETAGNE</v>
          </cell>
          <cell r="K1609" t="str">
            <v>SEMBREIZH</v>
          </cell>
          <cell r="L1609" t="str">
            <v>G1</v>
          </cell>
          <cell r="M1609" t="str">
            <v>Grue 1</v>
          </cell>
          <cell r="N1609"/>
          <cell r="O1609"/>
          <cell r="P1609"/>
          <cell r="Q1609"/>
          <cell r="R1609" t="str">
            <v>LEGENDRE OUEST - REHAB</v>
          </cell>
        </row>
        <row r="1610">
          <cell r="G1610" t="str">
            <v>15-10172</v>
          </cell>
          <cell r="H1610" t="str">
            <v xml:space="preserve"> AVENUE DU BOIS GREFFIER</v>
          </cell>
          <cell r="I1610" t="str">
            <v>35470</v>
          </cell>
          <cell r="J1610" t="str">
            <v>BAIN-DE-BRETAGNE</v>
          </cell>
          <cell r="K1610" t="str">
            <v>SEMBREIZH</v>
          </cell>
          <cell r="L1610" t="str">
            <v>G1</v>
          </cell>
          <cell r="M1610" t="str">
            <v>Grue 1</v>
          </cell>
          <cell r="N1610"/>
          <cell r="O1610"/>
          <cell r="P1610"/>
          <cell r="Q1610"/>
          <cell r="R1610" t="str">
            <v>LEGENDRE OUEST - REHAB</v>
          </cell>
        </row>
        <row r="1611">
          <cell r="G1611" t="str">
            <v>15-10169</v>
          </cell>
          <cell r="H1611" t="str">
            <v xml:space="preserve"> IMPASSE DE LA DHUIS</v>
          </cell>
          <cell r="I1611" t="str">
            <v>77700</v>
          </cell>
          <cell r="J1611" t="str">
            <v>COUPVRAY</v>
          </cell>
          <cell r="K1611" t="str">
            <v>ELECTRICITE RESEAU DISTRIBUTION FRANCE</v>
          </cell>
          <cell r="L1611" t="str">
            <v>G1</v>
          </cell>
          <cell r="M1611" t="str">
            <v>Grue 1</v>
          </cell>
          <cell r="N1611"/>
          <cell r="O1611"/>
          <cell r="P1611"/>
          <cell r="Q1611"/>
          <cell r="R1611" t="str">
            <v>LEGENDRE GENIE CIVIL - IDF</v>
          </cell>
        </row>
        <row r="1612">
          <cell r="G1612" t="str">
            <v>15-10169</v>
          </cell>
          <cell r="H1612" t="str">
            <v xml:space="preserve"> IMPASSE DE LA DHUIS</v>
          </cell>
          <cell r="I1612" t="str">
            <v>77700</v>
          </cell>
          <cell r="J1612" t="str">
            <v>COUPVRAY</v>
          </cell>
          <cell r="K1612" t="str">
            <v>ELECTRICITE RESEAU DISTRIBUTION FRANCE</v>
          </cell>
          <cell r="L1612" t="str">
            <v>G1</v>
          </cell>
          <cell r="M1612" t="str">
            <v>Grue 1</v>
          </cell>
          <cell r="N1612"/>
          <cell r="O1612"/>
          <cell r="P1612"/>
          <cell r="Q1612"/>
          <cell r="R1612" t="str">
            <v>LEGENDRE GENIE CIVIL - IDF</v>
          </cell>
        </row>
        <row r="1613">
          <cell r="G1613" t="str">
            <v>15-10168</v>
          </cell>
          <cell r="H1613" t="str">
            <v>BOULEVARD DE L'EUROPE</v>
          </cell>
          <cell r="I1613" t="str">
            <v>77400</v>
          </cell>
          <cell r="J1613" t="str">
            <v>BAILLY ROMAINVILLIERS</v>
          </cell>
          <cell r="K1613" t="str">
            <v>ELECTRICITE RESEAU DISTRIBUTION FRANCE</v>
          </cell>
          <cell r="L1613" t="str">
            <v>G1</v>
          </cell>
          <cell r="M1613" t="str">
            <v>Grue 1</v>
          </cell>
          <cell r="N1613"/>
          <cell r="O1613"/>
          <cell r="P1613"/>
          <cell r="Q1613"/>
          <cell r="R1613" t="str">
            <v>LEGENDRE GENIE CIVIL - IDF</v>
          </cell>
        </row>
        <row r="1614">
          <cell r="G1614" t="str">
            <v>15-10168</v>
          </cell>
          <cell r="H1614" t="str">
            <v>BOULEVARD DE L'EUROPE</v>
          </cell>
          <cell r="I1614" t="str">
            <v>77400</v>
          </cell>
          <cell r="J1614" t="str">
            <v>BAILLY ROMAINVILLIERS</v>
          </cell>
          <cell r="K1614" t="str">
            <v>ELECTRICITE RESEAU DISTRIBUTION FRANCE</v>
          </cell>
          <cell r="L1614" t="str">
            <v>G1</v>
          </cell>
          <cell r="M1614" t="str">
            <v>Grue 1</v>
          </cell>
          <cell r="N1614"/>
          <cell r="O1614"/>
          <cell r="P1614"/>
          <cell r="Q1614"/>
          <cell r="R1614" t="str">
            <v>LEGENDRE GENIE CIVIL - IDF</v>
          </cell>
        </row>
        <row r="1615">
          <cell r="G1615" t="str">
            <v>15-10165</v>
          </cell>
          <cell r="H1615" t="str">
            <v>2 RUE PHILISBOURG</v>
          </cell>
          <cell r="I1615" t="str">
            <v>91800</v>
          </cell>
          <cell r="J1615" t="str">
            <v>BRUNOY</v>
          </cell>
          <cell r="K1615"/>
          <cell r="L1615" t="str">
            <v>G1</v>
          </cell>
          <cell r="M1615" t="str">
            <v>Grue 1</v>
          </cell>
          <cell r="N1615"/>
          <cell r="O1615"/>
          <cell r="P1615"/>
          <cell r="Q1615"/>
          <cell r="R1615" t="str">
            <v>LEGENDRE IDF - REHAB</v>
          </cell>
        </row>
        <row r="1616">
          <cell r="G1616" t="str">
            <v>15-10165</v>
          </cell>
          <cell r="H1616" t="str">
            <v>2 RUE PHILISBOURG</v>
          </cell>
          <cell r="I1616" t="str">
            <v>91800</v>
          </cell>
          <cell r="J1616" t="str">
            <v>BRUNOY</v>
          </cell>
          <cell r="K1616"/>
          <cell r="L1616" t="str">
            <v>G1</v>
          </cell>
          <cell r="M1616" t="str">
            <v>Grue 1</v>
          </cell>
          <cell r="N1616"/>
          <cell r="O1616"/>
          <cell r="P1616"/>
          <cell r="Q1616"/>
          <cell r="R1616" t="str">
            <v>LEGENDRE IDF - REHAB</v>
          </cell>
        </row>
        <row r="1617">
          <cell r="G1617" t="str">
            <v>15-10164</v>
          </cell>
          <cell r="H1617" t="str">
            <v>21 RUE SAINT-PIERRE</v>
          </cell>
          <cell r="I1617" t="str">
            <v>78100</v>
          </cell>
          <cell r="J1617" t="str">
            <v>SAINT-GERMAIN-EN-LAYE</v>
          </cell>
          <cell r="K1617"/>
          <cell r="L1617" t="str">
            <v>G1</v>
          </cell>
          <cell r="M1617" t="str">
            <v>Grue 1</v>
          </cell>
          <cell r="N1617"/>
          <cell r="O1617"/>
          <cell r="P1617"/>
          <cell r="Q1617"/>
          <cell r="R1617" t="str">
            <v>LEGENDRE IDF - REHAB</v>
          </cell>
        </row>
        <row r="1618">
          <cell r="G1618" t="str">
            <v>15-10164</v>
          </cell>
          <cell r="H1618" t="str">
            <v>21 RUE SAINT-PIERRE</v>
          </cell>
          <cell r="I1618" t="str">
            <v>78100</v>
          </cell>
          <cell r="J1618" t="str">
            <v>SAINT-GERMAIN-EN-LAYE</v>
          </cell>
          <cell r="K1618"/>
          <cell r="L1618" t="str">
            <v>G1</v>
          </cell>
          <cell r="M1618" t="str">
            <v>Grue 1</v>
          </cell>
          <cell r="N1618"/>
          <cell r="O1618"/>
          <cell r="P1618"/>
          <cell r="Q1618"/>
          <cell r="R1618" t="str">
            <v>LEGENDRE IDF - REHAB</v>
          </cell>
        </row>
        <row r="1619">
          <cell r="G1619" t="str">
            <v>15-10163</v>
          </cell>
          <cell r="H1619" t="str">
            <v>14 RUE DE LONDRES</v>
          </cell>
          <cell r="I1619" t="str">
            <v>75009</v>
          </cell>
          <cell r="J1619" t="str">
            <v>PARIS</v>
          </cell>
          <cell r="K1619"/>
          <cell r="L1619" t="str">
            <v>G1</v>
          </cell>
          <cell r="M1619" t="str">
            <v>Grue 1</v>
          </cell>
          <cell r="N1619"/>
          <cell r="O1619"/>
          <cell r="P1619"/>
          <cell r="Q1619"/>
          <cell r="R1619" t="str">
            <v>LEGENDRE IDF - REHAB</v>
          </cell>
        </row>
        <row r="1620">
          <cell r="G1620" t="str">
            <v>15-10163</v>
          </cell>
          <cell r="H1620" t="str">
            <v>14 RUE DE LONDRES</v>
          </cell>
          <cell r="I1620" t="str">
            <v>75009</v>
          </cell>
          <cell r="J1620" t="str">
            <v>PARIS</v>
          </cell>
          <cell r="K1620"/>
          <cell r="L1620" t="str">
            <v>G1</v>
          </cell>
          <cell r="M1620" t="str">
            <v>Grue 1</v>
          </cell>
          <cell r="N1620"/>
          <cell r="O1620"/>
          <cell r="P1620"/>
          <cell r="Q1620"/>
          <cell r="R1620" t="str">
            <v>LEGENDRE IDF - REHAB</v>
          </cell>
        </row>
        <row r="1621">
          <cell r="G1621" t="str">
            <v>15-10162</v>
          </cell>
          <cell r="H1621"/>
          <cell r="I1621"/>
          <cell r="J1621"/>
          <cell r="K1621"/>
          <cell r="L1621" t="str">
            <v>G1</v>
          </cell>
          <cell r="M1621" t="str">
            <v>Grue 1</v>
          </cell>
          <cell r="N1621"/>
          <cell r="O1621"/>
          <cell r="P1621"/>
          <cell r="Q1621"/>
          <cell r="R1621" t="str">
            <v>LEGENDRE IDF - REHAB</v>
          </cell>
        </row>
        <row r="1622">
          <cell r="G1622" t="str">
            <v>15-10162</v>
          </cell>
          <cell r="H1622"/>
          <cell r="I1622"/>
          <cell r="J1622"/>
          <cell r="K1622"/>
          <cell r="L1622" t="str">
            <v>G1</v>
          </cell>
          <cell r="M1622" t="str">
            <v>Grue 1</v>
          </cell>
          <cell r="N1622"/>
          <cell r="O1622"/>
          <cell r="P1622"/>
          <cell r="Q1622"/>
          <cell r="R1622" t="str">
            <v>LEGENDRE IDF - REHAB</v>
          </cell>
        </row>
        <row r="1623">
          <cell r="G1623" t="str">
            <v>15-10161</v>
          </cell>
          <cell r="H1623" t="str">
            <v>14 AVENUE FRANCIS DE PRESSENSÉ</v>
          </cell>
          <cell r="I1623" t="str">
            <v>92290</v>
          </cell>
          <cell r="J1623" t="str">
            <v>CHÂTENAY-MALABRY</v>
          </cell>
          <cell r="K1623" t="str">
            <v>HAUTS DE SEINE HABITAT OPH</v>
          </cell>
          <cell r="L1623" t="str">
            <v>G1</v>
          </cell>
          <cell r="M1623" t="str">
            <v>Grue 1</v>
          </cell>
          <cell r="N1623"/>
          <cell r="O1623"/>
          <cell r="P1623"/>
          <cell r="Q1623"/>
          <cell r="R1623" t="str">
            <v>LEGENDRE IDF TCE</v>
          </cell>
        </row>
        <row r="1624">
          <cell r="G1624" t="str">
            <v>15-10161</v>
          </cell>
          <cell r="H1624" t="str">
            <v>14 AVENUE FRANCIS DE PRESSENSÉ</v>
          </cell>
          <cell r="I1624" t="str">
            <v>92290</v>
          </cell>
          <cell r="J1624" t="str">
            <v>CHÂTENAY-MALABRY</v>
          </cell>
          <cell r="K1624" t="str">
            <v>HAUTS DE SEINE HABITAT OPH</v>
          </cell>
          <cell r="L1624" t="str">
            <v>G1</v>
          </cell>
          <cell r="M1624" t="str">
            <v>Grue 1</v>
          </cell>
          <cell r="N1624"/>
          <cell r="O1624"/>
          <cell r="P1624"/>
          <cell r="Q1624"/>
          <cell r="R1624" t="str">
            <v>LEGENDRE IDF TCE</v>
          </cell>
        </row>
        <row r="1625">
          <cell r="G1625" t="str">
            <v>15-10161</v>
          </cell>
          <cell r="H1625" t="str">
            <v>14 AVENUE FRANCIS DE PRESSENSÉ</v>
          </cell>
          <cell r="I1625" t="str">
            <v>92290</v>
          </cell>
          <cell r="J1625" t="str">
            <v>CHÂTENAY-MALABRY</v>
          </cell>
          <cell r="K1625" t="str">
            <v>HAUTS DE SEINE HABITAT OPH</v>
          </cell>
          <cell r="L1625" t="str">
            <v>G1</v>
          </cell>
          <cell r="M1625" t="str">
            <v>Grue 1</v>
          </cell>
          <cell r="N1625"/>
          <cell r="O1625"/>
          <cell r="P1625"/>
          <cell r="Q1625"/>
          <cell r="R1625" t="str">
            <v>LEGENDRE IDF TCE</v>
          </cell>
        </row>
        <row r="1626">
          <cell r="G1626" t="str">
            <v>15-10160</v>
          </cell>
          <cell r="H1626" t="str">
            <v xml:space="preserve">  RUE DIDEROT</v>
          </cell>
          <cell r="I1626" t="str">
            <v>92130</v>
          </cell>
          <cell r="J1626" t="str">
            <v>ISSY-LES-MOULINEAUX</v>
          </cell>
          <cell r="K1626" t="str">
            <v>BNP PARIBAS IMMO RESID TRANSAC CONSEIL</v>
          </cell>
          <cell r="L1626" t="str">
            <v>G1</v>
          </cell>
          <cell r="M1626" t="str">
            <v>Grue 1</v>
          </cell>
          <cell r="N1626"/>
          <cell r="O1626"/>
          <cell r="P1626"/>
          <cell r="Q1626"/>
          <cell r="R1626" t="str">
            <v>LEGENDRE IDF - GO</v>
          </cell>
        </row>
        <row r="1627">
          <cell r="G1627" t="str">
            <v>15-10160</v>
          </cell>
          <cell r="H1627" t="str">
            <v xml:space="preserve">  RUE DIDEROT</v>
          </cell>
          <cell r="I1627" t="str">
            <v>92130</v>
          </cell>
          <cell r="J1627" t="str">
            <v>ISSY-LES-MOULINEAUX</v>
          </cell>
          <cell r="K1627" t="str">
            <v>BNP PARIBAS IMMO RESID TRANSAC CONSEIL</v>
          </cell>
          <cell r="L1627" t="str">
            <v>G1</v>
          </cell>
          <cell r="M1627" t="str">
            <v>Grue 1</v>
          </cell>
          <cell r="N1627"/>
          <cell r="O1627"/>
          <cell r="P1627"/>
          <cell r="Q1627"/>
          <cell r="R1627" t="str">
            <v>LEGENDRE IDF - GO</v>
          </cell>
        </row>
        <row r="1628">
          <cell r="G1628" t="str">
            <v>15-10159</v>
          </cell>
          <cell r="H1628" t="str">
            <v>23 BOULEVARD ROUGET DE LISLE</v>
          </cell>
          <cell r="I1628" t="str">
            <v>93100</v>
          </cell>
          <cell r="J1628" t="str">
            <v>MONTREUIL</v>
          </cell>
          <cell r="K1628" t="str">
            <v>ALTOA</v>
          </cell>
          <cell r="L1628" t="str">
            <v>G1</v>
          </cell>
          <cell r="M1628" t="str">
            <v>Grue 1</v>
          </cell>
          <cell r="N1628"/>
          <cell r="O1628"/>
          <cell r="P1628"/>
          <cell r="Q1628"/>
          <cell r="R1628" t="str">
            <v>LEGENDRE IDF TCE</v>
          </cell>
        </row>
        <row r="1629">
          <cell r="G1629" t="str">
            <v>15-10159</v>
          </cell>
          <cell r="H1629" t="str">
            <v>23 BOULEVARD ROUGET DE LISLE</v>
          </cell>
          <cell r="I1629" t="str">
            <v>93100</v>
          </cell>
          <cell r="J1629" t="str">
            <v>MONTREUIL</v>
          </cell>
          <cell r="K1629" t="str">
            <v>ALTOA</v>
          </cell>
          <cell r="L1629" t="str">
            <v>G1</v>
          </cell>
          <cell r="M1629" t="str">
            <v>Grue 1</v>
          </cell>
          <cell r="N1629"/>
          <cell r="O1629"/>
          <cell r="P1629"/>
          <cell r="Q1629"/>
          <cell r="R1629" t="str">
            <v>LEGENDRE IDF TCE</v>
          </cell>
        </row>
        <row r="1630">
          <cell r="G1630" t="str">
            <v>15-10158</v>
          </cell>
          <cell r="H1630" t="str">
            <v>0 CHEMIN DES TARTRES</v>
          </cell>
          <cell r="I1630" t="str">
            <v>95220</v>
          </cell>
          <cell r="J1630" t="str">
            <v>HERBLAY</v>
          </cell>
          <cell r="K1630" t="str">
            <v>ICADE PROMOTION</v>
          </cell>
          <cell r="L1630" t="str">
            <v>G1</v>
          </cell>
          <cell r="M1630" t="str">
            <v>Grue 1</v>
          </cell>
          <cell r="N1630"/>
          <cell r="O1630"/>
          <cell r="P1630"/>
          <cell r="Q1630"/>
          <cell r="R1630" t="str">
            <v>LEGENDRE IDF TCE</v>
          </cell>
        </row>
        <row r="1631">
          <cell r="G1631" t="str">
            <v>15-10158</v>
          </cell>
          <cell r="H1631" t="str">
            <v>0 CHEMIN DES TARTRES</v>
          </cell>
          <cell r="I1631" t="str">
            <v>95220</v>
          </cell>
          <cell r="J1631" t="str">
            <v>HERBLAY</v>
          </cell>
          <cell r="K1631" t="str">
            <v>ICADE PROMOTION</v>
          </cell>
          <cell r="L1631" t="str">
            <v>G1</v>
          </cell>
          <cell r="M1631" t="str">
            <v>Grue 1</v>
          </cell>
          <cell r="N1631"/>
          <cell r="O1631"/>
          <cell r="P1631"/>
          <cell r="Q1631"/>
          <cell r="R1631" t="str">
            <v>LEGENDRE IDF TCE</v>
          </cell>
        </row>
        <row r="1632">
          <cell r="G1632" t="str">
            <v>15-10158</v>
          </cell>
          <cell r="H1632" t="str">
            <v>0 CHEMIN DES TARTRES</v>
          </cell>
          <cell r="I1632" t="str">
            <v>95220</v>
          </cell>
          <cell r="J1632" t="str">
            <v>HERBLAY</v>
          </cell>
          <cell r="K1632" t="str">
            <v>ICADE PROMOTION</v>
          </cell>
          <cell r="L1632" t="str">
            <v>G1</v>
          </cell>
          <cell r="M1632" t="str">
            <v>Grue 1</v>
          </cell>
          <cell r="N1632"/>
          <cell r="O1632"/>
          <cell r="P1632"/>
          <cell r="Q1632"/>
          <cell r="R1632" t="str">
            <v>LEGENDRE IDF TCE</v>
          </cell>
        </row>
        <row r="1633">
          <cell r="G1633" t="str">
            <v>15-10157</v>
          </cell>
          <cell r="H1633" t="str">
            <v xml:space="preserve">  RUE JEAN-FRANCOIS DE LA PEROUSE</v>
          </cell>
          <cell r="I1633" t="str">
            <v>91300</v>
          </cell>
          <cell r="J1633" t="str">
            <v>MASSY</v>
          </cell>
          <cell r="K1633" t="str">
            <v>FIRST AVENUE</v>
          </cell>
          <cell r="L1633" t="str">
            <v>G1</v>
          </cell>
          <cell r="M1633" t="str">
            <v>Grue 1</v>
          </cell>
          <cell r="N1633"/>
          <cell r="O1633"/>
          <cell r="P1633"/>
          <cell r="Q1633"/>
          <cell r="R1633" t="str">
            <v>LEGENDRE IDF - GO</v>
          </cell>
        </row>
        <row r="1634">
          <cell r="G1634" t="str">
            <v>15-10157</v>
          </cell>
          <cell r="H1634" t="str">
            <v xml:space="preserve">  RUE JEAN-FRANCOIS DE LA PEROUSE</v>
          </cell>
          <cell r="I1634" t="str">
            <v>91300</v>
          </cell>
          <cell r="J1634" t="str">
            <v>MASSY</v>
          </cell>
          <cell r="K1634" t="str">
            <v>FIRST AVENUE</v>
          </cell>
          <cell r="L1634" t="str">
            <v>G1</v>
          </cell>
          <cell r="M1634" t="str">
            <v>Grue 1</v>
          </cell>
          <cell r="N1634"/>
          <cell r="O1634"/>
          <cell r="P1634"/>
          <cell r="Q1634"/>
          <cell r="R1634" t="str">
            <v>LEGENDRE IDF - GO</v>
          </cell>
        </row>
        <row r="1635">
          <cell r="G1635" t="str">
            <v>15-10156</v>
          </cell>
          <cell r="H1635" t="str">
            <v>3 AVENUE SAINTE-EUGÉNIE</v>
          </cell>
          <cell r="I1635" t="str">
            <v>75015</v>
          </cell>
          <cell r="J1635" t="str">
            <v>PARIS</v>
          </cell>
          <cell r="K1635" t="str">
            <v>BNP PARIBAS IMMO RESID TRANSAC CONSEIL</v>
          </cell>
          <cell r="L1635" t="str">
            <v>G1</v>
          </cell>
          <cell r="M1635" t="str">
            <v>Grue 1</v>
          </cell>
          <cell r="N1635"/>
          <cell r="O1635"/>
          <cell r="P1635"/>
          <cell r="Q1635"/>
          <cell r="R1635" t="str">
            <v>LEGENDRE IDF - GO</v>
          </cell>
        </row>
        <row r="1636">
          <cell r="G1636" t="str">
            <v>15-10156</v>
          </cell>
          <cell r="H1636" t="str">
            <v>3 AVENUE SAINTE-EUGÉNIE</v>
          </cell>
          <cell r="I1636" t="str">
            <v>75015</v>
          </cell>
          <cell r="J1636" t="str">
            <v>PARIS</v>
          </cell>
          <cell r="K1636" t="str">
            <v>BNP PARIBAS IMMO RESID TRANSAC CONSEIL</v>
          </cell>
          <cell r="L1636" t="str">
            <v>G1</v>
          </cell>
          <cell r="M1636" t="str">
            <v>Grue 1</v>
          </cell>
          <cell r="N1636"/>
          <cell r="O1636"/>
          <cell r="P1636"/>
          <cell r="Q1636"/>
          <cell r="R1636" t="str">
            <v>LEGENDRE IDF - GO</v>
          </cell>
        </row>
        <row r="1637">
          <cell r="G1637" t="str">
            <v>15-10155</v>
          </cell>
          <cell r="H1637" t="str">
            <v xml:space="preserve"> AVENUE GASTON ROUSSEL</v>
          </cell>
          <cell r="I1637" t="str">
            <v>93230</v>
          </cell>
          <cell r="J1637" t="str">
            <v>ROMAINVILLE</v>
          </cell>
          <cell r="K1637" t="str">
            <v>NEXITY</v>
          </cell>
          <cell r="L1637" t="str">
            <v>G1</v>
          </cell>
          <cell r="M1637" t="str">
            <v>Grue 1</v>
          </cell>
          <cell r="N1637"/>
          <cell r="O1637"/>
          <cell r="P1637"/>
          <cell r="Q1637"/>
          <cell r="R1637" t="str">
            <v>LEGENDRE IDF - GO</v>
          </cell>
        </row>
        <row r="1638">
          <cell r="G1638" t="str">
            <v>15-10155</v>
          </cell>
          <cell r="H1638" t="str">
            <v xml:space="preserve"> AVENUE GASTON ROUSSEL</v>
          </cell>
          <cell r="I1638" t="str">
            <v>93230</v>
          </cell>
          <cell r="J1638" t="str">
            <v>ROMAINVILLE</v>
          </cell>
          <cell r="K1638" t="str">
            <v>NEXITY</v>
          </cell>
          <cell r="L1638" t="str">
            <v>G1</v>
          </cell>
          <cell r="M1638" t="str">
            <v>Grue 1</v>
          </cell>
          <cell r="N1638"/>
          <cell r="O1638"/>
          <cell r="P1638"/>
          <cell r="Q1638"/>
          <cell r="R1638" t="str">
            <v>LEGENDRE IDF - GO</v>
          </cell>
        </row>
        <row r="1639">
          <cell r="G1639" t="str">
            <v>15-10155</v>
          </cell>
          <cell r="H1639" t="str">
            <v xml:space="preserve"> AVENUE GASTON ROUSSEL</v>
          </cell>
          <cell r="I1639" t="str">
            <v>93230</v>
          </cell>
          <cell r="J1639" t="str">
            <v>ROMAINVILLE</v>
          </cell>
          <cell r="K1639" t="str">
            <v>NEXITY</v>
          </cell>
          <cell r="L1639" t="str">
            <v>G1</v>
          </cell>
          <cell r="M1639" t="str">
            <v>Grue 1</v>
          </cell>
          <cell r="N1639"/>
          <cell r="O1639"/>
          <cell r="P1639"/>
          <cell r="Q1639"/>
          <cell r="R1639" t="str">
            <v>LEGENDRE IDF - GO</v>
          </cell>
        </row>
        <row r="1640">
          <cell r="G1640" t="str">
            <v>15-10154</v>
          </cell>
          <cell r="H1640"/>
          <cell r="I1640"/>
          <cell r="J1640"/>
          <cell r="K1640" t="str">
            <v>SOC AMENAG DEVE VILLES DEP VAL MARNE</v>
          </cell>
          <cell r="L1640" t="str">
            <v>G1</v>
          </cell>
          <cell r="M1640" t="str">
            <v>Grue 1</v>
          </cell>
          <cell r="N1640"/>
          <cell r="O1640"/>
          <cell r="P1640"/>
          <cell r="Q1640"/>
          <cell r="R1640" t="str">
            <v>LEGENDRE IDF TCE</v>
          </cell>
        </row>
        <row r="1641">
          <cell r="G1641" t="str">
            <v>15-10154</v>
          </cell>
          <cell r="H1641"/>
          <cell r="I1641"/>
          <cell r="J1641"/>
          <cell r="K1641" t="str">
            <v>SOC AMENAG DEVE VILLES DEP VAL MARNE</v>
          </cell>
          <cell r="L1641" t="str">
            <v>G1</v>
          </cell>
          <cell r="M1641" t="str">
            <v>Grue 1</v>
          </cell>
          <cell r="N1641"/>
          <cell r="O1641"/>
          <cell r="P1641"/>
          <cell r="Q1641"/>
          <cell r="R1641" t="str">
            <v>LEGENDRE IDF TCE</v>
          </cell>
        </row>
        <row r="1642">
          <cell r="G1642" t="str">
            <v>15-10153</v>
          </cell>
          <cell r="H1642" t="str">
            <v>120 RUE DE SAUSSURE</v>
          </cell>
          <cell r="I1642" t="str">
            <v>75017</v>
          </cell>
          <cell r="J1642" t="str">
            <v>PARIS</v>
          </cell>
          <cell r="K1642" t="str">
            <v>ICF LA SABLIERE SA D HLM</v>
          </cell>
          <cell r="L1642" t="str">
            <v>G1</v>
          </cell>
          <cell r="M1642" t="str">
            <v>Grue 1</v>
          </cell>
          <cell r="N1642"/>
          <cell r="O1642"/>
          <cell r="P1642"/>
          <cell r="Q1642"/>
          <cell r="R1642" t="str">
            <v>LEGENDRE IDF TCE</v>
          </cell>
        </row>
        <row r="1643">
          <cell r="G1643" t="str">
            <v>15-10153</v>
          </cell>
          <cell r="H1643" t="str">
            <v>120 RUE DE SAUSSURE</v>
          </cell>
          <cell r="I1643" t="str">
            <v>75017</v>
          </cell>
          <cell r="J1643" t="str">
            <v>PARIS</v>
          </cell>
          <cell r="K1643" t="str">
            <v>ICF LA SABLIERE SA D HLM</v>
          </cell>
          <cell r="L1643" t="str">
            <v>G1</v>
          </cell>
          <cell r="M1643" t="str">
            <v>Grue 1</v>
          </cell>
          <cell r="N1643"/>
          <cell r="O1643"/>
          <cell r="P1643"/>
          <cell r="Q1643"/>
          <cell r="R1643" t="str">
            <v>LEGENDRE IDF TCE</v>
          </cell>
        </row>
        <row r="1644">
          <cell r="G1644" t="str">
            <v>15-10153</v>
          </cell>
          <cell r="H1644" t="str">
            <v>120 RUE DE SAUSSURE</v>
          </cell>
          <cell r="I1644" t="str">
            <v>75017</v>
          </cell>
          <cell r="J1644" t="str">
            <v>PARIS</v>
          </cell>
          <cell r="K1644" t="str">
            <v>ICF LA SABLIERE SA D HLM</v>
          </cell>
          <cell r="L1644" t="str">
            <v>G1</v>
          </cell>
          <cell r="M1644" t="str">
            <v>Grue 1</v>
          </cell>
          <cell r="N1644"/>
          <cell r="O1644"/>
          <cell r="P1644"/>
          <cell r="Q1644"/>
          <cell r="R1644" t="str">
            <v>LEGENDRE IDF TCE</v>
          </cell>
        </row>
        <row r="1645">
          <cell r="G1645" t="str">
            <v>15-10152</v>
          </cell>
          <cell r="H1645" t="str">
            <v xml:space="preserve">  AVENUE DE LA REDOUTE</v>
          </cell>
          <cell r="I1645" t="str">
            <v>92600</v>
          </cell>
          <cell r="J1645" t="str">
            <v>ASNIÈRES-SUR-SEINE</v>
          </cell>
          <cell r="K1645" t="str">
            <v>VINCI IMMOBILIER PROMOTION</v>
          </cell>
          <cell r="L1645" t="str">
            <v>G1</v>
          </cell>
          <cell r="M1645" t="str">
            <v>Grue 1</v>
          </cell>
          <cell r="N1645"/>
          <cell r="O1645"/>
          <cell r="P1645"/>
          <cell r="Q1645"/>
          <cell r="R1645" t="str">
            <v>LEGENDRE IDF - GO</v>
          </cell>
        </row>
        <row r="1646">
          <cell r="G1646" t="str">
            <v>15-10152</v>
          </cell>
          <cell r="H1646" t="str">
            <v xml:space="preserve">  AVENUE DE LA REDOUTE</v>
          </cell>
          <cell r="I1646" t="str">
            <v>92600</v>
          </cell>
          <cell r="J1646" t="str">
            <v>ASNIÈRES-SUR-SEINE</v>
          </cell>
          <cell r="K1646" t="str">
            <v>VINCI IMMOBILIER PROMOTION</v>
          </cell>
          <cell r="L1646" t="str">
            <v>G1</v>
          </cell>
          <cell r="M1646" t="str">
            <v>Grue 1</v>
          </cell>
          <cell r="N1646"/>
          <cell r="O1646"/>
          <cell r="P1646"/>
          <cell r="Q1646"/>
          <cell r="R1646" t="str">
            <v>LEGENDRE IDF - GO</v>
          </cell>
        </row>
        <row r="1647">
          <cell r="G1647" t="str">
            <v>15-10152</v>
          </cell>
          <cell r="H1647" t="str">
            <v xml:space="preserve">  AVENUE DE LA REDOUTE</v>
          </cell>
          <cell r="I1647" t="str">
            <v>92600</v>
          </cell>
          <cell r="J1647" t="str">
            <v>ASNIÈRES-SUR-SEINE</v>
          </cell>
          <cell r="K1647" t="str">
            <v>VINCI IMMOBILIER PROMOTION</v>
          </cell>
          <cell r="L1647" t="str">
            <v>G1</v>
          </cell>
          <cell r="M1647" t="str">
            <v>Grue 1</v>
          </cell>
          <cell r="N1647"/>
          <cell r="O1647"/>
          <cell r="P1647"/>
          <cell r="Q1647"/>
          <cell r="R1647" t="str">
            <v>LEGENDRE IDF - GO</v>
          </cell>
        </row>
        <row r="1648">
          <cell r="G1648" t="str">
            <v>15-10151</v>
          </cell>
          <cell r="H1648" t="str">
            <v>62 VOIE DES POSTES</v>
          </cell>
          <cell r="I1648" t="str">
            <v>91620</v>
          </cell>
          <cell r="J1648" t="str">
            <v>LA VILLE-DU-BOIS</v>
          </cell>
          <cell r="K1648" t="str">
            <v>LOGIREP LOGISTIC</v>
          </cell>
          <cell r="L1648" t="str">
            <v>G1</v>
          </cell>
          <cell r="M1648" t="str">
            <v>Grue 1</v>
          </cell>
          <cell r="N1648"/>
          <cell r="O1648"/>
          <cell r="P1648"/>
          <cell r="Q1648"/>
          <cell r="R1648" t="str">
            <v>LEGENDRE IDF TCE</v>
          </cell>
        </row>
        <row r="1649">
          <cell r="G1649" t="str">
            <v>15-10151</v>
          </cell>
          <cell r="H1649" t="str">
            <v>62 VOIE DES POSTES</v>
          </cell>
          <cell r="I1649" t="str">
            <v>91620</v>
          </cell>
          <cell r="J1649" t="str">
            <v>LA VILLE-DU-BOIS</v>
          </cell>
          <cell r="K1649" t="str">
            <v>LOGIREP LOGISTIC</v>
          </cell>
          <cell r="L1649" t="str">
            <v>G1</v>
          </cell>
          <cell r="M1649" t="str">
            <v>Grue 1</v>
          </cell>
          <cell r="N1649"/>
          <cell r="O1649"/>
          <cell r="P1649"/>
          <cell r="Q1649"/>
          <cell r="R1649" t="str">
            <v>LEGENDRE IDF TCE</v>
          </cell>
        </row>
        <row r="1650">
          <cell r="G1650" t="str">
            <v>15-10150</v>
          </cell>
          <cell r="H1650"/>
          <cell r="I1650"/>
          <cell r="J1650"/>
          <cell r="K1650" t="str">
            <v>VALOPHIS HABITAT OFFICE PUB HABITAT 94</v>
          </cell>
          <cell r="L1650" t="str">
            <v>G1</v>
          </cell>
          <cell r="M1650" t="str">
            <v>Grue 1</v>
          </cell>
          <cell r="N1650"/>
          <cell r="O1650"/>
          <cell r="P1650"/>
          <cell r="Q1650"/>
          <cell r="R1650" t="str">
            <v>LEGENDRE IDF TCE</v>
          </cell>
        </row>
        <row r="1651">
          <cell r="G1651" t="str">
            <v>15-10150</v>
          </cell>
          <cell r="H1651"/>
          <cell r="I1651"/>
          <cell r="J1651"/>
          <cell r="K1651" t="str">
            <v>VALOPHIS HABITAT OFFICE PUB HABITAT 94</v>
          </cell>
          <cell r="L1651" t="str">
            <v>G1</v>
          </cell>
          <cell r="M1651" t="str">
            <v>Grue 1</v>
          </cell>
          <cell r="N1651"/>
          <cell r="O1651"/>
          <cell r="P1651"/>
          <cell r="Q1651"/>
          <cell r="R1651" t="str">
            <v>LEGENDRE IDF TCE</v>
          </cell>
        </row>
        <row r="1652">
          <cell r="G1652" t="str">
            <v>15-10149</v>
          </cell>
          <cell r="H1652"/>
          <cell r="I1652"/>
          <cell r="J1652"/>
          <cell r="K1652" t="str">
            <v>PIERRE PROMOTION</v>
          </cell>
          <cell r="L1652" t="str">
            <v>G1</v>
          </cell>
          <cell r="M1652" t="str">
            <v>Grue 1</v>
          </cell>
          <cell r="N1652"/>
          <cell r="O1652"/>
          <cell r="P1652"/>
          <cell r="Q1652"/>
          <cell r="R1652" t="str">
            <v>LEGENDRE IDF TCE</v>
          </cell>
        </row>
        <row r="1653">
          <cell r="G1653" t="str">
            <v>15-10149</v>
          </cell>
          <cell r="H1653"/>
          <cell r="I1653"/>
          <cell r="J1653"/>
          <cell r="K1653" t="str">
            <v>PIERRE PROMOTION</v>
          </cell>
          <cell r="L1653" t="str">
            <v>G1</v>
          </cell>
          <cell r="M1653" t="str">
            <v>Grue 1</v>
          </cell>
          <cell r="N1653"/>
          <cell r="O1653"/>
          <cell r="P1653"/>
          <cell r="Q1653"/>
          <cell r="R1653" t="str">
            <v>LEGENDRE IDF TCE</v>
          </cell>
        </row>
        <row r="1654">
          <cell r="G1654" t="str">
            <v>15-10148</v>
          </cell>
          <cell r="H1654"/>
          <cell r="I1654"/>
          <cell r="J1654"/>
          <cell r="K1654"/>
          <cell r="L1654" t="str">
            <v>G1</v>
          </cell>
          <cell r="M1654" t="str">
            <v>Grue 1</v>
          </cell>
          <cell r="N1654"/>
          <cell r="O1654"/>
          <cell r="P1654"/>
          <cell r="Q1654"/>
          <cell r="R1654" t="str">
            <v>LEGENDRE IDF - GO</v>
          </cell>
        </row>
        <row r="1655">
          <cell r="G1655" t="str">
            <v>15-10148</v>
          </cell>
          <cell r="H1655"/>
          <cell r="I1655"/>
          <cell r="J1655"/>
          <cell r="K1655"/>
          <cell r="L1655" t="str">
            <v>G1</v>
          </cell>
          <cell r="M1655" t="str">
            <v>Grue 1</v>
          </cell>
          <cell r="N1655"/>
          <cell r="O1655"/>
          <cell r="P1655"/>
          <cell r="Q1655"/>
          <cell r="R1655" t="str">
            <v>LEGENDRE IDF - GO</v>
          </cell>
        </row>
        <row r="1656">
          <cell r="G1656" t="str">
            <v>15-10147</v>
          </cell>
          <cell r="H1656"/>
          <cell r="I1656"/>
          <cell r="J1656"/>
          <cell r="K1656" t="str">
            <v>COOP ACCESSION SOCIALE A PROPRIETE</v>
          </cell>
          <cell r="L1656" t="str">
            <v>G1</v>
          </cell>
          <cell r="M1656" t="str">
            <v>Grue 1</v>
          </cell>
          <cell r="N1656"/>
          <cell r="O1656"/>
          <cell r="P1656"/>
          <cell r="Q1656"/>
          <cell r="R1656" t="str">
            <v>LEGENDRE IDF TCE</v>
          </cell>
        </row>
        <row r="1657">
          <cell r="G1657" t="str">
            <v>15-10147</v>
          </cell>
          <cell r="H1657"/>
          <cell r="I1657"/>
          <cell r="J1657"/>
          <cell r="K1657" t="str">
            <v>COOP ACCESSION SOCIALE A PROPRIETE</v>
          </cell>
          <cell r="L1657" t="str">
            <v>G1</v>
          </cell>
          <cell r="M1657" t="str">
            <v>Grue 1</v>
          </cell>
          <cell r="N1657"/>
          <cell r="O1657"/>
          <cell r="P1657"/>
          <cell r="Q1657"/>
          <cell r="R1657" t="str">
            <v>LEGENDRE IDF TCE</v>
          </cell>
        </row>
        <row r="1658">
          <cell r="G1658" t="str">
            <v>15-10145</v>
          </cell>
          <cell r="H1658" t="str">
            <v>96 AVENUE GABRIEL PÉRI</v>
          </cell>
          <cell r="I1658" t="str">
            <v>92230</v>
          </cell>
          <cell r="J1658" t="str">
            <v>GENNEVILLIERS</v>
          </cell>
          <cell r="K1658"/>
          <cell r="L1658" t="str">
            <v>G1</v>
          </cell>
          <cell r="M1658" t="str">
            <v>Grue 1</v>
          </cell>
          <cell r="N1658"/>
          <cell r="O1658"/>
          <cell r="P1658"/>
          <cell r="Q1658"/>
          <cell r="R1658" t="str">
            <v>LEGENDRE IDF - GO</v>
          </cell>
        </row>
        <row r="1659">
          <cell r="G1659" t="str">
            <v>15-10145</v>
          </cell>
          <cell r="H1659" t="str">
            <v>96 AVENUE GABRIEL PÉRI</v>
          </cell>
          <cell r="I1659" t="str">
            <v>92230</v>
          </cell>
          <cell r="J1659" t="str">
            <v>GENNEVILLIERS</v>
          </cell>
          <cell r="K1659"/>
          <cell r="L1659" t="str">
            <v>G1</v>
          </cell>
          <cell r="M1659" t="str">
            <v>Grue 1</v>
          </cell>
          <cell r="N1659"/>
          <cell r="O1659"/>
          <cell r="P1659"/>
          <cell r="Q1659"/>
          <cell r="R1659" t="str">
            <v>LEGENDRE IDF - GO</v>
          </cell>
        </row>
        <row r="1660">
          <cell r="G1660" t="str">
            <v>15-10132</v>
          </cell>
          <cell r="H1660" t="str">
            <v xml:space="preserve">CASERNE MANGIN </v>
          </cell>
          <cell r="I1660" t="str">
            <v>72000</v>
          </cell>
          <cell r="J1660" t="str">
            <v>LE MANS</v>
          </cell>
          <cell r="K1660" t="str">
            <v>BOUYGUES IMMOBILIER</v>
          </cell>
          <cell r="L1660" t="str">
            <v>G1</v>
          </cell>
          <cell r="M1660" t="str">
            <v>Grue 1</v>
          </cell>
          <cell r="N1660"/>
          <cell r="O1660"/>
          <cell r="P1660"/>
          <cell r="Q1660"/>
          <cell r="R1660" t="str">
            <v>LEGENDRE OUEST - LE MANS</v>
          </cell>
        </row>
        <row r="1661">
          <cell r="G1661" t="str">
            <v>15-10132</v>
          </cell>
          <cell r="H1661" t="str">
            <v xml:space="preserve">CASERNE MANGIN </v>
          </cell>
          <cell r="I1661" t="str">
            <v>72000</v>
          </cell>
          <cell r="J1661" t="str">
            <v>LE MANS</v>
          </cell>
          <cell r="K1661" t="str">
            <v>BOUYGUES IMMOBILIER</v>
          </cell>
          <cell r="L1661" t="str">
            <v>G1</v>
          </cell>
          <cell r="M1661" t="str">
            <v>Grue 1</v>
          </cell>
          <cell r="N1661"/>
          <cell r="O1661"/>
          <cell r="P1661"/>
          <cell r="Q1661"/>
          <cell r="R1661" t="str">
            <v>LEGENDRE OUEST - LE MANS</v>
          </cell>
        </row>
        <row r="1662">
          <cell r="G1662" t="str">
            <v>15-10126</v>
          </cell>
          <cell r="H1662" t="str">
            <v xml:space="preserve">  RUE JEAN HURE</v>
          </cell>
          <cell r="I1662" t="str">
            <v>76580</v>
          </cell>
          <cell r="J1662" t="str">
            <v>LE TRAIT</v>
          </cell>
          <cell r="K1662" t="str">
            <v>FLEXI FRANCE</v>
          </cell>
          <cell r="L1662" t="str">
            <v>G1</v>
          </cell>
          <cell r="M1662" t="str">
            <v>Grue 1</v>
          </cell>
          <cell r="N1662"/>
          <cell r="O1662"/>
          <cell r="P1662"/>
          <cell r="Q1662"/>
          <cell r="R1662" t="str">
            <v>LEGENDRE GC - LE HAVRE</v>
          </cell>
        </row>
        <row r="1663">
          <cell r="G1663" t="str">
            <v>15-10126</v>
          </cell>
          <cell r="H1663" t="str">
            <v xml:space="preserve">  RUE JEAN HURE</v>
          </cell>
          <cell r="I1663" t="str">
            <v>76580</v>
          </cell>
          <cell r="J1663" t="str">
            <v>LE TRAIT</v>
          </cell>
          <cell r="K1663" t="str">
            <v>FLEXI FRANCE</v>
          </cell>
          <cell r="L1663" t="str">
            <v>G1</v>
          </cell>
          <cell r="M1663" t="str">
            <v>Grue 1</v>
          </cell>
          <cell r="N1663"/>
          <cell r="O1663"/>
          <cell r="P1663"/>
          <cell r="Q1663"/>
          <cell r="R1663" t="str">
            <v>LEGENDRE GC - LE HAVRE</v>
          </cell>
        </row>
        <row r="1664">
          <cell r="G1664" t="str">
            <v>15-10114</v>
          </cell>
          <cell r="H1664" t="str">
            <v xml:space="preserve">  CHEMIN DE BEAUREGARD</v>
          </cell>
          <cell r="I1664" t="str">
            <v>78955</v>
          </cell>
          <cell r="J1664" t="str">
            <v>CARRIÈRES-SOUS-POISSY</v>
          </cell>
          <cell r="K1664" t="str">
            <v>NEXITY</v>
          </cell>
          <cell r="L1664" t="str">
            <v>G1</v>
          </cell>
          <cell r="M1664" t="str">
            <v>Grue 1</v>
          </cell>
          <cell r="N1664"/>
          <cell r="O1664"/>
          <cell r="P1664"/>
          <cell r="Q1664"/>
          <cell r="R1664" t="str">
            <v>LEGENDRE IDF - GO</v>
          </cell>
        </row>
        <row r="1665">
          <cell r="G1665" t="str">
            <v>15-10114</v>
          </cell>
          <cell r="H1665" t="str">
            <v xml:space="preserve">  CHEMIN DE BEAUREGARD</v>
          </cell>
          <cell r="I1665" t="str">
            <v>78955</v>
          </cell>
          <cell r="J1665" t="str">
            <v>CARRIÈRES-SOUS-POISSY</v>
          </cell>
          <cell r="K1665" t="str">
            <v>NEXITY</v>
          </cell>
          <cell r="L1665" t="str">
            <v>G1</v>
          </cell>
          <cell r="M1665" t="str">
            <v>Grue 1</v>
          </cell>
          <cell r="N1665"/>
          <cell r="O1665"/>
          <cell r="P1665"/>
          <cell r="Q1665"/>
          <cell r="R1665" t="str">
            <v>LEGENDRE IDF - GO</v>
          </cell>
        </row>
        <row r="1666">
          <cell r="G1666" t="str">
            <v>15-10114</v>
          </cell>
          <cell r="H1666" t="str">
            <v xml:space="preserve">  CHEMIN DE BEAUREGARD</v>
          </cell>
          <cell r="I1666" t="str">
            <v>78955</v>
          </cell>
          <cell r="J1666" t="str">
            <v>CARRIÈRES-SOUS-POISSY</v>
          </cell>
          <cell r="K1666" t="str">
            <v>NEXITY</v>
          </cell>
          <cell r="L1666" t="str">
            <v>G1</v>
          </cell>
          <cell r="M1666" t="str">
            <v>Grue 1</v>
          </cell>
          <cell r="N1666"/>
          <cell r="O1666"/>
          <cell r="P1666"/>
          <cell r="Q1666"/>
          <cell r="R1666" t="str">
            <v>LEGENDRE IDF - GO</v>
          </cell>
        </row>
        <row r="1667">
          <cell r="G1667" t="str">
            <v>15-10114</v>
          </cell>
          <cell r="H1667" t="str">
            <v xml:space="preserve">  CHEMIN DE BEAUREGARD</v>
          </cell>
          <cell r="I1667" t="str">
            <v>78955</v>
          </cell>
          <cell r="J1667" t="str">
            <v>CARRIÈRES-SOUS-POISSY</v>
          </cell>
          <cell r="K1667" t="str">
            <v>NEXITY</v>
          </cell>
          <cell r="L1667" t="str">
            <v>G1</v>
          </cell>
          <cell r="M1667" t="str">
            <v xml:space="preserve">L6D TONIO </v>
          </cell>
          <cell r="N1667" t="str">
            <v>Thomas BLANCHE</v>
          </cell>
          <cell r="O1667" t="str">
            <v>0616245648</v>
          </cell>
          <cell r="P1667" t="str">
            <v>Antonio DOS SANTOS PERREIRA</v>
          </cell>
          <cell r="Q1667" t="str">
            <v>0629210834</v>
          </cell>
          <cell r="R1667" t="str">
            <v>LEGENDRE IDF - GO</v>
          </cell>
        </row>
        <row r="1668">
          <cell r="G1668" t="str">
            <v>15-10031</v>
          </cell>
          <cell r="H1668" t="str">
            <v xml:space="preserve">  RUE GABRIEL PÉRI</v>
          </cell>
          <cell r="I1668" t="str">
            <v>35136</v>
          </cell>
          <cell r="J1668" t="str">
            <v>SAINT-JACQUES-DE-LA-LANDE</v>
          </cell>
          <cell r="K1668" t="str">
            <v>SOCODIS</v>
          </cell>
          <cell r="L1668" t="str">
            <v>G1</v>
          </cell>
          <cell r="M1668" t="str">
            <v>Grue 1</v>
          </cell>
          <cell r="N1668"/>
          <cell r="O1668"/>
          <cell r="P1668"/>
          <cell r="Q1668"/>
          <cell r="R1668" t="str">
            <v>LEGENDRE OUEST - RENNES</v>
          </cell>
        </row>
        <row r="1669">
          <cell r="G1669" t="str">
            <v>15-10031</v>
          </cell>
          <cell r="H1669" t="str">
            <v xml:space="preserve">  RUE GABRIEL PÉRI</v>
          </cell>
          <cell r="I1669" t="str">
            <v>35136</v>
          </cell>
          <cell r="J1669" t="str">
            <v>SAINT-JACQUES-DE-LA-LANDE</v>
          </cell>
          <cell r="K1669" t="str">
            <v>SOCODIS</v>
          </cell>
          <cell r="L1669" t="str">
            <v>G1</v>
          </cell>
          <cell r="M1669" t="str">
            <v>Grue 1</v>
          </cell>
          <cell r="N1669"/>
          <cell r="O1669"/>
          <cell r="P1669"/>
          <cell r="Q1669"/>
          <cell r="R1669" t="str">
            <v>LEGENDRE OUEST - RENNES</v>
          </cell>
        </row>
        <row r="1670">
          <cell r="G1670" t="str">
            <v>15-00078</v>
          </cell>
          <cell r="H1670" t="str">
            <v xml:space="preserve">  RUE JULES VERNE</v>
          </cell>
          <cell r="I1670" t="str">
            <v>92300</v>
          </cell>
          <cell r="J1670" t="str">
            <v>LEVALLOIS-PERRET</v>
          </cell>
          <cell r="K1670" t="str">
            <v>LES NOUVEAUX CONSTRUCTEURS</v>
          </cell>
          <cell r="L1670" t="str">
            <v>G1</v>
          </cell>
          <cell r="M1670" t="str">
            <v>Grue 1</v>
          </cell>
          <cell r="N1670"/>
          <cell r="O1670"/>
          <cell r="P1670"/>
          <cell r="Q1670"/>
          <cell r="R1670" t="str">
            <v>LEGENDRE IDF - GO</v>
          </cell>
        </row>
        <row r="1671">
          <cell r="G1671" t="str">
            <v>15-00078</v>
          </cell>
          <cell r="H1671" t="str">
            <v xml:space="preserve">  RUE JULES VERNE</v>
          </cell>
          <cell r="I1671" t="str">
            <v>92300</v>
          </cell>
          <cell r="J1671" t="str">
            <v>LEVALLOIS-PERRET</v>
          </cell>
          <cell r="K1671" t="str">
            <v>LES NOUVEAUX CONSTRUCTEURS</v>
          </cell>
          <cell r="L1671" t="str">
            <v>G1</v>
          </cell>
          <cell r="M1671" t="str">
            <v>Grue 1</v>
          </cell>
          <cell r="N1671"/>
          <cell r="O1671"/>
          <cell r="P1671"/>
          <cell r="Q1671"/>
          <cell r="R1671" t="str">
            <v>LEGENDRE IDF - GO</v>
          </cell>
        </row>
        <row r="1672">
          <cell r="G1672" t="str">
            <v>15-00078</v>
          </cell>
          <cell r="H1672" t="str">
            <v xml:space="preserve">  RUE JULES VERNE</v>
          </cell>
          <cell r="I1672" t="str">
            <v>92300</v>
          </cell>
          <cell r="J1672" t="str">
            <v>LEVALLOIS-PERRET</v>
          </cell>
          <cell r="K1672" t="str">
            <v>LES NOUVEAUX CONSTRUCTEURS</v>
          </cell>
          <cell r="L1672" t="str">
            <v>G1</v>
          </cell>
          <cell r="M1672" t="str">
            <v>Grue 1</v>
          </cell>
          <cell r="N1672" t="str">
            <v>Marin FOREST</v>
          </cell>
          <cell r="O1672" t="str">
            <v>0616245661</v>
          </cell>
          <cell r="P1672" t="str">
            <v>Antonio DANTAS PEREIRA</v>
          </cell>
          <cell r="Q1672" t="str">
            <v>0616222953</v>
          </cell>
          <cell r="R1672" t="str">
            <v>LEGENDRE IDF - GO</v>
          </cell>
        </row>
        <row r="1673">
          <cell r="G1673" t="str">
            <v>15-00072</v>
          </cell>
          <cell r="H1673" t="str">
            <v>ZAC DE LA FONTAINE DU BERGER</v>
          </cell>
          <cell r="I1673" t="str">
            <v>77230</v>
          </cell>
          <cell r="J1673" t="str">
            <v>SAINT-MARD</v>
          </cell>
          <cell r="K1673"/>
          <cell r="L1673" t="str">
            <v>G1</v>
          </cell>
          <cell r="M1673" t="str">
            <v>Grue 1</v>
          </cell>
          <cell r="N1673"/>
          <cell r="O1673"/>
          <cell r="P1673"/>
          <cell r="Q1673"/>
          <cell r="R1673" t="str">
            <v>LEGENDRE IDF - GO</v>
          </cell>
        </row>
        <row r="1674">
          <cell r="G1674" t="str">
            <v>15-00072</v>
          </cell>
          <cell r="H1674" t="str">
            <v>ZAC DE LA FONTAINE DU BERGER</v>
          </cell>
          <cell r="I1674" t="str">
            <v>77230</v>
          </cell>
          <cell r="J1674" t="str">
            <v>SAINT-MARD</v>
          </cell>
          <cell r="K1674"/>
          <cell r="L1674" t="str">
            <v>G1</v>
          </cell>
          <cell r="M1674" t="str">
            <v>Grue 1</v>
          </cell>
          <cell r="N1674"/>
          <cell r="O1674"/>
          <cell r="P1674"/>
          <cell r="Q1674"/>
          <cell r="R1674" t="str">
            <v>LEGENDRE IDF - GO</v>
          </cell>
        </row>
        <row r="1675">
          <cell r="G1675" t="str">
            <v>14-00389</v>
          </cell>
          <cell r="H1675" t="str">
            <v xml:space="preserve">  AV. JULES FERRY</v>
          </cell>
          <cell r="I1675" t="str">
            <v>35700</v>
          </cell>
          <cell r="J1675" t="str">
            <v>RENNES</v>
          </cell>
          <cell r="K1675" t="str">
            <v>SEM TRANSPORT COLLECTIF AGGLOM RENNAIS</v>
          </cell>
          <cell r="L1675" t="str">
            <v>G1</v>
          </cell>
          <cell r="M1675" t="str">
            <v>METRO LES GAYEULLES</v>
          </cell>
          <cell r="N1675" t="str">
            <v>Florent LEGRAVEREND</v>
          </cell>
          <cell r="O1675" t="str">
            <v>0611573547</v>
          </cell>
          <cell r="P1675" t="str">
            <v>Stephane RIVAL</v>
          </cell>
          <cell r="Q1675" t="str">
            <v>0626813731</v>
          </cell>
          <cell r="R1675" t="str">
            <v>LEGENDRE GENIE CIVIL</v>
          </cell>
        </row>
        <row r="1676">
          <cell r="G1676" t="str">
            <v>14-00389</v>
          </cell>
          <cell r="H1676" t="str">
            <v xml:space="preserve">  AV. JULES FERRY</v>
          </cell>
          <cell r="I1676" t="str">
            <v>35700</v>
          </cell>
          <cell r="J1676" t="str">
            <v>RENNES</v>
          </cell>
          <cell r="K1676" t="str">
            <v>SEM TRANSPORT COLLECTIF AGGLOM RENNAIS</v>
          </cell>
          <cell r="L1676" t="str">
            <v>G1</v>
          </cell>
          <cell r="M1676" t="str">
            <v>METRO JULES FERRY</v>
          </cell>
          <cell r="N1676" t="str">
            <v>Florent LEGRAVEREND</v>
          </cell>
          <cell r="O1676" t="str">
            <v>0611573547</v>
          </cell>
          <cell r="P1676" t="str">
            <v>Stephane RIVAL</v>
          </cell>
          <cell r="Q1676" t="str">
            <v>0626813731</v>
          </cell>
          <cell r="R1676" t="str">
            <v>LEGENDRE GENIE CIVIL</v>
          </cell>
        </row>
        <row r="1677">
          <cell r="G1677" t="str">
            <v>14-00367</v>
          </cell>
          <cell r="H1677" t="str">
            <v xml:space="preserve">  AVENUE DE L'EUROPE</v>
          </cell>
          <cell r="I1677" t="str">
            <v>78955</v>
          </cell>
          <cell r="J1677" t="str">
            <v>CARRIÈRES-SOUS-POISSY</v>
          </cell>
          <cell r="K1677" t="str">
            <v>NEXITY</v>
          </cell>
          <cell r="L1677" t="str">
            <v>G1</v>
          </cell>
          <cell r="M1677" t="str">
            <v>Grue 1</v>
          </cell>
          <cell r="N1677"/>
          <cell r="O1677"/>
          <cell r="P1677"/>
          <cell r="Q1677"/>
          <cell r="R1677" t="str">
            <v>LEGENDRE IDF - GO</v>
          </cell>
        </row>
        <row r="1678">
          <cell r="G1678" t="str">
            <v>14-00367</v>
          </cell>
          <cell r="H1678" t="str">
            <v xml:space="preserve">  AVENUE DE L'EUROPE</v>
          </cell>
          <cell r="I1678" t="str">
            <v>78955</v>
          </cell>
          <cell r="J1678" t="str">
            <v>CARRIÈRES-SOUS-POISSY</v>
          </cell>
          <cell r="K1678" t="str">
            <v>NEXITY</v>
          </cell>
          <cell r="L1678" t="str">
            <v>G1</v>
          </cell>
          <cell r="M1678" t="str">
            <v>Grue 1</v>
          </cell>
          <cell r="N1678"/>
          <cell r="O1678"/>
          <cell r="P1678"/>
          <cell r="Q1678"/>
          <cell r="R1678" t="str">
            <v>LEGENDRE IDF - GO</v>
          </cell>
        </row>
        <row r="1679">
          <cell r="G1679" t="str">
            <v>14-00326</v>
          </cell>
          <cell r="H1679" t="str">
            <v xml:space="preserve">  QUAI AULAGNIER</v>
          </cell>
          <cell r="I1679" t="str">
            <v>92600</v>
          </cell>
          <cell r="J1679" t="str">
            <v>ASNIÈRES-SUR-SEINE</v>
          </cell>
          <cell r="K1679" t="str">
            <v>NEXITY</v>
          </cell>
          <cell r="L1679" t="str">
            <v>G1</v>
          </cell>
          <cell r="M1679" t="str">
            <v>Grue 1</v>
          </cell>
          <cell r="N1679"/>
          <cell r="O1679"/>
          <cell r="P1679"/>
          <cell r="Q1679"/>
          <cell r="R1679" t="str">
            <v>LEGENDRE IDF - GO</v>
          </cell>
        </row>
        <row r="1680">
          <cell r="G1680" t="str">
            <v>14-00326</v>
          </cell>
          <cell r="H1680" t="str">
            <v xml:space="preserve">  QUAI AULAGNIER</v>
          </cell>
          <cell r="I1680" t="str">
            <v>92600</v>
          </cell>
          <cell r="J1680" t="str">
            <v>ASNIÈRES-SUR-SEINE</v>
          </cell>
          <cell r="K1680" t="str">
            <v>NEXITY</v>
          </cell>
          <cell r="L1680" t="str">
            <v>G1</v>
          </cell>
          <cell r="M1680" t="str">
            <v>Grue 1</v>
          </cell>
          <cell r="N1680"/>
          <cell r="O1680"/>
          <cell r="P1680"/>
          <cell r="Q1680"/>
          <cell r="R1680" t="str">
            <v>LEGENDRE IDF - GO</v>
          </cell>
        </row>
        <row r="1681">
          <cell r="G1681" t="str">
            <v>14-00309</v>
          </cell>
          <cell r="H1681" t="str">
            <v xml:space="preserve">  AVENUE DE L'EUROPE</v>
          </cell>
          <cell r="I1681" t="str">
            <v>78955</v>
          </cell>
          <cell r="J1681" t="str">
            <v>CARRIÈRES-SOUS-POISSY</v>
          </cell>
          <cell r="K1681" t="str">
            <v>NEXITY</v>
          </cell>
          <cell r="L1681" t="str">
            <v>G1</v>
          </cell>
          <cell r="M1681" t="str">
            <v>Grue 1</v>
          </cell>
          <cell r="N1681"/>
          <cell r="O1681"/>
          <cell r="P1681"/>
          <cell r="Q1681"/>
          <cell r="R1681" t="str">
            <v>LEGENDRE IDF - GO</v>
          </cell>
        </row>
        <row r="1682">
          <cell r="G1682" t="str">
            <v>14-00271</v>
          </cell>
          <cell r="H1682" t="str">
            <v>ZAC DU PRE GAUCHET</v>
          </cell>
          <cell r="I1682" t="str">
            <v>44000</v>
          </cell>
          <cell r="J1682" t="str">
            <v>NANTES</v>
          </cell>
          <cell r="K1682" t="str">
            <v>KAUFMAN &amp; BROAD BRETAGNE</v>
          </cell>
          <cell r="L1682" t="str">
            <v>G1</v>
          </cell>
          <cell r="M1682" t="str">
            <v>Grue 1</v>
          </cell>
          <cell r="N1682"/>
          <cell r="O1682"/>
          <cell r="P1682"/>
          <cell r="Q1682"/>
          <cell r="R1682" t="str">
            <v>LEGENDRE LOIRE</v>
          </cell>
        </row>
        <row r="1683">
          <cell r="G1683" t="str">
            <v>14-00271</v>
          </cell>
          <cell r="H1683" t="str">
            <v>ZAC DU PRE GAUCHET</v>
          </cell>
          <cell r="I1683" t="str">
            <v>44000</v>
          </cell>
          <cell r="J1683" t="str">
            <v>NANTES</v>
          </cell>
          <cell r="K1683" t="str">
            <v>KAUFMAN &amp; BROAD BRETAGNE</v>
          </cell>
          <cell r="L1683" t="str">
            <v>G1</v>
          </cell>
          <cell r="M1683" t="str">
            <v>Grue 1</v>
          </cell>
          <cell r="N1683"/>
          <cell r="O1683"/>
          <cell r="P1683"/>
          <cell r="Q1683"/>
          <cell r="R1683" t="str">
            <v>LEGENDRE LOIRE</v>
          </cell>
        </row>
        <row r="1684">
          <cell r="G1684" t="str">
            <v>14-00227</v>
          </cell>
          <cell r="H1684" t="str">
            <v>220 AVENUE GASTON ROUSSEL</v>
          </cell>
          <cell r="I1684" t="str">
            <v>93230</v>
          </cell>
          <cell r="J1684" t="str">
            <v>ROMAINVILLE</v>
          </cell>
          <cell r="K1684" t="str">
            <v>NEXITY</v>
          </cell>
          <cell r="L1684" t="str">
            <v>G1</v>
          </cell>
          <cell r="M1684" t="str">
            <v>Grue 1</v>
          </cell>
          <cell r="N1684"/>
          <cell r="O1684"/>
          <cell r="P1684"/>
          <cell r="Q1684"/>
          <cell r="R1684" t="str">
            <v>LEGENDRE IDF - GO</v>
          </cell>
        </row>
        <row r="1685">
          <cell r="G1685" t="str">
            <v>14-00227</v>
          </cell>
          <cell r="H1685" t="str">
            <v>220 AVENUE GASTON ROUSSEL</v>
          </cell>
          <cell r="I1685" t="str">
            <v>93230</v>
          </cell>
          <cell r="J1685" t="str">
            <v>ROMAINVILLE</v>
          </cell>
          <cell r="K1685" t="str">
            <v>NEXITY</v>
          </cell>
          <cell r="L1685" t="str">
            <v>G1</v>
          </cell>
          <cell r="M1685" t="str">
            <v>Grue 1</v>
          </cell>
          <cell r="N1685"/>
          <cell r="O1685"/>
          <cell r="P1685"/>
          <cell r="Q1685"/>
          <cell r="R1685" t="str">
            <v>LEGENDRE IDF - GO</v>
          </cell>
        </row>
        <row r="1686">
          <cell r="G1686" t="str">
            <v>14-00210</v>
          </cell>
          <cell r="H1686" t="str">
            <v>71 RUE DE PARIS</v>
          </cell>
          <cell r="I1686" t="str">
            <v>35000</v>
          </cell>
          <cell r="J1686" t="str">
            <v>RENNES</v>
          </cell>
          <cell r="K1686"/>
          <cell r="L1686" t="str">
            <v>G1</v>
          </cell>
          <cell r="M1686" t="str">
            <v>Grue 1</v>
          </cell>
          <cell r="N1686"/>
          <cell r="O1686"/>
          <cell r="P1686"/>
          <cell r="Q1686"/>
          <cell r="R1686" t="str">
            <v>LEGENDRE OUEST - RENNES</v>
          </cell>
        </row>
        <row r="1687">
          <cell r="G1687" t="str">
            <v>14-00210</v>
          </cell>
          <cell r="H1687" t="str">
            <v>71 RUE DE PARIS</v>
          </cell>
          <cell r="I1687" t="str">
            <v>35000</v>
          </cell>
          <cell r="J1687" t="str">
            <v>RENNES</v>
          </cell>
          <cell r="K1687"/>
          <cell r="L1687" t="str">
            <v>G1</v>
          </cell>
          <cell r="M1687" t="str">
            <v>Grue 1</v>
          </cell>
          <cell r="N1687"/>
          <cell r="O1687"/>
          <cell r="P1687"/>
          <cell r="Q1687"/>
          <cell r="R1687" t="str">
            <v>LEGENDRE OUEST - RENNES</v>
          </cell>
        </row>
        <row r="1688">
          <cell r="G1688" t="str">
            <v>14-00203</v>
          </cell>
          <cell r="H1688" t="str">
            <v xml:space="preserve">  RUE LOUIS EUDIER</v>
          </cell>
          <cell r="I1688" t="str">
            <v>76600</v>
          </cell>
          <cell r="J1688" t="str">
            <v>LE HAVRE</v>
          </cell>
          <cell r="K1688" t="str">
            <v>EUROPROM</v>
          </cell>
          <cell r="L1688" t="str">
            <v>G1</v>
          </cell>
          <cell r="M1688" t="str">
            <v>Grue 1</v>
          </cell>
          <cell r="N1688"/>
          <cell r="O1688"/>
          <cell r="P1688"/>
          <cell r="Q1688"/>
          <cell r="R1688" t="str">
            <v>LEGENDRE OUEST - SAINT MALO</v>
          </cell>
        </row>
        <row r="1689">
          <cell r="G1689" t="str">
            <v>14-00203</v>
          </cell>
          <cell r="H1689" t="str">
            <v xml:space="preserve">  RUE LOUIS EUDIER</v>
          </cell>
          <cell r="I1689" t="str">
            <v>76600</v>
          </cell>
          <cell r="J1689" t="str">
            <v>LE HAVRE</v>
          </cell>
          <cell r="K1689" t="str">
            <v>EUROPROM</v>
          </cell>
          <cell r="L1689" t="str">
            <v>G1</v>
          </cell>
          <cell r="M1689" t="str">
            <v>Grue 1</v>
          </cell>
          <cell r="N1689"/>
          <cell r="O1689"/>
          <cell r="P1689"/>
          <cell r="Q1689"/>
          <cell r="R1689" t="str">
            <v>LEGENDRE OUEST - SAINT MALO</v>
          </cell>
        </row>
        <row r="1690">
          <cell r="G1690" t="str">
            <v>14-00193</v>
          </cell>
          <cell r="H1690" t="str">
            <v xml:space="preserve">  RUE DU LÉARD</v>
          </cell>
          <cell r="I1690" t="str">
            <v>72170</v>
          </cell>
          <cell r="J1690" t="str">
            <v>BEAUMONT-SUR-SARTHE</v>
          </cell>
          <cell r="K1690" t="str">
            <v>CTRE HOSPITALIER LOCAL</v>
          </cell>
          <cell r="L1690" t="str">
            <v>G1</v>
          </cell>
          <cell r="M1690" t="str">
            <v>Grue 1</v>
          </cell>
          <cell r="N1690"/>
          <cell r="O1690"/>
          <cell r="P1690"/>
          <cell r="Q1690"/>
          <cell r="R1690" t="str">
            <v>LEGENDRE OUEST - LE MANS</v>
          </cell>
        </row>
        <row r="1691">
          <cell r="G1691" t="str">
            <v>14-00193</v>
          </cell>
          <cell r="H1691" t="str">
            <v xml:space="preserve">  RUE DU LÉARD</v>
          </cell>
          <cell r="I1691" t="str">
            <v>72170</v>
          </cell>
          <cell r="J1691" t="str">
            <v>BEAUMONT-SUR-SARTHE</v>
          </cell>
          <cell r="K1691" t="str">
            <v>CTRE HOSPITALIER LOCAL</v>
          </cell>
          <cell r="L1691" t="str">
            <v>G1</v>
          </cell>
          <cell r="M1691" t="str">
            <v>Grue 1</v>
          </cell>
          <cell r="N1691"/>
          <cell r="O1691"/>
          <cell r="P1691"/>
          <cell r="Q1691"/>
          <cell r="R1691" t="str">
            <v>LEGENDRE OUEST - LE MANS</v>
          </cell>
        </row>
        <row r="1692">
          <cell r="G1692" t="str">
            <v>14-00191</v>
          </cell>
          <cell r="H1692" t="str">
            <v>17 RUE DU SAPEUR MICHEL JOUAN</v>
          </cell>
          <cell r="I1692" t="str">
            <v>35000</v>
          </cell>
          <cell r="J1692" t="str">
            <v>RENNES</v>
          </cell>
          <cell r="K1692" t="str">
            <v>GROUPE LAUNAY</v>
          </cell>
          <cell r="L1692" t="str">
            <v>G1</v>
          </cell>
          <cell r="M1692" t="str">
            <v>Grue 1</v>
          </cell>
          <cell r="N1692"/>
          <cell r="O1692"/>
          <cell r="P1692"/>
          <cell r="Q1692"/>
          <cell r="R1692" t="str">
            <v>LEGENDRE OUEST - RENNES</v>
          </cell>
        </row>
        <row r="1693">
          <cell r="G1693" t="str">
            <v>14-00191</v>
          </cell>
          <cell r="H1693" t="str">
            <v>17 RUE DU SAPEUR MICHEL JOUAN</v>
          </cell>
          <cell r="I1693" t="str">
            <v>35000</v>
          </cell>
          <cell r="J1693" t="str">
            <v>RENNES</v>
          </cell>
          <cell r="K1693" t="str">
            <v>GROUPE LAUNAY</v>
          </cell>
          <cell r="L1693" t="str">
            <v>G1</v>
          </cell>
          <cell r="M1693" t="str">
            <v>Grue 1</v>
          </cell>
          <cell r="N1693"/>
          <cell r="O1693"/>
          <cell r="P1693"/>
          <cell r="Q1693"/>
          <cell r="R1693" t="str">
            <v>LEGENDRE OUEST - RENNES</v>
          </cell>
        </row>
        <row r="1694">
          <cell r="G1694" t="str">
            <v>14-00190</v>
          </cell>
          <cell r="H1694" t="str">
            <v xml:space="preserve">  AVENUE DE LA PORTE POUCHET</v>
          </cell>
          <cell r="I1694" t="str">
            <v>75017</v>
          </cell>
          <cell r="J1694" t="str">
            <v>PARIS</v>
          </cell>
          <cell r="K1694" t="str">
            <v>CFA ILE DE FRANCE</v>
          </cell>
          <cell r="L1694" t="str">
            <v>G1</v>
          </cell>
          <cell r="M1694" t="str">
            <v>Grue 1</v>
          </cell>
          <cell r="N1694"/>
          <cell r="O1694"/>
          <cell r="P1694"/>
          <cell r="Q1694"/>
          <cell r="R1694" t="str">
            <v>LEGENDRE IDF TCE</v>
          </cell>
        </row>
        <row r="1695">
          <cell r="G1695" t="str">
            <v>14-00190</v>
          </cell>
          <cell r="H1695" t="str">
            <v xml:space="preserve">  AVENUE DE LA PORTE POUCHET</v>
          </cell>
          <cell r="I1695" t="str">
            <v>75017</v>
          </cell>
          <cell r="J1695" t="str">
            <v>PARIS</v>
          </cell>
          <cell r="K1695" t="str">
            <v>CFA ILE DE FRANCE</v>
          </cell>
          <cell r="L1695" t="str">
            <v>G1</v>
          </cell>
          <cell r="M1695" t="str">
            <v>Grue 1</v>
          </cell>
          <cell r="N1695"/>
          <cell r="O1695"/>
          <cell r="P1695"/>
          <cell r="Q1695"/>
          <cell r="R1695" t="str">
            <v>LEGENDRE IDF TCE</v>
          </cell>
        </row>
        <row r="1696">
          <cell r="G1696" t="str">
            <v>14-00190</v>
          </cell>
          <cell r="H1696" t="str">
            <v xml:space="preserve">  AVENUE DE LA PORTE POUCHET</v>
          </cell>
          <cell r="I1696" t="str">
            <v>75017</v>
          </cell>
          <cell r="J1696" t="str">
            <v>PARIS</v>
          </cell>
          <cell r="K1696" t="str">
            <v>CFA ILE DE FRANCE</v>
          </cell>
          <cell r="L1696" t="str">
            <v>G1</v>
          </cell>
          <cell r="M1696" t="str">
            <v>Grue 1</v>
          </cell>
          <cell r="N1696"/>
          <cell r="O1696"/>
          <cell r="P1696"/>
          <cell r="Q1696"/>
          <cell r="R1696" t="str">
            <v>LEGENDRE IDF TCE</v>
          </cell>
        </row>
        <row r="1697">
          <cell r="G1697" t="str">
            <v>14-00186</v>
          </cell>
          <cell r="H1697" t="str">
            <v xml:space="preserve">  RUE DE L'ALMA</v>
          </cell>
          <cell r="I1697" t="str">
            <v>35000</v>
          </cell>
          <cell r="J1697" t="str">
            <v>RENNES</v>
          </cell>
          <cell r="K1697" t="str">
            <v>BATI ARMOR</v>
          </cell>
          <cell r="L1697" t="str">
            <v>G1</v>
          </cell>
          <cell r="M1697" t="str">
            <v>Grue 1</v>
          </cell>
          <cell r="N1697"/>
          <cell r="O1697"/>
          <cell r="P1697"/>
          <cell r="Q1697"/>
          <cell r="R1697" t="str">
            <v>LEGENDRE OUEST - RENNES</v>
          </cell>
        </row>
        <row r="1698">
          <cell r="G1698" t="str">
            <v>14-00186</v>
          </cell>
          <cell r="H1698" t="str">
            <v xml:space="preserve">  RUE DE L'ALMA</v>
          </cell>
          <cell r="I1698" t="str">
            <v>35000</v>
          </cell>
          <cell r="J1698" t="str">
            <v>RENNES</v>
          </cell>
          <cell r="K1698" t="str">
            <v>BATI ARMOR</v>
          </cell>
          <cell r="L1698" t="str">
            <v>G1</v>
          </cell>
          <cell r="M1698" t="str">
            <v>Grue 1</v>
          </cell>
          <cell r="N1698"/>
          <cell r="O1698"/>
          <cell r="P1698"/>
          <cell r="Q1698"/>
          <cell r="R1698" t="str">
            <v>LEGENDRE OUEST - RENNES</v>
          </cell>
        </row>
        <row r="1699">
          <cell r="G1699" t="str">
            <v>14-00160</v>
          </cell>
          <cell r="H1699" t="str">
            <v xml:space="preserve">  AVENUE DE L'EUROPE</v>
          </cell>
          <cell r="I1699" t="str">
            <v>78955</v>
          </cell>
          <cell r="J1699" t="str">
            <v>CARRIÈRES-SOUS-POISSY</v>
          </cell>
          <cell r="K1699" t="str">
            <v>NEXITY</v>
          </cell>
          <cell r="L1699" t="str">
            <v>G1</v>
          </cell>
          <cell r="M1699" t="str">
            <v>Grue 1</v>
          </cell>
          <cell r="N1699"/>
          <cell r="O1699"/>
          <cell r="P1699"/>
          <cell r="Q1699"/>
          <cell r="R1699" t="str">
            <v>LEGENDRE IDF - GO</v>
          </cell>
        </row>
        <row r="1700">
          <cell r="G1700" t="str">
            <v>14-00160</v>
          </cell>
          <cell r="H1700" t="str">
            <v xml:space="preserve">  AVENUE DE L'EUROPE</v>
          </cell>
          <cell r="I1700" t="str">
            <v>78955</v>
          </cell>
          <cell r="J1700" t="str">
            <v>CARRIÈRES-SOUS-POISSY</v>
          </cell>
          <cell r="K1700" t="str">
            <v>NEXITY</v>
          </cell>
          <cell r="L1700" t="str">
            <v>G1</v>
          </cell>
          <cell r="M1700" t="str">
            <v>Grue 1</v>
          </cell>
          <cell r="N1700"/>
          <cell r="O1700"/>
          <cell r="P1700"/>
          <cell r="Q1700"/>
          <cell r="R1700" t="str">
            <v>LEGENDRE IDF - GO</v>
          </cell>
        </row>
        <row r="1701">
          <cell r="G1701" t="str">
            <v>14-00159</v>
          </cell>
          <cell r="H1701" t="str">
            <v xml:space="preserve"> AVENUE DES CHAMPS BLANCS</v>
          </cell>
          <cell r="I1701" t="str">
            <v>35510</v>
          </cell>
          <cell r="J1701" t="str">
            <v>CESSON-SÉVIGNÉ</v>
          </cell>
          <cell r="K1701"/>
          <cell r="L1701" t="str">
            <v>G1</v>
          </cell>
          <cell r="M1701" t="str">
            <v>Grue 1</v>
          </cell>
          <cell r="N1701"/>
          <cell r="O1701"/>
          <cell r="P1701"/>
          <cell r="Q1701"/>
          <cell r="R1701" t="str">
            <v>LEGENDRE OUEST - RENNES</v>
          </cell>
        </row>
        <row r="1702">
          <cell r="G1702" t="str">
            <v>14-00159</v>
          </cell>
          <cell r="H1702" t="str">
            <v xml:space="preserve"> AVENUE DES CHAMPS BLANCS</v>
          </cell>
          <cell r="I1702" t="str">
            <v>35510</v>
          </cell>
          <cell r="J1702" t="str">
            <v>CESSON-SÉVIGNÉ</v>
          </cell>
          <cell r="K1702"/>
          <cell r="L1702" t="str">
            <v>G1</v>
          </cell>
          <cell r="M1702" t="str">
            <v>Grue 1</v>
          </cell>
          <cell r="N1702"/>
          <cell r="O1702"/>
          <cell r="P1702"/>
          <cell r="Q1702"/>
          <cell r="R1702" t="str">
            <v>LEGENDRE OUEST - RENNES</v>
          </cell>
        </row>
        <row r="1703">
          <cell r="G1703" t="str">
            <v>14-00144</v>
          </cell>
          <cell r="H1703"/>
          <cell r="I1703"/>
          <cell r="J1703"/>
          <cell r="K1703"/>
          <cell r="L1703" t="str">
            <v>G1</v>
          </cell>
          <cell r="M1703" t="str">
            <v>Grue 1</v>
          </cell>
          <cell r="N1703"/>
          <cell r="O1703"/>
          <cell r="P1703"/>
          <cell r="Q1703"/>
          <cell r="R1703" t="str">
            <v>LEGENDRE OUEST - CHARTRES</v>
          </cell>
        </row>
        <row r="1704">
          <cell r="G1704" t="str">
            <v>14-00144</v>
          </cell>
          <cell r="H1704"/>
          <cell r="I1704"/>
          <cell r="J1704"/>
          <cell r="K1704"/>
          <cell r="L1704" t="str">
            <v>G1</v>
          </cell>
          <cell r="M1704" t="str">
            <v>Grue 1</v>
          </cell>
          <cell r="N1704"/>
          <cell r="O1704"/>
          <cell r="P1704"/>
          <cell r="Q1704"/>
          <cell r="R1704" t="str">
            <v>LEGENDRE OUEST - CHARTRES</v>
          </cell>
        </row>
        <row r="1705">
          <cell r="G1705" t="str">
            <v>14-00139</v>
          </cell>
          <cell r="H1705"/>
          <cell r="I1705"/>
          <cell r="J1705"/>
          <cell r="K1705"/>
          <cell r="L1705" t="str">
            <v>G1</v>
          </cell>
          <cell r="M1705" t="str">
            <v>Grue 1</v>
          </cell>
          <cell r="N1705"/>
          <cell r="O1705"/>
          <cell r="P1705"/>
          <cell r="Q1705"/>
          <cell r="R1705" t="str">
            <v>LEGENDRE OUEST - LE MANS</v>
          </cell>
        </row>
        <row r="1706">
          <cell r="G1706" t="str">
            <v>14-00139</v>
          </cell>
          <cell r="H1706"/>
          <cell r="I1706"/>
          <cell r="J1706"/>
          <cell r="K1706"/>
          <cell r="L1706" t="str">
            <v>G1</v>
          </cell>
          <cell r="M1706" t="str">
            <v>Grue 1</v>
          </cell>
          <cell r="N1706"/>
          <cell r="O1706"/>
          <cell r="P1706"/>
          <cell r="Q1706"/>
          <cell r="R1706" t="str">
            <v>LEGENDRE OUEST - LE MANS</v>
          </cell>
        </row>
        <row r="1707">
          <cell r="G1707" t="str">
            <v>14-00112</v>
          </cell>
          <cell r="H1707" t="str">
            <v>44 BOULEVARD DES PAS ENCHANTÉS</v>
          </cell>
          <cell r="I1707" t="str">
            <v>44230</v>
          </cell>
          <cell r="J1707" t="str">
            <v>SAINT-SÉBASTIEN-SUR-LOIRE</v>
          </cell>
          <cell r="K1707" t="str">
            <v>LAMOTTE CONSTRUCTEUR</v>
          </cell>
          <cell r="L1707" t="str">
            <v>G1</v>
          </cell>
          <cell r="M1707" t="str">
            <v>Grue 1</v>
          </cell>
          <cell r="N1707"/>
          <cell r="O1707"/>
          <cell r="P1707"/>
          <cell r="Q1707"/>
          <cell r="R1707" t="str">
            <v>LEGENDRE LOIRE</v>
          </cell>
        </row>
        <row r="1708">
          <cell r="G1708" t="str">
            <v>14-00112</v>
          </cell>
          <cell r="H1708" t="str">
            <v>44 BOULEVARD DES PAS ENCHANTÉS</v>
          </cell>
          <cell r="I1708" t="str">
            <v>44230</v>
          </cell>
          <cell r="J1708" t="str">
            <v>SAINT-SÉBASTIEN-SUR-LOIRE</v>
          </cell>
          <cell r="K1708" t="str">
            <v>LAMOTTE CONSTRUCTEUR</v>
          </cell>
          <cell r="L1708" t="str">
            <v>G1</v>
          </cell>
          <cell r="M1708" t="str">
            <v>Grue 1</v>
          </cell>
          <cell r="N1708"/>
          <cell r="O1708"/>
          <cell r="P1708"/>
          <cell r="Q1708"/>
          <cell r="R1708" t="str">
            <v>LEGENDRE LOIRE</v>
          </cell>
        </row>
        <row r="1709">
          <cell r="G1709" t="str">
            <v>14-00105</v>
          </cell>
          <cell r="H1709" t="str">
            <v>100 BOULEVARD HÉBERT</v>
          </cell>
          <cell r="I1709" t="str">
            <v>35400</v>
          </cell>
          <cell r="J1709" t="str">
            <v>SAINT-MALO</v>
          </cell>
          <cell r="K1709"/>
          <cell r="L1709" t="str">
            <v>G1</v>
          </cell>
          <cell r="M1709" t="str">
            <v>Grue 1</v>
          </cell>
          <cell r="N1709"/>
          <cell r="O1709"/>
          <cell r="P1709"/>
          <cell r="Q1709"/>
          <cell r="R1709" t="str">
            <v>LEGENDRE OUEST - SAINT MALO</v>
          </cell>
        </row>
        <row r="1710">
          <cell r="G1710" t="str">
            <v>14-00105</v>
          </cell>
          <cell r="H1710" t="str">
            <v>100 BOULEVARD HÉBERT</v>
          </cell>
          <cell r="I1710" t="str">
            <v>35400</v>
          </cell>
          <cell r="J1710" t="str">
            <v>SAINT-MALO</v>
          </cell>
          <cell r="K1710"/>
          <cell r="L1710" t="str">
            <v>G1</v>
          </cell>
          <cell r="M1710" t="str">
            <v>Grue 1</v>
          </cell>
          <cell r="N1710"/>
          <cell r="O1710"/>
          <cell r="P1710"/>
          <cell r="Q1710"/>
          <cell r="R1710" t="str">
            <v>LEGENDRE OUEST - SAINT MALO</v>
          </cell>
        </row>
        <row r="1711">
          <cell r="G1711" t="str">
            <v>14-00088</v>
          </cell>
          <cell r="H1711" t="str">
            <v>4 RUE DE BERGKAMEN</v>
          </cell>
          <cell r="I1711" t="str">
            <v>92230</v>
          </cell>
          <cell r="J1711" t="str">
            <v>GENNEVILLIERS</v>
          </cell>
          <cell r="K1711" t="str">
            <v>ESPACIL HABITAT</v>
          </cell>
          <cell r="L1711" t="str">
            <v>G1</v>
          </cell>
          <cell r="M1711" t="str">
            <v>Grue 1</v>
          </cell>
          <cell r="N1711"/>
          <cell r="O1711"/>
          <cell r="P1711"/>
          <cell r="Q1711"/>
          <cell r="R1711" t="str">
            <v>LEGENDRE IDF - GO</v>
          </cell>
        </row>
        <row r="1712">
          <cell r="G1712" t="str">
            <v>14-00088</v>
          </cell>
          <cell r="H1712" t="str">
            <v>4 RUE DE BERGKAMEN</v>
          </cell>
          <cell r="I1712" t="str">
            <v>92230</v>
          </cell>
          <cell r="J1712" t="str">
            <v>GENNEVILLIERS</v>
          </cell>
          <cell r="K1712" t="str">
            <v>ESPACIL HABITAT</v>
          </cell>
          <cell r="L1712" t="str">
            <v>G1</v>
          </cell>
          <cell r="M1712" t="str">
            <v>Grue 1</v>
          </cell>
          <cell r="N1712"/>
          <cell r="O1712"/>
          <cell r="P1712"/>
          <cell r="Q1712"/>
          <cell r="R1712" t="str">
            <v>LEGENDRE IDF - GO</v>
          </cell>
        </row>
        <row r="1713">
          <cell r="G1713" t="str">
            <v>14-00075</v>
          </cell>
          <cell r="H1713" t="str">
            <v xml:space="preserve">  RUE DANIEL MAYER</v>
          </cell>
          <cell r="I1713" t="str">
            <v>37100</v>
          </cell>
          <cell r="J1713" t="str">
            <v>TOURS</v>
          </cell>
          <cell r="K1713" t="str">
            <v>GOTHAM</v>
          </cell>
          <cell r="L1713" t="str">
            <v>G1</v>
          </cell>
          <cell r="M1713" t="str">
            <v>Grue 1</v>
          </cell>
          <cell r="N1713"/>
          <cell r="O1713"/>
          <cell r="P1713"/>
          <cell r="Q1713"/>
          <cell r="R1713" t="str">
            <v>LEGENDRE OUEST - LE MANS</v>
          </cell>
        </row>
        <row r="1714">
          <cell r="G1714" t="str">
            <v>14-00075</v>
          </cell>
          <cell r="H1714" t="str">
            <v xml:space="preserve">  RUE DANIEL MAYER</v>
          </cell>
          <cell r="I1714" t="str">
            <v>37100</v>
          </cell>
          <cell r="J1714" t="str">
            <v>TOURS</v>
          </cell>
          <cell r="K1714" t="str">
            <v>GOTHAM</v>
          </cell>
          <cell r="L1714" t="str">
            <v>G1</v>
          </cell>
          <cell r="M1714" t="str">
            <v>Grue 1</v>
          </cell>
          <cell r="N1714"/>
          <cell r="O1714"/>
          <cell r="P1714"/>
          <cell r="Q1714"/>
          <cell r="R1714" t="str">
            <v>LEGENDRE OUEST - LE MANS</v>
          </cell>
        </row>
        <row r="1715">
          <cell r="G1715" t="str">
            <v>14-00074</v>
          </cell>
          <cell r="H1715" t="str">
            <v>12 RUE NOTRE DAME</v>
          </cell>
          <cell r="I1715" t="str">
            <v>91450</v>
          </cell>
          <cell r="J1715" t="str">
            <v>SOISY-SUR-SEINE</v>
          </cell>
          <cell r="K1715" t="str">
            <v>ARCADE</v>
          </cell>
          <cell r="L1715" t="str">
            <v>G1</v>
          </cell>
          <cell r="M1715" t="str">
            <v>Grue 1</v>
          </cell>
          <cell r="N1715"/>
          <cell r="O1715"/>
          <cell r="P1715"/>
          <cell r="Q1715"/>
          <cell r="R1715" t="str">
            <v>LEGENDRE IDF - GO</v>
          </cell>
        </row>
        <row r="1716">
          <cell r="G1716" t="str">
            <v>14-00074</v>
          </cell>
          <cell r="H1716" t="str">
            <v>12 RUE NOTRE DAME</v>
          </cell>
          <cell r="I1716" t="str">
            <v>91450</v>
          </cell>
          <cell r="J1716" t="str">
            <v>SOISY-SUR-SEINE</v>
          </cell>
          <cell r="K1716" t="str">
            <v>ARCADE</v>
          </cell>
          <cell r="L1716" t="str">
            <v>G1</v>
          </cell>
          <cell r="M1716" t="str">
            <v>Grue 1</v>
          </cell>
          <cell r="N1716"/>
          <cell r="O1716"/>
          <cell r="P1716"/>
          <cell r="Q1716"/>
          <cell r="R1716" t="str">
            <v>LEGENDRE IDF - GO</v>
          </cell>
        </row>
        <row r="1717">
          <cell r="G1717" t="str">
            <v>14-00068</v>
          </cell>
          <cell r="H1717" t="str">
            <v xml:space="preserve">  RUE DES LONGUES RAIES</v>
          </cell>
          <cell r="I1717" t="str">
            <v>92000</v>
          </cell>
          <cell r="J1717" t="str">
            <v>NANTERRE</v>
          </cell>
          <cell r="K1717" t="str">
            <v>LES NOUVEAUX CONSTRUCTEURS</v>
          </cell>
          <cell r="L1717" t="str">
            <v>G1</v>
          </cell>
          <cell r="M1717" t="str">
            <v>Grue 1</v>
          </cell>
          <cell r="N1717"/>
          <cell r="O1717"/>
          <cell r="P1717"/>
          <cell r="Q1717"/>
          <cell r="R1717" t="str">
            <v>LEGENDRE IDF - GO</v>
          </cell>
        </row>
        <row r="1718">
          <cell r="G1718" t="str">
            <v>14-00068</v>
          </cell>
          <cell r="H1718" t="str">
            <v xml:space="preserve">  RUE DES LONGUES RAIES</v>
          </cell>
          <cell r="I1718" t="str">
            <v>92000</v>
          </cell>
          <cell r="J1718" t="str">
            <v>NANTERRE</v>
          </cell>
          <cell r="K1718" t="str">
            <v>LES NOUVEAUX CONSTRUCTEURS</v>
          </cell>
          <cell r="L1718" t="str">
            <v>G1</v>
          </cell>
          <cell r="M1718" t="str">
            <v>Grue 1</v>
          </cell>
          <cell r="N1718"/>
          <cell r="O1718"/>
          <cell r="P1718"/>
          <cell r="Q1718"/>
          <cell r="R1718" t="str">
            <v>LEGENDRE IDF - GO</v>
          </cell>
        </row>
        <row r="1719">
          <cell r="G1719" t="str">
            <v>14-00064</v>
          </cell>
          <cell r="H1719" t="str">
            <v xml:space="preserve"> AVENUE HERGÉ</v>
          </cell>
          <cell r="I1719" t="str">
            <v>77700</v>
          </cell>
          <cell r="J1719" t="str">
            <v>CHESSY</v>
          </cell>
          <cell r="K1719" t="str">
            <v>LEGENDRE IMMOBILIER</v>
          </cell>
          <cell r="L1719" t="str">
            <v>G1</v>
          </cell>
          <cell r="M1719" t="str">
            <v>Grue 1</v>
          </cell>
          <cell r="N1719"/>
          <cell r="O1719"/>
          <cell r="P1719"/>
          <cell r="Q1719"/>
          <cell r="R1719" t="str">
            <v>LEGENDRE IDF - GO</v>
          </cell>
        </row>
        <row r="1720">
          <cell r="G1720" t="str">
            <v>14-00064</v>
          </cell>
          <cell r="H1720" t="str">
            <v xml:space="preserve"> AVENUE HERGÉ</v>
          </cell>
          <cell r="I1720" t="str">
            <v>77700</v>
          </cell>
          <cell r="J1720" t="str">
            <v>CHESSY</v>
          </cell>
          <cell r="K1720" t="str">
            <v>LEGENDRE IMMOBILIER</v>
          </cell>
          <cell r="L1720" t="str">
            <v>G1</v>
          </cell>
          <cell r="M1720" t="str">
            <v>Grue 1</v>
          </cell>
          <cell r="N1720"/>
          <cell r="O1720"/>
          <cell r="P1720"/>
          <cell r="Q1720"/>
          <cell r="R1720" t="str">
            <v>LEGENDRE IDF - GO</v>
          </cell>
        </row>
        <row r="1721">
          <cell r="G1721" t="str">
            <v>14-00063</v>
          </cell>
          <cell r="H1721" t="str">
            <v>ZAC MALAKOFF</v>
          </cell>
          <cell r="I1721" t="str">
            <v>44000</v>
          </cell>
          <cell r="J1721" t="str">
            <v>NANTES</v>
          </cell>
          <cell r="K1721" t="str">
            <v>ATARAXIA</v>
          </cell>
          <cell r="L1721" t="str">
            <v>G1</v>
          </cell>
          <cell r="M1721" t="str">
            <v>Grue 1</v>
          </cell>
          <cell r="N1721"/>
          <cell r="O1721"/>
          <cell r="P1721"/>
          <cell r="Q1721"/>
          <cell r="R1721" t="str">
            <v>LEGENDRE LOIRE</v>
          </cell>
        </row>
        <row r="1722">
          <cell r="G1722" t="str">
            <v>14-00063</v>
          </cell>
          <cell r="H1722" t="str">
            <v>ZAC MALAKOFF</v>
          </cell>
          <cell r="I1722" t="str">
            <v>44000</v>
          </cell>
          <cell r="J1722" t="str">
            <v>NANTES</v>
          </cell>
          <cell r="K1722" t="str">
            <v>ATARAXIA</v>
          </cell>
          <cell r="L1722" t="str">
            <v>G1</v>
          </cell>
          <cell r="M1722" t="str">
            <v>Grue 1</v>
          </cell>
          <cell r="N1722"/>
          <cell r="O1722"/>
          <cell r="P1722"/>
          <cell r="Q1722"/>
          <cell r="R1722" t="str">
            <v>LEGENDRE LOIRE</v>
          </cell>
        </row>
        <row r="1723">
          <cell r="G1723" t="str">
            <v>14-00058</v>
          </cell>
          <cell r="H1723" t="str">
            <v xml:space="preserve">  AVENUE DE LA FONTAINE AU SOULIER</v>
          </cell>
          <cell r="I1723" t="str">
            <v>91450</v>
          </cell>
          <cell r="J1723" t="str">
            <v>ÉTIOLLES</v>
          </cell>
          <cell r="K1723" t="str">
            <v>TERRALIA</v>
          </cell>
          <cell r="L1723" t="str">
            <v>G1</v>
          </cell>
          <cell r="M1723" t="str">
            <v>Grue 1</v>
          </cell>
          <cell r="N1723"/>
          <cell r="O1723"/>
          <cell r="P1723"/>
          <cell r="Q1723"/>
          <cell r="R1723" t="str">
            <v>LEGENDRE IDF TCE</v>
          </cell>
        </row>
        <row r="1724">
          <cell r="G1724" t="str">
            <v>14-00058</v>
          </cell>
          <cell r="H1724" t="str">
            <v xml:space="preserve">  AVENUE DE LA FONTAINE AU SOULIER</v>
          </cell>
          <cell r="I1724" t="str">
            <v>91450</v>
          </cell>
          <cell r="J1724" t="str">
            <v>ÉTIOLLES</v>
          </cell>
          <cell r="K1724" t="str">
            <v>TERRALIA</v>
          </cell>
          <cell r="L1724" t="str">
            <v>G1</v>
          </cell>
          <cell r="M1724" t="str">
            <v>Grue 1</v>
          </cell>
          <cell r="N1724"/>
          <cell r="O1724"/>
          <cell r="P1724"/>
          <cell r="Q1724"/>
          <cell r="R1724" t="str">
            <v>LEGENDRE IDF TCE</v>
          </cell>
        </row>
        <row r="1725">
          <cell r="G1725" t="str">
            <v>14-00055</v>
          </cell>
          <cell r="H1725" t="str">
            <v xml:space="preserve">  QUAI AULAGNIER</v>
          </cell>
          <cell r="I1725" t="str">
            <v>92600</v>
          </cell>
          <cell r="J1725" t="str">
            <v>ASNIÈRES-SUR-SEINE</v>
          </cell>
          <cell r="K1725" t="str">
            <v>NEXITY</v>
          </cell>
          <cell r="L1725" t="str">
            <v>G1</v>
          </cell>
          <cell r="M1725" t="str">
            <v>Grue 1</v>
          </cell>
          <cell r="N1725"/>
          <cell r="O1725"/>
          <cell r="P1725"/>
          <cell r="Q1725"/>
          <cell r="R1725" t="str">
            <v>LEGENDRE IDF - GO</v>
          </cell>
        </row>
        <row r="1726">
          <cell r="G1726" t="str">
            <v>14-00055</v>
          </cell>
          <cell r="H1726" t="str">
            <v xml:space="preserve">  QUAI AULAGNIER</v>
          </cell>
          <cell r="I1726" t="str">
            <v>92600</v>
          </cell>
          <cell r="J1726" t="str">
            <v>ASNIÈRES-SUR-SEINE</v>
          </cell>
          <cell r="K1726" t="str">
            <v>NEXITY</v>
          </cell>
          <cell r="L1726" t="str">
            <v>G1</v>
          </cell>
          <cell r="M1726" t="str">
            <v>Grue 1</v>
          </cell>
          <cell r="N1726"/>
          <cell r="O1726"/>
          <cell r="P1726"/>
          <cell r="Q1726"/>
          <cell r="R1726" t="str">
            <v>LEGENDRE IDF - GO</v>
          </cell>
        </row>
        <row r="1727">
          <cell r="G1727" t="str">
            <v>14-00051</v>
          </cell>
          <cell r="H1727" t="str">
            <v>ZAC DU PRE GAUCHET</v>
          </cell>
          <cell r="I1727" t="str">
            <v>44000</v>
          </cell>
          <cell r="J1727" t="str">
            <v>NANTES</v>
          </cell>
          <cell r="K1727" t="str">
            <v>LAZARD GROUP REAL ESTATE</v>
          </cell>
          <cell r="L1727" t="str">
            <v>G1</v>
          </cell>
          <cell r="M1727" t="str">
            <v>Grue 1</v>
          </cell>
          <cell r="N1727"/>
          <cell r="O1727"/>
          <cell r="P1727"/>
          <cell r="Q1727"/>
          <cell r="R1727" t="str">
            <v>LEGENDRE LOIRE</v>
          </cell>
        </row>
        <row r="1728">
          <cell r="G1728" t="str">
            <v>14-00051</v>
          </cell>
          <cell r="H1728" t="str">
            <v>ZAC DU PRE GAUCHET</v>
          </cell>
          <cell r="I1728" t="str">
            <v>44000</v>
          </cell>
          <cell r="J1728" t="str">
            <v>NANTES</v>
          </cell>
          <cell r="K1728" t="str">
            <v>LAZARD GROUP REAL ESTATE</v>
          </cell>
          <cell r="L1728" t="str">
            <v>G1</v>
          </cell>
          <cell r="M1728" t="str">
            <v>Grue 1</v>
          </cell>
          <cell r="N1728"/>
          <cell r="O1728"/>
          <cell r="P1728"/>
          <cell r="Q1728"/>
          <cell r="R1728" t="str">
            <v>LEGENDRE LOIRE</v>
          </cell>
        </row>
        <row r="1729">
          <cell r="G1729" t="str">
            <v>14-00043</v>
          </cell>
          <cell r="H1729" t="str">
            <v>ZAC LUCILINE</v>
          </cell>
          <cell r="I1729" t="str">
            <v>76000</v>
          </cell>
          <cell r="J1729" t="str">
            <v>ROUEN</v>
          </cell>
          <cell r="K1729"/>
          <cell r="L1729" t="str">
            <v>G1</v>
          </cell>
          <cell r="M1729" t="str">
            <v>Grue 1</v>
          </cell>
          <cell r="N1729"/>
          <cell r="O1729"/>
          <cell r="P1729"/>
          <cell r="Q1729"/>
          <cell r="R1729" t="str">
            <v>LEGENDRE OUEST - SAINT MALO</v>
          </cell>
        </row>
        <row r="1730">
          <cell r="G1730" t="str">
            <v>14-00043</v>
          </cell>
          <cell r="H1730" t="str">
            <v>ZAC LUCILINE</v>
          </cell>
          <cell r="I1730" t="str">
            <v>76000</v>
          </cell>
          <cell r="J1730" t="str">
            <v>ROUEN</v>
          </cell>
          <cell r="K1730"/>
          <cell r="L1730" t="str">
            <v>G1</v>
          </cell>
          <cell r="M1730" t="str">
            <v>Grue 1</v>
          </cell>
          <cell r="N1730"/>
          <cell r="O1730"/>
          <cell r="P1730"/>
          <cell r="Q1730"/>
          <cell r="R1730" t="str">
            <v>LEGENDRE OUEST - SAINT MALO</v>
          </cell>
        </row>
        <row r="1731">
          <cell r="G1731" t="str">
            <v>14-00034</v>
          </cell>
          <cell r="H1731"/>
          <cell r="I1731"/>
          <cell r="J1731"/>
          <cell r="K1731"/>
          <cell r="L1731" t="str">
            <v>G1</v>
          </cell>
          <cell r="M1731" t="str">
            <v>Grue 1</v>
          </cell>
          <cell r="N1731"/>
          <cell r="O1731"/>
          <cell r="P1731"/>
          <cell r="Q1731"/>
          <cell r="R1731" t="str">
            <v>LEGENDRE OUEST - VANNES</v>
          </cell>
        </row>
        <row r="1732">
          <cell r="G1732" t="str">
            <v>14-00034</v>
          </cell>
          <cell r="H1732"/>
          <cell r="I1732"/>
          <cell r="J1732"/>
          <cell r="K1732"/>
          <cell r="L1732" t="str">
            <v>G1</v>
          </cell>
          <cell r="M1732" t="str">
            <v>Grue 1</v>
          </cell>
          <cell r="N1732"/>
          <cell r="O1732"/>
          <cell r="P1732"/>
          <cell r="Q1732"/>
          <cell r="R1732" t="str">
            <v>LEGENDRE OUEST - VANNES</v>
          </cell>
        </row>
        <row r="1733">
          <cell r="G1733" t="str">
            <v>13-00366</v>
          </cell>
          <cell r="H1733" t="str">
            <v xml:space="preserve">  RUE CHAMPLOUIS</v>
          </cell>
          <cell r="I1733" t="str">
            <v>91100</v>
          </cell>
          <cell r="J1733" t="str">
            <v>CORBEIL-ESSONNES</v>
          </cell>
          <cell r="K1733" t="str">
            <v>PROMO GERIM</v>
          </cell>
          <cell r="L1733" t="str">
            <v>G1</v>
          </cell>
          <cell r="M1733" t="str">
            <v>Grue 1</v>
          </cell>
          <cell r="N1733"/>
          <cell r="O1733"/>
          <cell r="P1733"/>
          <cell r="Q1733"/>
          <cell r="R1733" t="str">
            <v>LEGENDRE IDF - GO</v>
          </cell>
        </row>
        <row r="1734">
          <cell r="G1734" t="str">
            <v>13-00366</v>
          </cell>
          <cell r="H1734" t="str">
            <v xml:space="preserve">  RUE CHAMPLOUIS</v>
          </cell>
          <cell r="I1734" t="str">
            <v>91100</v>
          </cell>
          <cell r="J1734" t="str">
            <v>CORBEIL-ESSONNES</v>
          </cell>
          <cell r="K1734" t="str">
            <v>PROMO GERIM</v>
          </cell>
          <cell r="L1734" t="str">
            <v>G1</v>
          </cell>
          <cell r="M1734" t="str">
            <v>Grue 1</v>
          </cell>
          <cell r="N1734"/>
          <cell r="O1734"/>
          <cell r="P1734"/>
          <cell r="Q1734"/>
          <cell r="R1734" t="str">
            <v>LEGENDRE IDF - GO</v>
          </cell>
        </row>
        <row r="1735">
          <cell r="G1735" t="str">
            <v>13-00366</v>
          </cell>
          <cell r="H1735" t="str">
            <v xml:space="preserve">  RUE CHAMPLOUIS</v>
          </cell>
          <cell r="I1735" t="str">
            <v>91100</v>
          </cell>
          <cell r="J1735" t="str">
            <v>CORBEIL-ESSONNES</v>
          </cell>
          <cell r="K1735" t="str">
            <v>PROMO GERIM</v>
          </cell>
          <cell r="L1735" t="str">
            <v>G1</v>
          </cell>
          <cell r="M1735" t="str">
            <v>Grue 1</v>
          </cell>
          <cell r="N1735"/>
          <cell r="O1735"/>
          <cell r="P1735"/>
          <cell r="Q1735"/>
          <cell r="R1735" t="str">
            <v>LEGENDRE IDF - GO</v>
          </cell>
        </row>
        <row r="1736">
          <cell r="G1736" t="str">
            <v>13-00349</v>
          </cell>
          <cell r="H1736" t="str">
            <v>7 RUE GAËTAN LAMY</v>
          </cell>
          <cell r="I1736" t="str">
            <v>93300</v>
          </cell>
          <cell r="J1736" t="str">
            <v>AUBERVILLIERS</v>
          </cell>
          <cell r="K1736" t="str">
            <v>COGEDIM</v>
          </cell>
          <cell r="L1736" t="str">
            <v>G1</v>
          </cell>
          <cell r="M1736" t="str">
            <v>Grue 1</v>
          </cell>
          <cell r="N1736"/>
          <cell r="O1736"/>
          <cell r="P1736"/>
          <cell r="Q1736"/>
          <cell r="R1736" t="str">
            <v>LEGENDRE IDF - GO</v>
          </cell>
        </row>
        <row r="1737">
          <cell r="G1737" t="str">
            <v>13-00349</v>
          </cell>
          <cell r="H1737" t="str">
            <v>7 RUE GAËTAN LAMY</v>
          </cell>
          <cell r="I1737" t="str">
            <v>93300</v>
          </cell>
          <cell r="J1737" t="str">
            <v>AUBERVILLIERS</v>
          </cell>
          <cell r="K1737" t="str">
            <v>COGEDIM</v>
          </cell>
          <cell r="L1737" t="str">
            <v>G1</v>
          </cell>
          <cell r="M1737" t="str">
            <v>Grue 1</v>
          </cell>
          <cell r="N1737"/>
          <cell r="O1737"/>
          <cell r="P1737"/>
          <cell r="Q1737"/>
          <cell r="R1737" t="str">
            <v>LEGENDRE IDF - GO</v>
          </cell>
        </row>
        <row r="1738">
          <cell r="G1738" t="str">
            <v>13-00339</v>
          </cell>
          <cell r="H1738" t="str">
            <v>28 AVENUE DE L'EUROPE</v>
          </cell>
          <cell r="I1738" t="str">
            <v>92270</v>
          </cell>
          <cell r="J1738" t="str">
            <v>BOIS-COLOMBES</v>
          </cell>
          <cell r="K1738" t="str">
            <v>SEFRI CIME PROMOTION</v>
          </cell>
          <cell r="L1738" t="str">
            <v>G1</v>
          </cell>
          <cell r="M1738" t="str">
            <v>Grue 1</v>
          </cell>
          <cell r="N1738"/>
          <cell r="O1738"/>
          <cell r="P1738"/>
          <cell r="Q1738"/>
          <cell r="R1738" t="str">
            <v>LEGENDRE IDF - GO</v>
          </cell>
        </row>
        <row r="1739">
          <cell r="G1739" t="str">
            <v>13-00339</v>
          </cell>
          <cell r="H1739" t="str">
            <v>28 AVENUE DE L'EUROPE</v>
          </cell>
          <cell r="I1739" t="str">
            <v>92270</v>
          </cell>
          <cell r="J1739" t="str">
            <v>BOIS-COLOMBES</v>
          </cell>
          <cell r="K1739" t="str">
            <v>SEFRI CIME PROMOTION</v>
          </cell>
          <cell r="L1739" t="str">
            <v>G1</v>
          </cell>
          <cell r="M1739" t="str">
            <v>Grue 1</v>
          </cell>
          <cell r="N1739"/>
          <cell r="O1739"/>
          <cell r="P1739"/>
          <cell r="Q1739"/>
          <cell r="R1739" t="str">
            <v>LEGENDRE IDF - GO</v>
          </cell>
        </row>
        <row r="1740">
          <cell r="G1740" t="str">
            <v>13-00336</v>
          </cell>
          <cell r="H1740" t="str">
            <v xml:space="preserve"> PLACE DU MARCHÉ</v>
          </cell>
          <cell r="I1740" t="str">
            <v>76700</v>
          </cell>
          <cell r="J1740" t="str">
            <v>GONFREVILLE-L'ORCHER</v>
          </cell>
          <cell r="K1740" t="str">
            <v>GOTHAM</v>
          </cell>
          <cell r="L1740" t="str">
            <v>G1</v>
          </cell>
          <cell r="M1740" t="str">
            <v>Grue 1</v>
          </cell>
          <cell r="N1740"/>
          <cell r="O1740"/>
          <cell r="P1740"/>
          <cell r="Q1740"/>
          <cell r="R1740" t="str">
            <v>LEGENDRE OUEST - ROUEN</v>
          </cell>
        </row>
        <row r="1741">
          <cell r="G1741" t="str">
            <v>13-00336</v>
          </cell>
          <cell r="H1741" t="str">
            <v xml:space="preserve"> PLACE DU MARCHÉ</v>
          </cell>
          <cell r="I1741" t="str">
            <v>76700</v>
          </cell>
          <cell r="J1741" t="str">
            <v>GONFREVILLE-L'ORCHER</v>
          </cell>
          <cell r="K1741" t="str">
            <v>GOTHAM</v>
          </cell>
          <cell r="L1741" t="str">
            <v>G1</v>
          </cell>
          <cell r="M1741" t="str">
            <v>Grue 1</v>
          </cell>
          <cell r="N1741" t="str">
            <v>Jeremy MORILLE</v>
          </cell>
          <cell r="O1741" t="str">
            <v>0622845262</v>
          </cell>
          <cell r="P1741" t="str">
            <v>Pierre PETRY</v>
          </cell>
          <cell r="Q1741" t="str">
            <v>0609421620</v>
          </cell>
          <cell r="R1741" t="str">
            <v>LEGENDRE OUEST - ROUEN</v>
          </cell>
        </row>
        <row r="1742">
          <cell r="G1742" t="str">
            <v>13-00335</v>
          </cell>
          <cell r="H1742" t="str">
            <v xml:space="preserve">  AVENUE DU BOIS LABBÉ</v>
          </cell>
          <cell r="I1742" t="str">
            <v>35000</v>
          </cell>
          <cell r="J1742" t="str">
            <v>RENNES</v>
          </cell>
          <cell r="K1742"/>
          <cell r="L1742" t="str">
            <v>G1</v>
          </cell>
          <cell r="M1742" t="str">
            <v>Grue 1</v>
          </cell>
          <cell r="N1742"/>
          <cell r="O1742"/>
          <cell r="P1742"/>
          <cell r="Q1742"/>
          <cell r="R1742" t="str">
            <v>LEGENDRE OUEST - RENNES</v>
          </cell>
        </row>
        <row r="1743">
          <cell r="G1743" t="str">
            <v>13-00335</v>
          </cell>
          <cell r="H1743" t="str">
            <v xml:space="preserve">  AVENUE DU BOIS LABBÉ</v>
          </cell>
          <cell r="I1743" t="str">
            <v>35000</v>
          </cell>
          <cell r="J1743" t="str">
            <v>RENNES</v>
          </cell>
          <cell r="K1743"/>
          <cell r="L1743" t="str">
            <v>G1</v>
          </cell>
          <cell r="M1743" t="str">
            <v>Grue 1</v>
          </cell>
          <cell r="N1743"/>
          <cell r="O1743"/>
          <cell r="P1743"/>
          <cell r="Q1743"/>
          <cell r="R1743" t="str">
            <v>LEGENDRE OUEST - RENNES</v>
          </cell>
        </row>
        <row r="1744">
          <cell r="G1744" t="str">
            <v>13-00326</v>
          </cell>
          <cell r="H1744" t="str">
            <v xml:space="preserve">  RUE CHANZY</v>
          </cell>
          <cell r="I1744" t="str">
            <v>85000</v>
          </cell>
          <cell r="J1744" t="str">
            <v>LA ROCHE-SUR-YON</v>
          </cell>
          <cell r="K1744"/>
          <cell r="L1744" t="str">
            <v>G1</v>
          </cell>
          <cell r="M1744" t="str">
            <v>Grue 1</v>
          </cell>
          <cell r="N1744"/>
          <cell r="O1744"/>
          <cell r="P1744"/>
          <cell r="Q1744"/>
          <cell r="R1744" t="str">
            <v>LEGENDRE LOIRE</v>
          </cell>
        </row>
        <row r="1745">
          <cell r="G1745" t="str">
            <v>13-00326</v>
          </cell>
          <cell r="H1745" t="str">
            <v xml:space="preserve">  RUE CHANZY</v>
          </cell>
          <cell r="I1745" t="str">
            <v>85000</v>
          </cell>
          <cell r="J1745" t="str">
            <v>LA ROCHE-SUR-YON</v>
          </cell>
          <cell r="K1745"/>
          <cell r="L1745" t="str">
            <v>G1</v>
          </cell>
          <cell r="M1745" t="str">
            <v>Grue 1</v>
          </cell>
          <cell r="N1745"/>
          <cell r="O1745"/>
          <cell r="P1745"/>
          <cell r="Q1745"/>
          <cell r="R1745" t="str">
            <v>LEGENDRE LOIRE</v>
          </cell>
        </row>
        <row r="1746">
          <cell r="G1746" t="str">
            <v>13-00232</v>
          </cell>
          <cell r="H1746" t="str">
            <v>80 RUE ADAOLPHE PAJEAUD</v>
          </cell>
          <cell r="I1746" t="str">
            <v>92160</v>
          </cell>
          <cell r="J1746" t="str">
            <v>ANTONY</v>
          </cell>
          <cell r="K1746" t="str">
            <v>PITCH PROMOTION SA</v>
          </cell>
          <cell r="L1746" t="str">
            <v>G1</v>
          </cell>
          <cell r="M1746" t="str">
            <v>Grue 1</v>
          </cell>
          <cell r="N1746"/>
          <cell r="O1746"/>
          <cell r="P1746"/>
          <cell r="Q1746"/>
          <cell r="R1746" t="str">
            <v>LEGENDRE IDF - GO</v>
          </cell>
        </row>
        <row r="1747">
          <cell r="G1747" t="str">
            <v>13-00232</v>
          </cell>
          <cell r="H1747" t="str">
            <v>80 RUE ADAOLPHE PAJEAUD</v>
          </cell>
          <cell r="I1747" t="str">
            <v>92160</v>
          </cell>
          <cell r="J1747" t="str">
            <v>ANTONY</v>
          </cell>
          <cell r="K1747" t="str">
            <v>PITCH PROMOTION SA</v>
          </cell>
          <cell r="L1747" t="str">
            <v>G1</v>
          </cell>
          <cell r="M1747" t="str">
            <v>Grue 1</v>
          </cell>
          <cell r="N1747"/>
          <cell r="O1747"/>
          <cell r="P1747"/>
          <cell r="Q1747"/>
          <cell r="R1747" t="str">
            <v>LEGENDRE IDF - GO</v>
          </cell>
        </row>
        <row r="1748">
          <cell r="G1748" t="str">
            <v>13-00232</v>
          </cell>
          <cell r="H1748" t="str">
            <v>80 RUE ADAOLPHE PAJEAUD</v>
          </cell>
          <cell r="I1748" t="str">
            <v>92160</v>
          </cell>
          <cell r="J1748" t="str">
            <v>ANTONY</v>
          </cell>
          <cell r="K1748" t="str">
            <v>VINCI IMMOBILIER PROMOTION</v>
          </cell>
          <cell r="L1748" t="str">
            <v>G1</v>
          </cell>
          <cell r="M1748" t="str">
            <v>Grue 1</v>
          </cell>
          <cell r="N1748"/>
          <cell r="O1748"/>
          <cell r="P1748"/>
          <cell r="Q1748"/>
          <cell r="R1748" t="str">
            <v>LEGENDRE IDF - GO</v>
          </cell>
        </row>
        <row r="1749">
          <cell r="G1749" t="str">
            <v>13-00232</v>
          </cell>
          <cell r="H1749" t="str">
            <v>80 RUE ADAOLPHE PAJEAUD</v>
          </cell>
          <cell r="I1749" t="str">
            <v>92160</v>
          </cell>
          <cell r="J1749" t="str">
            <v>ANTONY</v>
          </cell>
          <cell r="K1749" t="str">
            <v>VINCI IMMOBILIER PROMOTION</v>
          </cell>
          <cell r="L1749" t="str">
            <v>G1</v>
          </cell>
          <cell r="M1749" t="str">
            <v>Grue 1</v>
          </cell>
          <cell r="N1749"/>
          <cell r="O1749"/>
          <cell r="P1749"/>
          <cell r="Q1749"/>
          <cell r="R1749" t="str">
            <v>LEGENDRE IDF - GO</v>
          </cell>
        </row>
        <row r="1750">
          <cell r="G1750" t="str">
            <v>13-00221</v>
          </cell>
          <cell r="H1750" t="str">
            <v>1 RUE DES CARMES</v>
          </cell>
          <cell r="I1750" t="str">
            <v>22800</v>
          </cell>
          <cell r="J1750" t="str">
            <v>QUINTIN</v>
          </cell>
          <cell r="K1750" t="str">
            <v>CTRE HOSPITALIER</v>
          </cell>
          <cell r="L1750" t="str">
            <v>G1</v>
          </cell>
          <cell r="M1750" t="str">
            <v>Grue 1</v>
          </cell>
          <cell r="N1750"/>
          <cell r="O1750"/>
          <cell r="P1750"/>
          <cell r="Q1750"/>
          <cell r="R1750" t="str">
            <v>LEGENDRE OUEST - SAINT MALO</v>
          </cell>
        </row>
        <row r="1751">
          <cell r="G1751" t="str">
            <v>13-00221</v>
          </cell>
          <cell r="H1751" t="str">
            <v>1 RUE DES CARMES</v>
          </cell>
          <cell r="I1751" t="str">
            <v>22800</v>
          </cell>
          <cell r="J1751" t="str">
            <v>QUINTIN</v>
          </cell>
          <cell r="K1751" t="str">
            <v>CTRE HOSPITALIER</v>
          </cell>
          <cell r="L1751" t="str">
            <v>G1</v>
          </cell>
          <cell r="M1751" t="str">
            <v>Grue 1</v>
          </cell>
          <cell r="N1751"/>
          <cell r="O1751"/>
          <cell r="P1751"/>
          <cell r="Q1751"/>
          <cell r="R1751" t="str">
            <v>LEGENDRE OUEST - SAINT MALO</v>
          </cell>
        </row>
        <row r="1752">
          <cell r="G1752" t="str">
            <v>13-00219</v>
          </cell>
          <cell r="H1752" t="str">
            <v>ZAC DE LA COURROUZE</v>
          </cell>
          <cell r="I1752" t="str">
            <v>35000</v>
          </cell>
          <cell r="J1752" t="str">
            <v>RENNES</v>
          </cell>
          <cell r="K1752" t="str">
            <v>VILLE DE RENNES</v>
          </cell>
          <cell r="L1752" t="str">
            <v>G1</v>
          </cell>
          <cell r="M1752" t="str">
            <v>Grue 1</v>
          </cell>
          <cell r="N1752"/>
          <cell r="O1752"/>
          <cell r="P1752"/>
          <cell r="Q1752"/>
          <cell r="R1752" t="str">
            <v>LEGENDRE OUEST - RENNES</v>
          </cell>
        </row>
        <row r="1753">
          <cell r="G1753" t="str">
            <v>13-00219</v>
          </cell>
          <cell r="H1753" t="str">
            <v>ZAC DE LA COURROUZE</v>
          </cell>
          <cell r="I1753" t="str">
            <v>35000</v>
          </cell>
          <cell r="J1753" t="str">
            <v>RENNES</v>
          </cell>
          <cell r="K1753" t="str">
            <v>VILLE DE RENNES</v>
          </cell>
          <cell r="L1753" t="str">
            <v>G1</v>
          </cell>
          <cell r="M1753" t="str">
            <v>Grue 1</v>
          </cell>
          <cell r="N1753"/>
          <cell r="O1753"/>
          <cell r="P1753"/>
          <cell r="Q1753"/>
          <cell r="R1753" t="str">
            <v>LEGENDRE OUEST - RENNES</v>
          </cell>
        </row>
        <row r="1754">
          <cell r="G1754" t="str">
            <v>13-00161</v>
          </cell>
          <cell r="H1754" t="str">
            <v xml:space="preserve">  RUE DE LA PAPETERIE</v>
          </cell>
          <cell r="I1754" t="str">
            <v>91100</v>
          </cell>
          <cell r="J1754" t="str">
            <v>CORBEIL-ESSONNES</v>
          </cell>
          <cell r="K1754" t="str">
            <v>BOUYGUES IMMOBILIER</v>
          </cell>
          <cell r="L1754" t="str">
            <v>G1</v>
          </cell>
          <cell r="M1754" t="str">
            <v>Grue 1</v>
          </cell>
          <cell r="N1754"/>
          <cell r="O1754"/>
          <cell r="P1754"/>
          <cell r="Q1754"/>
          <cell r="R1754" t="str">
            <v>LEGENDRE IDF - GO</v>
          </cell>
        </row>
        <row r="1755">
          <cell r="G1755" t="str">
            <v>13-00161</v>
          </cell>
          <cell r="H1755" t="str">
            <v xml:space="preserve">  RUE DE LA PAPETERIE</v>
          </cell>
          <cell r="I1755" t="str">
            <v>91100</v>
          </cell>
          <cell r="J1755" t="str">
            <v>CORBEIL-ESSONNES</v>
          </cell>
          <cell r="K1755" t="str">
            <v>BOUYGUES IMMOBILIER</v>
          </cell>
          <cell r="L1755" t="str">
            <v>G1</v>
          </cell>
          <cell r="M1755" t="str">
            <v>Grue 1</v>
          </cell>
          <cell r="N1755"/>
          <cell r="O1755"/>
          <cell r="P1755"/>
          <cell r="Q1755"/>
          <cell r="R1755" t="str">
            <v>LEGENDRE IDF - GO</v>
          </cell>
        </row>
        <row r="1756">
          <cell r="G1756" t="str">
            <v>13-00129</v>
          </cell>
          <cell r="H1756" t="str">
            <v>49 AVENUE DE LA CÔTÉ DE NACRE</v>
          </cell>
          <cell r="I1756" t="str">
            <v>14000</v>
          </cell>
          <cell r="J1756" t="str">
            <v>CAEN</v>
          </cell>
          <cell r="K1756"/>
          <cell r="L1756" t="str">
            <v>G1</v>
          </cell>
          <cell r="M1756" t="str">
            <v>Grue 1</v>
          </cell>
          <cell r="N1756"/>
          <cell r="O1756"/>
          <cell r="P1756"/>
          <cell r="Q1756"/>
          <cell r="R1756" t="str">
            <v>LEGENDRE OUEST - RENNES</v>
          </cell>
        </row>
        <row r="1757">
          <cell r="G1757" t="str">
            <v>13-00129</v>
          </cell>
          <cell r="H1757" t="str">
            <v>49 AVENUE DE LA CÔTÉ DE NACRE</v>
          </cell>
          <cell r="I1757" t="str">
            <v>14000</v>
          </cell>
          <cell r="J1757" t="str">
            <v>CAEN</v>
          </cell>
          <cell r="K1757"/>
          <cell r="L1757" t="str">
            <v>G1</v>
          </cell>
          <cell r="M1757" t="str">
            <v>Grue 1</v>
          </cell>
          <cell r="N1757"/>
          <cell r="O1757"/>
          <cell r="P1757"/>
          <cell r="Q1757"/>
          <cell r="R1757" t="str">
            <v>LEGENDRE OUEST - RENNES</v>
          </cell>
        </row>
        <row r="1758">
          <cell r="G1758" t="str">
            <v>13-00082</v>
          </cell>
          <cell r="H1758" t="str">
            <v>ZAC DE LA COURROUZE</v>
          </cell>
          <cell r="I1758" t="str">
            <v>35136</v>
          </cell>
          <cell r="J1758" t="str">
            <v>SAINT-JACQUES-DE-LA-LANDE</v>
          </cell>
          <cell r="K1758"/>
          <cell r="L1758" t="str">
            <v>G1</v>
          </cell>
          <cell r="M1758" t="str">
            <v>Grue 1</v>
          </cell>
          <cell r="N1758"/>
          <cell r="O1758"/>
          <cell r="P1758"/>
          <cell r="Q1758"/>
          <cell r="R1758" t="str">
            <v>LEGENDRE OUEST - RENNES</v>
          </cell>
        </row>
        <row r="1759">
          <cell r="G1759" t="str">
            <v>13-00082</v>
          </cell>
          <cell r="H1759" t="str">
            <v>ZAC DE LA COURROUZE</v>
          </cell>
          <cell r="I1759" t="str">
            <v>35136</v>
          </cell>
          <cell r="J1759" t="str">
            <v>SAINT-JACQUES-DE-LA-LANDE</v>
          </cell>
          <cell r="K1759"/>
          <cell r="L1759" t="str">
            <v>G1</v>
          </cell>
          <cell r="M1759" t="str">
            <v>Grue 1</v>
          </cell>
          <cell r="N1759" t="str">
            <v>Pierrig CHAOU</v>
          </cell>
          <cell r="O1759" t="str">
            <v>0616246505</v>
          </cell>
          <cell r="P1759" t="str">
            <v>Cedric BOUDIER</v>
          </cell>
          <cell r="Q1759" t="str">
            <v>0622214085</v>
          </cell>
          <cell r="R1759" t="str">
            <v>LEGENDRE OUEST - RENNES</v>
          </cell>
        </row>
        <row r="1760">
          <cell r="G1760" t="str">
            <v>12-00414</v>
          </cell>
          <cell r="H1760" t="str">
            <v xml:space="preserve">  RUE DU ROUSSILLON</v>
          </cell>
          <cell r="I1760" t="str">
            <v>93330</v>
          </cell>
          <cell r="J1760" t="str">
            <v>NEUILLY-SUR-MARNE</v>
          </cell>
          <cell r="K1760" t="str">
            <v>SA D H L M FRANCE HABITATION</v>
          </cell>
          <cell r="L1760" t="str">
            <v>G1</v>
          </cell>
          <cell r="M1760" t="str">
            <v>Grue 1</v>
          </cell>
          <cell r="N1760"/>
          <cell r="O1760"/>
          <cell r="P1760"/>
          <cell r="Q1760"/>
          <cell r="R1760" t="str">
            <v>LEGENDRE IDF TCE</v>
          </cell>
        </row>
        <row r="1761">
          <cell r="G1761" t="str">
            <v>12-00414</v>
          </cell>
          <cell r="H1761" t="str">
            <v xml:space="preserve">  RUE DU ROUSSILLON</v>
          </cell>
          <cell r="I1761" t="str">
            <v>93330</v>
          </cell>
          <cell r="J1761" t="str">
            <v>NEUILLY-SUR-MARNE</v>
          </cell>
          <cell r="K1761" t="str">
            <v>SA D H L M FRANCE HABITATION</v>
          </cell>
          <cell r="L1761" t="str">
            <v>G1</v>
          </cell>
          <cell r="M1761" t="str">
            <v>Grue 1</v>
          </cell>
          <cell r="N1761"/>
          <cell r="O1761"/>
          <cell r="P1761"/>
          <cell r="Q1761"/>
          <cell r="R1761" t="str">
            <v>LEGENDRE IDF TCE</v>
          </cell>
        </row>
        <row r="1762">
          <cell r="G1762" t="str">
            <v>12-00330</v>
          </cell>
          <cell r="H1762" t="str">
            <v>4 RUE DE LA BARBOTIÈRE</v>
          </cell>
          <cell r="I1762" t="str">
            <v>35000</v>
          </cell>
          <cell r="J1762" t="str">
            <v>RENNES</v>
          </cell>
          <cell r="K1762"/>
          <cell r="L1762" t="str">
            <v>G1</v>
          </cell>
          <cell r="M1762" t="str">
            <v>Grue 1</v>
          </cell>
          <cell r="N1762"/>
          <cell r="O1762"/>
          <cell r="P1762"/>
          <cell r="Q1762"/>
          <cell r="R1762" t="str">
            <v>LEGENDRE OUEST - RENNES</v>
          </cell>
        </row>
        <row r="1763">
          <cell r="G1763" t="str">
            <v>12-00330</v>
          </cell>
          <cell r="H1763" t="str">
            <v>4 RUE DE LA BARBOTIÈRE</v>
          </cell>
          <cell r="I1763" t="str">
            <v>35000</v>
          </cell>
          <cell r="J1763" t="str">
            <v>RENNES</v>
          </cell>
          <cell r="K1763"/>
          <cell r="L1763" t="str">
            <v>G1</v>
          </cell>
          <cell r="M1763" t="str">
            <v>Grue 1</v>
          </cell>
          <cell r="N1763"/>
          <cell r="O1763"/>
          <cell r="P1763"/>
          <cell r="Q1763"/>
          <cell r="R1763" t="str">
            <v>LEGENDRE OUEST - RENNES</v>
          </cell>
        </row>
        <row r="1764">
          <cell r="G1764" t="str">
            <v>12-00243</v>
          </cell>
          <cell r="H1764" t="str">
            <v>ZAC DE LA PORTE DE PARIS</v>
          </cell>
          <cell r="I1764" t="str">
            <v>93200</v>
          </cell>
          <cell r="J1764" t="str">
            <v>SAINT-DENIS</v>
          </cell>
          <cell r="K1764"/>
          <cell r="L1764" t="str">
            <v>G1</v>
          </cell>
          <cell r="M1764" t="str">
            <v>Grue 1</v>
          </cell>
          <cell r="N1764"/>
          <cell r="O1764"/>
          <cell r="P1764"/>
          <cell r="Q1764"/>
          <cell r="R1764" t="str">
            <v>LEGENDRE IDF - GO</v>
          </cell>
        </row>
        <row r="1765">
          <cell r="G1765" t="str">
            <v>12-00243</v>
          </cell>
          <cell r="H1765" t="str">
            <v>ZAC DE LA PORTE DE PARIS</v>
          </cell>
          <cell r="I1765" t="str">
            <v>93200</v>
          </cell>
          <cell r="J1765" t="str">
            <v>SAINT-DENIS</v>
          </cell>
          <cell r="K1765"/>
          <cell r="L1765" t="str">
            <v>G1</v>
          </cell>
          <cell r="M1765" t="str">
            <v>Grue 1</v>
          </cell>
          <cell r="N1765"/>
          <cell r="O1765"/>
          <cell r="P1765"/>
          <cell r="Q1765"/>
          <cell r="R1765" t="str">
            <v>LEGENDRE IDF - GO</v>
          </cell>
        </row>
        <row r="1766">
          <cell r="G1766" t="str">
            <v>10-00016</v>
          </cell>
          <cell r="H1766" t="str">
            <v xml:space="preserve">  BOULEVARD JEAN MERMOZ</v>
          </cell>
          <cell r="I1766" t="str">
            <v>35200</v>
          </cell>
          <cell r="J1766" t="str">
            <v>RENNES</v>
          </cell>
          <cell r="K1766" t="str">
            <v>LAMOTTE CONSTRUCTEUR</v>
          </cell>
          <cell r="L1766" t="str">
            <v>G1</v>
          </cell>
          <cell r="M1766" t="str">
            <v>Grue 1</v>
          </cell>
          <cell r="N1766"/>
          <cell r="O1766"/>
          <cell r="P1766"/>
          <cell r="Q1766"/>
          <cell r="R1766" t="str">
            <v>LEGENDRE OUEST - RENNES</v>
          </cell>
        </row>
        <row r="1767">
          <cell r="G1767" t="str">
            <v>10-00016</v>
          </cell>
          <cell r="H1767" t="str">
            <v xml:space="preserve">  BOULEVARD JEAN MERMOZ</v>
          </cell>
          <cell r="I1767" t="str">
            <v>35200</v>
          </cell>
          <cell r="J1767" t="str">
            <v>RENNES</v>
          </cell>
          <cell r="K1767" t="str">
            <v>LAMOTTE CONSTRUCTEUR</v>
          </cell>
          <cell r="L1767" t="str">
            <v>G1</v>
          </cell>
          <cell r="M1767" t="str">
            <v>Grue 1</v>
          </cell>
          <cell r="N1767"/>
          <cell r="O1767"/>
          <cell r="P1767"/>
          <cell r="Q1767"/>
          <cell r="R1767" t="str">
            <v>LEGENDRE OUEST - RENNES</v>
          </cell>
        </row>
        <row r="1768">
          <cell r="G1768" t="str">
            <v>01-00002</v>
          </cell>
          <cell r="H1768" t="str">
            <v>RUE JEAN PERRIN</v>
          </cell>
          <cell r="I1768" t="str">
            <v>35200</v>
          </cell>
          <cell r="J1768" t="str">
            <v>RENNES</v>
          </cell>
          <cell r="K1768" t="str">
            <v>SEM TRANSPORT COLLECTIF AGGLOM RENNAIS</v>
          </cell>
          <cell r="L1768" t="str">
            <v>G1</v>
          </cell>
          <cell r="M1768" t="str">
            <v>Grue 1</v>
          </cell>
          <cell r="N1768"/>
          <cell r="O1768"/>
          <cell r="P1768"/>
          <cell r="Q1768"/>
          <cell r="R1768" t="str">
            <v>LEGENDRE GENIE CIVIL</v>
          </cell>
        </row>
        <row r="1769">
          <cell r="G1769" t="str">
            <v>01-00002</v>
          </cell>
          <cell r="H1769" t="str">
            <v>RUE JEAN PERRIN</v>
          </cell>
          <cell r="I1769" t="str">
            <v>35200</v>
          </cell>
          <cell r="J1769" t="str">
            <v>RENNES</v>
          </cell>
          <cell r="K1769" t="str">
            <v>SEM TRANSPORT COLLECTIF AGGLOM RENNAIS</v>
          </cell>
          <cell r="L1769" t="str">
            <v>G1</v>
          </cell>
          <cell r="M1769" t="str">
            <v>Grue 1</v>
          </cell>
          <cell r="N1769"/>
          <cell r="O1769"/>
          <cell r="P1769"/>
          <cell r="Q1769"/>
          <cell r="R1769" t="str">
            <v>LEGENDRE GENIE CIVIL</v>
          </cell>
        </row>
        <row r="1770">
          <cell r="G1770" t="str">
            <v>00-97600</v>
          </cell>
          <cell r="H1770"/>
          <cell r="I1770"/>
          <cell r="J1770"/>
          <cell r="K1770"/>
          <cell r="L1770" t="str">
            <v>G1</v>
          </cell>
          <cell r="M1770" t="str">
            <v>Grue 1</v>
          </cell>
          <cell r="N1770"/>
          <cell r="O1770"/>
          <cell r="P1770"/>
          <cell r="Q1770"/>
          <cell r="R1770" t="str">
            <v>MATERIEL TERRASSEMENT</v>
          </cell>
        </row>
        <row r="1771">
          <cell r="G1771" t="str">
            <v>00-97500</v>
          </cell>
          <cell r="H1771"/>
          <cell r="I1771"/>
          <cell r="J1771"/>
          <cell r="K1771"/>
          <cell r="L1771" t="str">
            <v>G1</v>
          </cell>
          <cell r="M1771" t="str">
            <v>Grue 1</v>
          </cell>
          <cell r="N1771"/>
          <cell r="O1771"/>
          <cell r="P1771"/>
          <cell r="Q1771"/>
          <cell r="R1771" t="str">
            <v>MATERIEL TERRASSEMENT</v>
          </cell>
        </row>
        <row r="1772">
          <cell r="G1772" t="str">
            <v>00-84200</v>
          </cell>
          <cell r="H1772" t="str">
            <v xml:space="preserve">  Z.A. LES PLACIS</v>
          </cell>
          <cell r="I1772" t="str">
            <v>35230</v>
          </cell>
          <cell r="J1772" t="str">
            <v>BOURGBARRÉ</v>
          </cell>
          <cell r="K1772"/>
          <cell r="L1772" t="str">
            <v>G1</v>
          </cell>
          <cell r="M1772" t="str">
            <v>Grue 1</v>
          </cell>
          <cell r="N1772"/>
          <cell r="O1772"/>
          <cell r="P1772"/>
          <cell r="Q1772"/>
          <cell r="R1772" t="str">
            <v>OUEST ARMATURES</v>
          </cell>
        </row>
        <row r="1773">
          <cell r="G1773" t="str">
            <v>00-84100</v>
          </cell>
          <cell r="H1773" t="str">
            <v xml:space="preserve">  Z.A. LES PLACIS</v>
          </cell>
          <cell r="I1773" t="str">
            <v>35230</v>
          </cell>
          <cell r="J1773" t="str">
            <v>BOURGBARRÉ</v>
          </cell>
          <cell r="K1773"/>
          <cell r="L1773" t="str">
            <v>G1</v>
          </cell>
          <cell r="M1773" t="str">
            <v>Grue 1</v>
          </cell>
          <cell r="N1773"/>
          <cell r="O1773"/>
          <cell r="P1773"/>
          <cell r="Q1773"/>
          <cell r="R1773" t="str">
            <v>OUEST ARMATURES</v>
          </cell>
        </row>
        <row r="1774">
          <cell r="G1774" t="str">
            <v>00-72002</v>
          </cell>
          <cell r="H1774"/>
          <cell r="I1774"/>
          <cell r="J1774"/>
          <cell r="K1774"/>
          <cell r="L1774" t="str">
            <v>G1</v>
          </cell>
          <cell r="M1774" t="str">
            <v>Grue 1</v>
          </cell>
          <cell r="N1774"/>
          <cell r="O1774"/>
          <cell r="P1774"/>
          <cell r="Q1774"/>
          <cell r="R1774" t="str">
            <v>MATERIEL PARC - IDF</v>
          </cell>
        </row>
        <row r="1775">
          <cell r="G1775" t="str">
            <v>00-72001</v>
          </cell>
          <cell r="H1775"/>
          <cell r="I1775"/>
          <cell r="J1775"/>
          <cell r="K1775"/>
          <cell r="L1775" t="str">
            <v>G1</v>
          </cell>
          <cell r="M1775" t="str">
            <v>Grue 1</v>
          </cell>
          <cell r="N1775"/>
          <cell r="O1775"/>
          <cell r="P1775"/>
          <cell r="Q1775"/>
          <cell r="R1775" t="str">
            <v>MATERIEL PARC - OUEST</v>
          </cell>
        </row>
        <row r="1776">
          <cell r="G1776" t="str">
            <v>00-71009</v>
          </cell>
          <cell r="H1776"/>
          <cell r="I1776"/>
          <cell r="J1776"/>
          <cell r="K1776"/>
          <cell r="L1776" t="str">
            <v>G1</v>
          </cell>
          <cell r="M1776" t="str">
            <v>Grue 1</v>
          </cell>
          <cell r="N1776"/>
          <cell r="O1776"/>
          <cell r="P1776"/>
          <cell r="Q1776"/>
          <cell r="R1776" t="str">
            <v>MATERIEL PARC - OUEST</v>
          </cell>
        </row>
        <row r="1777">
          <cell r="G1777" t="str">
            <v>00-71008</v>
          </cell>
          <cell r="H1777"/>
          <cell r="I1777"/>
          <cell r="J1777"/>
          <cell r="K1777"/>
          <cell r="L1777" t="str">
            <v>G1</v>
          </cell>
          <cell r="M1777" t="str">
            <v>Grue 1</v>
          </cell>
          <cell r="N1777"/>
          <cell r="O1777"/>
          <cell r="P1777"/>
          <cell r="Q1777"/>
          <cell r="R1777" t="str">
            <v>MATERIEL PARC - OUEST</v>
          </cell>
        </row>
        <row r="1778">
          <cell r="G1778" t="str">
            <v>00-71007</v>
          </cell>
          <cell r="H1778"/>
          <cell r="I1778"/>
          <cell r="J1778"/>
          <cell r="K1778"/>
          <cell r="L1778" t="str">
            <v>G1</v>
          </cell>
          <cell r="M1778" t="str">
            <v>Grue 1</v>
          </cell>
          <cell r="N1778"/>
          <cell r="O1778"/>
          <cell r="P1778"/>
          <cell r="Q1778"/>
          <cell r="R1778" t="str">
            <v>MATERIEL PARC - OUEST</v>
          </cell>
        </row>
        <row r="1779">
          <cell r="G1779" t="str">
            <v>00-71006</v>
          </cell>
          <cell r="H1779"/>
          <cell r="I1779"/>
          <cell r="J1779"/>
          <cell r="K1779"/>
          <cell r="L1779" t="str">
            <v>G1</v>
          </cell>
          <cell r="M1779" t="str">
            <v>Grue 1</v>
          </cell>
          <cell r="N1779"/>
          <cell r="O1779"/>
          <cell r="P1779"/>
          <cell r="Q1779"/>
          <cell r="R1779" t="str">
            <v>MATERIEL PARC - OUEST</v>
          </cell>
        </row>
        <row r="1780">
          <cell r="G1780" t="str">
            <v>00-71005</v>
          </cell>
          <cell r="H1780"/>
          <cell r="I1780"/>
          <cell r="J1780"/>
          <cell r="K1780"/>
          <cell r="L1780" t="str">
            <v>G1</v>
          </cell>
          <cell r="M1780" t="str">
            <v>Grue 1</v>
          </cell>
          <cell r="N1780"/>
          <cell r="O1780"/>
          <cell r="P1780"/>
          <cell r="Q1780"/>
          <cell r="R1780" t="str">
            <v>MATERIEL PARC - OUEST</v>
          </cell>
        </row>
        <row r="1781">
          <cell r="G1781" t="str">
            <v>00-71004</v>
          </cell>
          <cell r="H1781"/>
          <cell r="I1781"/>
          <cell r="J1781"/>
          <cell r="K1781"/>
          <cell r="L1781" t="str">
            <v>G1</v>
          </cell>
          <cell r="M1781" t="str">
            <v>Grue 1</v>
          </cell>
          <cell r="N1781"/>
          <cell r="O1781"/>
          <cell r="P1781"/>
          <cell r="Q1781"/>
          <cell r="R1781" t="str">
            <v>MATERIEL PARC - OUEST</v>
          </cell>
        </row>
        <row r="1782">
          <cell r="G1782" t="str">
            <v>00-71003</v>
          </cell>
          <cell r="H1782"/>
          <cell r="I1782"/>
          <cell r="J1782"/>
          <cell r="K1782"/>
          <cell r="L1782" t="str">
            <v>G1</v>
          </cell>
          <cell r="M1782" t="str">
            <v>Grue 1</v>
          </cell>
          <cell r="N1782"/>
          <cell r="O1782"/>
          <cell r="P1782"/>
          <cell r="Q1782"/>
          <cell r="R1782" t="str">
            <v>MATERIEL PARC - OUEST</v>
          </cell>
        </row>
        <row r="1783">
          <cell r="G1783" t="str">
            <v>00-71002</v>
          </cell>
          <cell r="H1783"/>
          <cell r="I1783"/>
          <cell r="J1783"/>
          <cell r="K1783"/>
          <cell r="L1783" t="str">
            <v>G1</v>
          </cell>
          <cell r="M1783" t="str">
            <v>Grue 1</v>
          </cell>
          <cell r="N1783"/>
          <cell r="O1783"/>
          <cell r="P1783"/>
          <cell r="Q1783"/>
          <cell r="R1783" t="str">
            <v>MATERIEL PARC - OUEST</v>
          </cell>
        </row>
        <row r="1784">
          <cell r="G1784" t="str">
            <v>00-71001</v>
          </cell>
          <cell r="H1784"/>
          <cell r="I1784"/>
          <cell r="J1784"/>
          <cell r="K1784"/>
          <cell r="L1784" t="str">
            <v>G1</v>
          </cell>
          <cell r="M1784" t="str">
            <v>Grue 1</v>
          </cell>
          <cell r="N1784"/>
          <cell r="O1784"/>
          <cell r="P1784"/>
          <cell r="Q1784"/>
          <cell r="R1784" t="str">
            <v>MATERIEL PARC - OUEST</v>
          </cell>
        </row>
        <row r="1785">
          <cell r="G1785" t="str">
            <v>00-00015</v>
          </cell>
          <cell r="H1785" t="str">
            <v>ZAC DES CORMIERS</v>
          </cell>
          <cell r="I1785" t="str">
            <v>35650</v>
          </cell>
          <cell r="J1785" t="str">
            <v>LE RHEU</v>
          </cell>
          <cell r="K1785" t="str">
            <v>PAPREC GRAND OUEST</v>
          </cell>
          <cell r="L1785" t="str">
            <v>G1</v>
          </cell>
          <cell r="M1785" t="str">
            <v>Grue 1</v>
          </cell>
          <cell r="N1785"/>
          <cell r="O1785"/>
          <cell r="P1785"/>
          <cell r="Q1785"/>
          <cell r="R1785" t="str">
            <v>LEGENDRE GENIE CIVIL</v>
          </cell>
        </row>
        <row r="1786">
          <cell r="G1786" t="str">
            <v>00-00015</v>
          </cell>
          <cell r="H1786" t="str">
            <v>ZAC DES CORMIERS</v>
          </cell>
          <cell r="I1786" t="str">
            <v>35650</v>
          </cell>
          <cell r="J1786" t="str">
            <v>LE RHEU</v>
          </cell>
          <cell r="K1786" t="str">
            <v>PAPREC GRAND OUEST</v>
          </cell>
          <cell r="L1786" t="str">
            <v>G1</v>
          </cell>
          <cell r="M1786" t="str">
            <v>Grue 1</v>
          </cell>
          <cell r="N1786"/>
          <cell r="O1786"/>
          <cell r="P1786"/>
          <cell r="Q1786"/>
          <cell r="R1786" t="str">
            <v>LEGENDRE GENIE CIVIL</v>
          </cell>
        </row>
        <row r="1787">
          <cell r="G1787" t="str">
            <v>00-00013</v>
          </cell>
          <cell r="H1787" t="str">
            <v>AIRBUS OPERATIONS SAS</v>
          </cell>
          <cell r="I1787" t="str">
            <v>44340</v>
          </cell>
          <cell r="J1787" t="str">
            <v>BOUGUENAIS</v>
          </cell>
          <cell r="K1787" t="str">
            <v>AIRBUS GROUP SAS</v>
          </cell>
          <cell r="L1787" t="str">
            <v>G1</v>
          </cell>
          <cell r="M1787" t="str">
            <v>Grue 1</v>
          </cell>
          <cell r="N1787"/>
          <cell r="O1787"/>
          <cell r="P1787"/>
          <cell r="Q1787"/>
          <cell r="R1787" t="str">
            <v>LEGENDRE GENIE CIVIL</v>
          </cell>
        </row>
        <row r="1788">
          <cell r="G1788" t="str">
            <v>00-00013</v>
          </cell>
          <cell r="H1788" t="str">
            <v>AIRBUS OPERATIONS SAS</v>
          </cell>
          <cell r="I1788" t="str">
            <v>44340</v>
          </cell>
          <cell r="J1788" t="str">
            <v>BOUGUENAIS</v>
          </cell>
          <cell r="K1788" t="str">
            <v>AIRBUS GROUP SAS</v>
          </cell>
          <cell r="L1788" t="str">
            <v>G1</v>
          </cell>
          <cell r="M1788" t="str">
            <v>Grue 1</v>
          </cell>
          <cell r="N1788"/>
          <cell r="O1788"/>
          <cell r="P1788"/>
          <cell r="Q1788"/>
          <cell r="R1788" t="str">
            <v>LEGENDRE GENIE CIVIL</v>
          </cell>
        </row>
        <row r="1789">
          <cell r="G1789" t="str">
            <v>00-00009</v>
          </cell>
          <cell r="H1789" t="str">
            <v xml:space="preserve"> RUE DU BOISILLON</v>
          </cell>
          <cell r="I1789" t="str">
            <v>22440</v>
          </cell>
          <cell r="J1789" t="str">
            <v>PLOUFRAGAN</v>
          </cell>
          <cell r="K1789" t="str">
            <v>LEGENDRE DEVELOPPEMENT</v>
          </cell>
          <cell r="L1789" t="str">
            <v>G1</v>
          </cell>
          <cell r="M1789" t="str">
            <v>Grue 1</v>
          </cell>
          <cell r="N1789"/>
          <cell r="O1789"/>
          <cell r="P1789"/>
          <cell r="Q1789"/>
          <cell r="R1789" t="str">
            <v>LEGENDRE GENIE CIVIL</v>
          </cell>
        </row>
        <row r="1790">
          <cell r="G1790" t="str">
            <v>00-00009</v>
          </cell>
          <cell r="H1790" t="str">
            <v xml:space="preserve"> RUE DU BOISILLON</v>
          </cell>
          <cell r="I1790" t="str">
            <v>22440</v>
          </cell>
          <cell r="J1790" t="str">
            <v>PLOUFRAGAN</v>
          </cell>
          <cell r="K1790" t="str">
            <v>LEGENDRE DEVELOPPEMENT</v>
          </cell>
          <cell r="L1790" t="str">
            <v>G1</v>
          </cell>
          <cell r="M1790" t="str">
            <v>Grue 1</v>
          </cell>
          <cell r="N1790"/>
          <cell r="O1790"/>
          <cell r="P1790"/>
          <cell r="Q1790"/>
          <cell r="R1790" t="str">
            <v>LEGENDRE GENIE CIVIL</v>
          </cell>
        </row>
        <row r="1791">
          <cell r="G1791" t="str">
            <v>00-00006</v>
          </cell>
          <cell r="H1791" t="str">
            <v xml:space="preserve"> </v>
          </cell>
          <cell r="I1791" t="str">
            <v>91220</v>
          </cell>
          <cell r="J1791" t="str">
            <v>BRETIGNY SUR ORGE</v>
          </cell>
          <cell r="K1791" t="str">
            <v>LEGENDRE IMMOBILIER</v>
          </cell>
          <cell r="L1791" t="str">
            <v>G1</v>
          </cell>
          <cell r="M1791" t="str">
            <v>Grue 1</v>
          </cell>
          <cell r="N1791"/>
          <cell r="O1791"/>
          <cell r="P1791"/>
          <cell r="Q1791"/>
          <cell r="R1791" t="str">
            <v>LEGENDRE OUEST - CHARTRES</v>
          </cell>
        </row>
        <row r="1792">
          <cell r="G1792" t="str">
            <v>00-00006</v>
          </cell>
          <cell r="H1792" t="str">
            <v xml:space="preserve"> </v>
          </cell>
          <cell r="I1792" t="str">
            <v>91220</v>
          </cell>
          <cell r="J1792" t="str">
            <v>BRETIGNY SUR ORGE</v>
          </cell>
          <cell r="K1792" t="str">
            <v>LEGENDRE IMMOBILIER</v>
          </cell>
          <cell r="L1792" t="str">
            <v>G1</v>
          </cell>
          <cell r="M1792" t="str">
            <v>Grue 1</v>
          </cell>
          <cell r="N1792"/>
          <cell r="O1792"/>
          <cell r="P1792"/>
          <cell r="Q1792"/>
          <cell r="R1792" t="str">
            <v>LEGENDRE OUEST - CHARTRES</v>
          </cell>
        </row>
        <row r="1793">
          <cell r="G1793" t="str">
            <v>00-00005</v>
          </cell>
          <cell r="H1793" t="str">
            <v>ZAC DE BEAULIEU</v>
          </cell>
          <cell r="I1793" t="str">
            <v>28000</v>
          </cell>
          <cell r="J1793" t="str">
            <v>CHARTRES</v>
          </cell>
          <cell r="K1793" t="str">
            <v>LEGENDRE IMMOBILIER</v>
          </cell>
          <cell r="L1793" t="str">
            <v>G1</v>
          </cell>
          <cell r="M1793" t="str">
            <v>Grue 1</v>
          </cell>
          <cell r="N1793"/>
          <cell r="O1793"/>
          <cell r="P1793"/>
          <cell r="Q1793"/>
          <cell r="R1793" t="str">
            <v>LEGENDRE OUEST - CHARTRES</v>
          </cell>
        </row>
        <row r="1794">
          <cell r="G1794" t="str">
            <v>00-00005</v>
          </cell>
          <cell r="H1794" t="str">
            <v>ZAC DE BEAULIEU</v>
          </cell>
          <cell r="I1794" t="str">
            <v>28000</v>
          </cell>
          <cell r="J1794" t="str">
            <v>CHARTRES</v>
          </cell>
          <cell r="K1794" t="str">
            <v>LEGENDRE IMMOBILIER</v>
          </cell>
          <cell r="L1794" t="str">
            <v>G1</v>
          </cell>
          <cell r="M1794" t="str">
            <v>Grue 1</v>
          </cell>
          <cell r="N1794"/>
          <cell r="O1794"/>
          <cell r="P1794"/>
          <cell r="Q1794"/>
          <cell r="R1794" t="str">
            <v>LEGENDRE OUEST - CHARTRES</v>
          </cell>
        </row>
        <row r="1795">
          <cell r="G1795" t="str">
            <v>00-00003</v>
          </cell>
          <cell r="H1795" t="str">
            <v xml:space="preserve">  RUE ROGER-HENRI GUERRAND</v>
          </cell>
          <cell r="I1795" t="str">
            <v>35000</v>
          </cell>
          <cell r="J1795" t="str">
            <v>RENNES</v>
          </cell>
          <cell r="K1795" t="str">
            <v>LEGENDRE IMMOBILIER</v>
          </cell>
          <cell r="L1795" t="str">
            <v>G1</v>
          </cell>
          <cell r="M1795" t="str">
            <v>Grue 1</v>
          </cell>
          <cell r="N1795"/>
          <cell r="O1795"/>
          <cell r="P1795"/>
          <cell r="Q1795"/>
          <cell r="R1795" t="str">
            <v>LEGENDRE OUEST - RENNES</v>
          </cell>
        </row>
        <row r="1796">
          <cell r="G1796" t="str">
            <v>00-00003</v>
          </cell>
          <cell r="H1796" t="str">
            <v xml:space="preserve">  RUE ROGER-HENRI GUERRAND</v>
          </cell>
          <cell r="I1796" t="str">
            <v>35000</v>
          </cell>
          <cell r="J1796" t="str">
            <v>RENNES</v>
          </cell>
          <cell r="K1796" t="str">
            <v>LEGENDRE IMMOBILIER</v>
          </cell>
          <cell r="L1796" t="str">
            <v>G1</v>
          </cell>
          <cell r="M1796" t="str">
            <v>Grue 1</v>
          </cell>
          <cell r="N1796"/>
          <cell r="O1796"/>
          <cell r="P1796"/>
          <cell r="Q1796"/>
          <cell r="R1796" t="str">
            <v>LEGENDRE OUEST - RENNES</v>
          </cell>
        </row>
        <row r="1797">
          <cell r="G1797" t="str">
            <v>00-00002</v>
          </cell>
          <cell r="H1797" t="str">
            <v xml:space="preserve">  AVENUE ALPHONSE LEGAULT</v>
          </cell>
          <cell r="I1797" t="str">
            <v>35170</v>
          </cell>
          <cell r="J1797" t="str">
            <v>BRUZ</v>
          </cell>
          <cell r="K1797" t="str">
            <v>BOUYGUES IMMOBILIER</v>
          </cell>
          <cell r="L1797" t="str">
            <v>G1</v>
          </cell>
          <cell r="M1797" t="str">
            <v>Grue 1</v>
          </cell>
          <cell r="N1797"/>
          <cell r="O1797"/>
          <cell r="P1797"/>
          <cell r="Q1797"/>
          <cell r="R1797" t="str">
            <v>LEGENDRE OUEST - RENNES</v>
          </cell>
        </row>
        <row r="1798">
          <cell r="G1798" t="str">
            <v>00-00002</v>
          </cell>
          <cell r="H1798" t="str">
            <v xml:space="preserve">  AVENUE ALPHONSE LEGAULT</v>
          </cell>
          <cell r="I1798" t="str">
            <v>35170</v>
          </cell>
          <cell r="J1798" t="str">
            <v>BRUZ</v>
          </cell>
          <cell r="K1798" t="str">
            <v>BOUYGUES IMMOBILIER</v>
          </cell>
          <cell r="L1798" t="str">
            <v>G1</v>
          </cell>
          <cell r="M1798" t="str">
            <v>Grue 1</v>
          </cell>
          <cell r="N1798"/>
          <cell r="O1798"/>
          <cell r="P1798"/>
          <cell r="Q1798"/>
          <cell r="R1798" t="str">
            <v>LEGENDRE OUEST - RENNES</v>
          </cell>
        </row>
        <row r="1799">
          <cell r="G1799" t="str">
            <v>00-00001</v>
          </cell>
          <cell r="H1799" t="str">
            <v>BD DE L'EGALITE</v>
          </cell>
          <cell r="I1799" t="str">
            <v>44000</v>
          </cell>
          <cell r="J1799" t="str">
            <v>NANTES</v>
          </cell>
          <cell r="K1799" t="str">
            <v>ATARAXIA</v>
          </cell>
          <cell r="L1799" t="str">
            <v>G1</v>
          </cell>
          <cell r="M1799" t="str">
            <v>Grue 1</v>
          </cell>
          <cell r="N1799"/>
          <cell r="O1799"/>
          <cell r="P1799"/>
          <cell r="Q1799"/>
          <cell r="R1799" t="str">
            <v>INCONNU</v>
          </cell>
        </row>
        <row r="1800">
          <cell r="G1800" t="str">
            <v>00-00001</v>
          </cell>
          <cell r="H1800" t="str">
            <v>BD DE L'EGALITE</v>
          </cell>
          <cell r="I1800" t="str">
            <v>44000</v>
          </cell>
          <cell r="J1800" t="str">
            <v>NANTES</v>
          </cell>
          <cell r="K1800" t="str">
            <v>ATARAXIA</v>
          </cell>
          <cell r="L1800" t="str">
            <v>G1</v>
          </cell>
          <cell r="M1800" t="str">
            <v>Grue 1</v>
          </cell>
          <cell r="N1800"/>
          <cell r="O1800"/>
          <cell r="P1800"/>
          <cell r="Q1800"/>
          <cell r="R1800" t="str">
            <v>INCONNU</v>
          </cell>
        </row>
        <row r="1801">
          <cell r="G1801"/>
          <cell r="H1801"/>
          <cell r="I1801"/>
          <cell r="J1801"/>
          <cell r="K1801"/>
          <cell r="L1801"/>
          <cell r="M1801"/>
          <cell r="N1801"/>
          <cell r="O1801"/>
          <cell r="P1801"/>
          <cell r="Q1801"/>
          <cell r="R1801"/>
        </row>
        <row r="1802">
          <cell r="G1802"/>
          <cell r="H1802"/>
          <cell r="I1802"/>
          <cell r="J1802"/>
          <cell r="K1802"/>
          <cell r="L1802"/>
          <cell r="M1802"/>
          <cell r="N1802"/>
          <cell r="O1802"/>
          <cell r="P1802"/>
          <cell r="Q1802"/>
          <cell r="R1802"/>
        </row>
        <row r="1803">
          <cell r="G1803"/>
          <cell r="H1803"/>
          <cell r="I1803"/>
          <cell r="J1803"/>
          <cell r="K1803"/>
          <cell r="L1803"/>
          <cell r="M1803"/>
          <cell r="N1803"/>
          <cell r="O1803"/>
          <cell r="P1803"/>
          <cell r="Q1803"/>
          <cell r="R1803"/>
        </row>
        <row r="1804">
          <cell r="G1804"/>
          <cell r="H1804"/>
          <cell r="I1804"/>
          <cell r="J1804"/>
          <cell r="K1804"/>
          <cell r="L1804"/>
          <cell r="M1804"/>
          <cell r="N1804"/>
          <cell r="O1804"/>
          <cell r="P1804"/>
          <cell r="Q1804"/>
          <cell r="R1804"/>
        </row>
        <row r="1805">
          <cell r="G1805"/>
          <cell r="H1805"/>
          <cell r="I1805"/>
          <cell r="J1805"/>
          <cell r="K1805"/>
          <cell r="L1805"/>
          <cell r="M1805"/>
          <cell r="N1805"/>
          <cell r="O1805"/>
          <cell r="P1805"/>
          <cell r="Q1805"/>
          <cell r="R1805"/>
        </row>
        <row r="1806">
          <cell r="G1806"/>
          <cell r="H1806"/>
          <cell r="I1806"/>
          <cell r="J1806"/>
          <cell r="K1806"/>
          <cell r="L1806"/>
          <cell r="M1806"/>
          <cell r="N1806"/>
          <cell r="O1806"/>
          <cell r="P1806"/>
          <cell r="Q1806"/>
          <cell r="R1806"/>
        </row>
        <row r="1807">
          <cell r="G1807"/>
          <cell r="H1807"/>
          <cell r="I1807"/>
          <cell r="J1807"/>
          <cell r="K1807"/>
          <cell r="L1807"/>
          <cell r="M1807"/>
          <cell r="N1807"/>
          <cell r="O1807"/>
          <cell r="P1807"/>
          <cell r="Q1807"/>
          <cell r="R1807"/>
        </row>
        <row r="1808">
          <cell r="G1808"/>
          <cell r="H1808"/>
          <cell r="I1808"/>
          <cell r="J1808"/>
          <cell r="K1808"/>
          <cell r="L1808"/>
          <cell r="M1808"/>
          <cell r="N1808"/>
          <cell r="O1808"/>
          <cell r="P1808"/>
          <cell r="Q1808"/>
          <cell r="R1808"/>
        </row>
        <row r="1809">
          <cell r="G1809"/>
          <cell r="H1809"/>
          <cell r="I1809"/>
          <cell r="J1809"/>
          <cell r="K1809"/>
          <cell r="L1809"/>
          <cell r="M1809"/>
          <cell r="N1809"/>
          <cell r="O1809"/>
          <cell r="P1809"/>
          <cell r="Q1809"/>
          <cell r="R1809"/>
        </row>
        <row r="1810">
          <cell r="G1810"/>
          <cell r="H1810"/>
          <cell r="I1810"/>
          <cell r="J1810"/>
          <cell r="K1810"/>
          <cell r="L1810"/>
          <cell r="M1810"/>
          <cell r="N1810"/>
          <cell r="O1810"/>
          <cell r="P1810"/>
          <cell r="Q1810"/>
          <cell r="R1810"/>
        </row>
        <row r="1811">
          <cell r="G1811"/>
          <cell r="H1811"/>
          <cell r="I1811"/>
          <cell r="J1811"/>
          <cell r="K1811"/>
          <cell r="L1811"/>
          <cell r="M1811"/>
          <cell r="N1811"/>
          <cell r="O1811"/>
          <cell r="P1811"/>
          <cell r="Q1811"/>
          <cell r="R1811"/>
        </row>
        <row r="1812">
          <cell r="G1812"/>
          <cell r="H1812"/>
          <cell r="I1812"/>
          <cell r="J1812"/>
          <cell r="K1812"/>
          <cell r="L1812"/>
          <cell r="M1812"/>
          <cell r="N1812"/>
          <cell r="O1812"/>
          <cell r="P1812"/>
          <cell r="Q1812"/>
          <cell r="R1812"/>
        </row>
        <row r="1813">
          <cell r="G1813"/>
          <cell r="H1813"/>
          <cell r="I1813"/>
          <cell r="J1813"/>
          <cell r="K1813"/>
          <cell r="L1813"/>
          <cell r="M1813"/>
          <cell r="N1813"/>
          <cell r="O1813"/>
          <cell r="P1813"/>
          <cell r="Q1813"/>
          <cell r="R1813"/>
        </row>
        <row r="1814">
          <cell r="G1814"/>
          <cell r="H1814"/>
          <cell r="I1814"/>
          <cell r="J1814"/>
          <cell r="K1814"/>
          <cell r="L1814"/>
          <cell r="M1814"/>
          <cell r="N1814"/>
          <cell r="O1814"/>
          <cell r="P1814"/>
          <cell r="Q1814"/>
          <cell r="R1814"/>
        </row>
        <row r="1815">
          <cell r="G1815"/>
          <cell r="H1815"/>
          <cell r="I1815"/>
          <cell r="J1815"/>
          <cell r="K1815"/>
          <cell r="L1815"/>
          <cell r="M1815"/>
          <cell r="N1815"/>
          <cell r="O1815"/>
          <cell r="P1815"/>
          <cell r="Q1815"/>
          <cell r="R1815"/>
        </row>
        <row r="1816">
          <cell r="G1816"/>
          <cell r="H1816"/>
          <cell r="I1816"/>
          <cell r="J1816"/>
          <cell r="K1816"/>
          <cell r="L1816"/>
          <cell r="M1816"/>
          <cell r="N1816"/>
          <cell r="O1816"/>
          <cell r="P1816"/>
          <cell r="Q1816"/>
          <cell r="R1816"/>
        </row>
        <row r="1817">
          <cell r="G1817"/>
          <cell r="H1817"/>
          <cell r="I1817"/>
          <cell r="J1817"/>
          <cell r="K1817"/>
          <cell r="L1817"/>
          <cell r="M1817"/>
          <cell r="N1817"/>
          <cell r="O1817"/>
          <cell r="P1817"/>
          <cell r="Q1817"/>
          <cell r="R1817"/>
        </row>
        <row r="1818">
          <cell r="G1818"/>
          <cell r="H1818"/>
          <cell r="I1818"/>
          <cell r="J1818"/>
          <cell r="K1818"/>
          <cell r="L1818"/>
          <cell r="M1818"/>
          <cell r="N1818"/>
          <cell r="O1818"/>
          <cell r="P1818"/>
          <cell r="Q1818"/>
          <cell r="R1818"/>
        </row>
        <row r="1819">
          <cell r="G1819"/>
          <cell r="H1819"/>
          <cell r="I1819"/>
          <cell r="J1819"/>
          <cell r="K1819"/>
          <cell r="L1819"/>
          <cell r="M1819"/>
          <cell r="N1819"/>
          <cell r="O1819"/>
          <cell r="P1819"/>
          <cell r="Q1819"/>
          <cell r="R1819"/>
        </row>
        <row r="1820">
          <cell r="G1820"/>
          <cell r="H1820"/>
          <cell r="I1820"/>
          <cell r="J1820"/>
          <cell r="K1820"/>
          <cell r="L1820"/>
          <cell r="M1820"/>
          <cell r="N1820"/>
          <cell r="O1820"/>
          <cell r="P1820"/>
          <cell r="Q1820"/>
          <cell r="R1820"/>
        </row>
        <row r="1821">
          <cell r="G1821"/>
          <cell r="H1821"/>
          <cell r="I1821"/>
          <cell r="J1821"/>
          <cell r="K1821"/>
          <cell r="L1821"/>
          <cell r="M1821"/>
          <cell r="N1821"/>
          <cell r="O1821"/>
          <cell r="P1821"/>
          <cell r="Q1821"/>
          <cell r="R1821"/>
        </row>
        <row r="1822">
          <cell r="G1822"/>
          <cell r="H1822"/>
          <cell r="I1822"/>
          <cell r="J1822"/>
          <cell r="K1822"/>
          <cell r="L1822"/>
          <cell r="M1822"/>
          <cell r="N1822"/>
          <cell r="O1822"/>
          <cell r="P1822"/>
          <cell r="Q1822"/>
          <cell r="R1822"/>
        </row>
        <row r="1823">
          <cell r="G1823"/>
          <cell r="H1823"/>
          <cell r="I1823"/>
          <cell r="J1823"/>
          <cell r="K1823"/>
          <cell r="L1823"/>
          <cell r="M1823"/>
          <cell r="N1823"/>
          <cell r="O1823"/>
          <cell r="P1823"/>
          <cell r="Q1823"/>
          <cell r="R1823"/>
        </row>
        <row r="1824">
          <cell r="G1824"/>
          <cell r="H1824"/>
          <cell r="I1824"/>
          <cell r="J1824"/>
          <cell r="K1824"/>
          <cell r="L1824"/>
          <cell r="M1824"/>
          <cell r="N1824"/>
          <cell r="O1824"/>
          <cell r="P1824"/>
          <cell r="Q1824"/>
          <cell r="R1824"/>
        </row>
        <row r="1825">
          <cell r="G1825"/>
          <cell r="H1825"/>
          <cell r="I1825"/>
          <cell r="J1825"/>
          <cell r="K1825"/>
          <cell r="L1825"/>
          <cell r="M1825"/>
          <cell r="N1825"/>
          <cell r="O1825"/>
          <cell r="P1825"/>
          <cell r="Q1825"/>
          <cell r="R1825"/>
        </row>
        <row r="1826">
          <cell r="G1826"/>
          <cell r="H1826"/>
          <cell r="I1826"/>
          <cell r="J1826"/>
          <cell r="K1826"/>
          <cell r="L1826"/>
          <cell r="M1826"/>
          <cell r="N1826"/>
          <cell r="O1826"/>
          <cell r="P1826"/>
          <cell r="Q1826"/>
          <cell r="R1826"/>
        </row>
        <row r="1827">
          <cell r="G1827"/>
          <cell r="H1827"/>
          <cell r="I1827"/>
          <cell r="J1827"/>
          <cell r="K1827"/>
          <cell r="L1827"/>
          <cell r="M1827"/>
          <cell r="N1827"/>
          <cell r="O1827"/>
          <cell r="P1827"/>
          <cell r="Q1827"/>
          <cell r="R1827"/>
        </row>
        <row r="1828">
          <cell r="G1828"/>
          <cell r="H1828"/>
          <cell r="I1828"/>
          <cell r="J1828"/>
          <cell r="K1828"/>
          <cell r="L1828"/>
          <cell r="M1828"/>
          <cell r="N1828"/>
          <cell r="O1828"/>
          <cell r="P1828"/>
          <cell r="Q1828"/>
          <cell r="R1828"/>
        </row>
        <row r="1829">
          <cell r="G1829"/>
          <cell r="H1829"/>
          <cell r="I1829"/>
          <cell r="J1829"/>
          <cell r="K1829"/>
          <cell r="L1829"/>
          <cell r="M1829"/>
          <cell r="N1829"/>
          <cell r="O1829"/>
          <cell r="P1829"/>
          <cell r="Q1829"/>
          <cell r="R1829"/>
        </row>
        <row r="1830">
          <cell r="G1830"/>
          <cell r="H1830"/>
          <cell r="I1830"/>
          <cell r="J1830"/>
          <cell r="K1830"/>
          <cell r="L1830"/>
          <cell r="M1830"/>
          <cell r="N1830"/>
          <cell r="O1830"/>
          <cell r="P1830"/>
          <cell r="Q1830"/>
          <cell r="R1830"/>
        </row>
        <row r="1831">
          <cell r="G1831"/>
          <cell r="H1831"/>
          <cell r="I1831"/>
          <cell r="J1831"/>
          <cell r="K1831"/>
          <cell r="L1831"/>
          <cell r="M1831"/>
          <cell r="N1831"/>
          <cell r="O1831"/>
          <cell r="P1831"/>
          <cell r="Q1831"/>
          <cell r="R1831"/>
        </row>
        <row r="1832">
          <cell r="G1832"/>
          <cell r="H1832"/>
          <cell r="I1832"/>
          <cell r="J1832"/>
          <cell r="K1832"/>
          <cell r="L1832"/>
          <cell r="M1832"/>
          <cell r="N1832"/>
          <cell r="O1832"/>
          <cell r="P1832"/>
          <cell r="Q1832"/>
          <cell r="R1832"/>
        </row>
        <row r="1833">
          <cell r="G1833"/>
          <cell r="H1833"/>
          <cell r="I1833"/>
          <cell r="J1833"/>
          <cell r="K1833"/>
          <cell r="L1833"/>
          <cell r="M1833"/>
          <cell r="N1833"/>
          <cell r="O1833"/>
          <cell r="P1833"/>
          <cell r="Q1833"/>
          <cell r="R1833"/>
        </row>
        <row r="1834">
          <cell r="G1834"/>
          <cell r="H1834"/>
          <cell r="I1834"/>
          <cell r="J1834"/>
          <cell r="K1834"/>
          <cell r="L1834"/>
          <cell r="M1834"/>
          <cell r="N1834"/>
          <cell r="O1834"/>
          <cell r="P1834"/>
          <cell r="Q1834"/>
          <cell r="R1834"/>
        </row>
        <row r="1835">
          <cell r="G1835"/>
          <cell r="H1835"/>
          <cell r="I1835"/>
          <cell r="J1835"/>
          <cell r="K1835"/>
          <cell r="L1835"/>
          <cell r="M1835"/>
          <cell r="N1835"/>
          <cell r="O1835"/>
          <cell r="P1835"/>
          <cell r="Q1835"/>
          <cell r="R1835"/>
        </row>
        <row r="1836">
          <cell r="G1836"/>
          <cell r="H1836"/>
          <cell r="I1836"/>
          <cell r="J1836"/>
          <cell r="K1836"/>
          <cell r="L1836"/>
          <cell r="M1836"/>
          <cell r="N1836"/>
          <cell r="O1836"/>
          <cell r="P1836"/>
          <cell r="Q1836"/>
          <cell r="R1836"/>
        </row>
        <row r="1837">
          <cell r="G1837"/>
          <cell r="H1837"/>
          <cell r="I1837"/>
          <cell r="J1837"/>
          <cell r="K1837"/>
          <cell r="L1837"/>
          <cell r="M1837"/>
          <cell r="N1837"/>
          <cell r="O1837"/>
          <cell r="P1837"/>
          <cell r="Q1837"/>
          <cell r="R1837"/>
        </row>
        <row r="1838">
          <cell r="G1838"/>
          <cell r="H1838"/>
          <cell r="I1838"/>
          <cell r="J1838"/>
          <cell r="K1838"/>
          <cell r="L1838"/>
          <cell r="M1838"/>
          <cell r="N1838"/>
          <cell r="O1838"/>
          <cell r="P1838"/>
          <cell r="Q1838"/>
          <cell r="R1838"/>
        </row>
        <row r="1839">
          <cell r="G1839"/>
          <cell r="H1839"/>
          <cell r="I1839"/>
          <cell r="J1839"/>
          <cell r="K1839"/>
          <cell r="L1839"/>
          <cell r="M1839"/>
          <cell r="N1839"/>
          <cell r="O1839"/>
          <cell r="P1839"/>
          <cell r="Q1839"/>
          <cell r="R1839"/>
        </row>
        <row r="1840">
          <cell r="G1840"/>
          <cell r="H1840"/>
          <cell r="I1840"/>
          <cell r="J1840"/>
          <cell r="K1840"/>
          <cell r="L1840"/>
          <cell r="M1840"/>
          <cell r="N1840"/>
          <cell r="O1840"/>
          <cell r="P1840"/>
          <cell r="Q1840"/>
          <cell r="R1840"/>
        </row>
        <row r="1841">
          <cell r="G1841"/>
          <cell r="H1841"/>
          <cell r="I1841"/>
          <cell r="J1841"/>
          <cell r="K1841"/>
          <cell r="L1841"/>
          <cell r="M1841"/>
          <cell r="N1841"/>
          <cell r="O1841"/>
          <cell r="P1841"/>
          <cell r="Q1841"/>
          <cell r="R1841"/>
        </row>
        <row r="1842">
          <cell r="G1842"/>
          <cell r="H1842"/>
          <cell r="I1842"/>
          <cell r="J1842"/>
          <cell r="K1842"/>
          <cell r="L1842"/>
          <cell r="M1842"/>
          <cell r="N1842"/>
          <cell r="O1842"/>
          <cell r="P1842"/>
          <cell r="Q1842"/>
          <cell r="R1842"/>
        </row>
        <row r="1843">
          <cell r="G1843"/>
          <cell r="H1843"/>
          <cell r="I1843"/>
          <cell r="J1843"/>
          <cell r="K1843"/>
          <cell r="L1843"/>
          <cell r="M1843"/>
          <cell r="N1843"/>
          <cell r="O1843"/>
          <cell r="P1843"/>
          <cell r="Q1843"/>
          <cell r="R1843"/>
        </row>
        <row r="1844">
          <cell r="G1844"/>
          <cell r="H1844"/>
          <cell r="I1844"/>
          <cell r="J1844"/>
          <cell r="K1844"/>
          <cell r="L1844"/>
          <cell r="M1844"/>
          <cell r="N1844"/>
          <cell r="O1844"/>
          <cell r="P1844"/>
          <cell r="Q1844"/>
          <cell r="R1844"/>
        </row>
        <row r="1845">
          <cell r="G1845"/>
          <cell r="H1845"/>
          <cell r="I1845"/>
          <cell r="J1845"/>
          <cell r="K1845"/>
          <cell r="L1845"/>
          <cell r="M1845"/>
          <cell r="N1845"/>
          <cell r="O1845"/>
          <cell r="P1845"/>
          <cell r="Q1845"/>
          <cell r="R1845"/>
        </row>
        <row r="1846">
          <cell r="G1846"/>
          <cell r="H1846"/>
          <cell r="I1846"/>
          <cell r="J1846"/>
          <cell r="K1846"/>
          <cell r="L1846"/>
          <cell r="M1846"/>
          <cell r="N1846"/>
          <cell r="O1846"/>
          <cell r="P1846"/>
          <cell r="Q1846"/>
          <cell r="R1846"/>
        </row>
        <row r="1847">
          <cell r="G1847"/>
          <cell r="H1847"/>
          <cell r="I1847"/>
          <cell r="J1847"/>
          <cell r="K1847"/>
          <cell r="L1847"/>
          <cell r="M1847"/>
          <cell r="N1847"/>
          <cell r="O1847"/>
          <cell r="P1847"/>
          <cell r="Q1847"/>
          <cell r="R1847"/>
        </row>
        <row r="1848">
          <cell r="G1848"/>
          <cell r="H1848"/>
          <cell r="I1848"/>
          <cell r="J1848"/>
          <cell r="K1848"/>
          <cell r="L1848"/>
          <cell r="M1848"/>
          <cell r="N1848"/>
          <cell r="O1848"/>
          <cell r="P1848"/>
          <cell r="Q1848"/>
          <cell r="R1848"/>
        </row>
        <row r="1849">
          <cell r="G1849"/>
          <cell r="H1849"/>
          <cell r="I1849"/>
          <cell r="J1849"/>
          <cell r="K1849"/>
          <cell r="L1849"/>
          <cell r="M1849"/>
          <cell r="N1849"/>
          <cell r="O1849"/>
          <cell r="P1849"/>
          <cell r="Q1849"/>
          <cell r="R1849"/>
        </row>
        <row r="1850">
          <cell r="G1850"/>
          <cell r="H1850"/>
          <cell r="I1850"/>
          <cell r="J1850"/>
          <cell r="K1850"/>
          <cell r="L1850"/>
          <cell r="M1850"/>
          <cell r="N1850"/>
          <cell r="O1850"/>
          <cell r="P1850"/>
          <cell r="Q1850"/>
          <cell r="R1850"/>
        </row>
        <row r="1851">
          <cell r="G1851"/>
          <cell r="H1851"/>
          <cell r="I1851"/>
          <cell r="J1851"/>
          <cell r="K1851"/>
          <cell r="L1851"/>
          <cell r="M1851"/>
          <cell r="N1851"/>
          <cell r="O1851"/>
          <cell r="P1851"/>
          <cell r="Q1851"/>
          <cell r="R1851"/>
        </row>
        <row r="1852">
          <cell r="G1852"/>
          <cell r="H1852"/>
          <cell r="I1852"/>
          <cell r="J1852"/>
          <cell r="K1852"/>
          <cell r="L1852"/>
          <cell r="M1852"/>
          <cell r="N1852"/>
          <cell r="O1852"/>
          <cell r="P1852"/>
          <cell r="Q1852"/>
          <cell r="R1852"/>
        </row>
        <row r="1853">
          <cell r="G1853"/>
          <cell r="H1853"/>
          <cell r="I1853"/>
          <cell r="J1853"/>
          <cell r="K1853"/>
          <cell r="L1853"/>
          <cell r="M1853"/>
          <cell r="N1853"/>
          <cell r="O1853"/>
          <cell r="P1853"/>
          <cell r="Q1853"/>
          <cell r="R1853"/>
        </row>
        <row r="1854">
          <cell r="G1854"/>
          <cell r="H1854"/>
          <cell r="I1854"/>
          <cell r="J1854"/>
          <cell r="K1854"/>
          <cell r="L1854"/>
          <cell r="M1854"/>
          <cell r="N1854"/>
          <cell r="O1854"/>
          <cell r="P1854"/>
          <cell r="Q1854"/>
          <cell r="R1854"/>
        </row>
        <row r="1855">
          <cell r="G1855"/>
          <cell r="H1855"/>
          <cell r="I1855"/>
          <cell r="J1855"/>
          <cell r="K1855"/>
          <cell r="L1855"/>
          <cell r="M1855"/>
          <cell r="N1855"/>
          <cell r="O1855"/>
          <cell r="P1855"/>
          <cell r="Q1855"/>
          <cell r="R1855"/>
        </row>
        <row r="1856">
          <cell r="G1856"/>
          <cell r="H1856"/>
          <cell r="I1856"/>
          <cell r="J1856"/>
          <cell r="K1856"/>
          <cell r="L1856"/>
          <cell r="M1856"/>
          <cell r="N1856"/>
          <cell r="O1856"/>
          <cell r="P1856"/>
          <cell r="Q1856"/>
          <cell r="R1856"/>
        </row>
        <row r="1857">
          <cell r="G1857"/>
          <cell r="H1857"/>
          <cell r="I1857"/>
          <cell r="J1857"/>
          <cell r="K1857"/>
          <cell r="L1857"/>
          <cell r="M1857"/>
          <cell r="N1857"/>
          <cell r="O1857"/>
          <cell r="P1857"/>
          <cell r="Q1857"/>
          <cell r="R1857"/>
        </row>
        <row r="1858">
          <cell r="G1858"/>
          <cell r="H1858"/>
          <cell r="I1858"/>
          <cell r="J1858"/>
          <cell r="K1858"/>
          <cell r="L1858"/>
          <cell r="M1858"/>
          <cell r="N1858"/>
          <cell r="O1858"/>
          <cell r="P1858"/>
          <cell r="Q1858"/>
          <cell r="R1858"/>
        </row>
        <row r="1859">
          <cell r="G1859"/>
          <cell r="H1859"/>
          <cell r="I1859"/>
          <cell r="J1859"/>
          <cell r="K1859"/>
          <cell r="L1859"/>
          <cell r="M1859"/>
          <cell r="N1859"/>
          <cell r="O1859"/>
          <cell r="P1859"/>
          <cell r="Q1859"/>
          <cell r="R1859"/>
        </row>
        <row r="1860">
          <cell r="G1860"/>
          <cell r="H1860"/>
          <cell r="I1860"/>
          <cell r="J1860"/>
          <cell r="K1860"/>
          <cell r="L1860"/>
          <cell r="M1860"/>
          <cell r="N1860"/>
          <cell r="O1860"/>
          <cell r="P1860"/>
          <cell r="Q1860"/>
          <cell r="R1860"/>
        </row>
        <row r="1861">
          <cell r="G1861"/>
          <cell r="H1861"/>
          <cell r="I1861"/>
          <cell r="J1861"/>
          <cell r="K1861"/>
          <cell r="L1861"/>
          <cell r="M1861"/>
          <cell r="N1861"/>
          <cell r="O1861"/>
          <cell r="P1861"/>
          <cell r="Q1861"/>
          <cell r="R1861"/>
        </row>
        <row r="1862">
          <cell r="G1862"/>
          <cell r="H1862"/>
          <cell r="I1862"/>
          <cell r="J1862"/>
          <cell r="K1862"/>
          <cell r="L1862"/>
          <cell r="M1862"/>
          <cell r="N1862"/>
          <cell r="O1862"/>
          <cell r="P1862"/>
          <cell r="Q1862"/>
          <cell r="R1862"/>
        </row>
        <row r="1863">
          <cell r="G1863"/>
          <cell r="H1863"/>
          <cell r="I1863"/>
          <cell r="J1863"/>
          <cell r="K1863"/>
          <cell r="L1863"/>
          <cell r="M1863"/>
          <cell r="N1863"/>
          <cell r="O1863"/>
          <cell r="P1863"/>
          <cell r="Q1863"/>
          <cell r="R1863"/>
        </row>
        <row r="1864">
          <cell r="G1864"/>
          <cell r="H1864"/>
          <cell r="I1864"/>
          <cell r="J1864"/>
          <cell r="K1864"/>
          <cell r="L1864"/>
          <cell r="M1864"/>
          <cell r="N1864"/>
          <cell r="O1864"/>
          <cell r="P1864"/>
          <cell r="Q1864"/>
          <cell r="R1864"/>
        </row>
        <row r="1865">
          <cell r="G1865"/>
          <cell r="H1865"/>
          <cell r="I1865"/>
          <cell r="J1865"/>
          <cell r="K1865"/>
          <cell r="L1865"/>
          <cell r="M1865"/>
          <cell r="N1865"/>
          <cell r="O1865"/>
          <cell r="P1865"/>
          <cell r="Q1865"/>
          <cell r="R1865"/>
        </row>
        <row r="1866">
          <cell r="G1866"/>
          <cell r="H1866"/>
          <cell r="I1866"/>
          <cell r="J1866"/>
          <cell r="K1866"/>
          <cell r="L1866"/>
          <cell r="M1866"/>
          <cell r="N1866"/>
          <cell r="O1866"/>
          <cell r="P1866"/>
          <cell r="Q1866"/>
          <cell r="R1866"/>
        </row>
        <row r="1867">
          <cell r="G1867"/>
          <cell r="H1867"/>
          <cell r="I1867"/>
          <cell r="J1867"/>
          <cell r="K1867"/>
          <cell r="L1867"/>
          <cell r="M1867"/>
          <cell r="N1867"/>
          <cell r="O1867"/>
          <cell r="P1867"/>
          <cell r="Q1867"/>
          <cell r="R1867"/>
        </row>
        <row r="1868">
          <cell r="G1868"/>
          <cell r="H1868"/>
          <cell r="I1868"/>
          <cell r="J1868"/>
          <cell r="K1868"/>
          <cell r="L1868"/>
          <cell r="M1868"/>
          <cell r="N1868"/>
          <cell r="O1868"/>
          <cell r="P1868"/>
          <cell r="Q1868"/>
          <cell r="R1868"/>
        </row>
        <row r="1869">
          <cell r="G1869"/>
          <cell r="H1869"/>
          <cell r="I1869"/>
          <cell r="J1869"/>
          <cell r="K1869"/>
          <cell r="L1869"/>
          <cell r="M1869"/>
          <cell r="N1869"/>
          <cell r="O1869"/>
          <cell r="P1869"/>
          <cell r="Q1869"/>
          <cell r="R1869"/>
        </row>
        <row r="1870">
          <cell r="G1870"/>
          <cell r="H1870"/>
          <cell r="I1870"/>
          <cell r="J1870"/>
          <cell r="K1870"/>
          <cell r="L1870"/>
          <cell r="M1870"/>
          <cell r="N1870"/>
          <cell r="O1870"/>
          <cell r="P1870"/>
          <cell r="Q1870"/>
          <cell r="R1870"/>
        </row>
        <row r="1871">
          <cell r="G1871"/>
          <cell r="H1871"/>
          <cell r="I1871"/>
          <cell r="J1871"/>
          <cell r="K1871"/>
          <cell r="L1871"/>
          <cell r="M1871"/>
          <cell r="N1871"/>
          <cell r="O1871"/>
          <cell r="P1871"/>
          <cell r="Q1871"/>
          <cell r="R1871"/>
        </row>
        <row r="1872">
          <cell r="G1872"/>
          <cell r="H1872"/>
          <cell r="I1872"/>
          <cell r="J1872"/>
          <cell r="K1872"/>
          <cell r="L1872"/>
          <cell r="M1872"/>
          <cell r="N1872"/>
          <cell r="O1872"/>
          <cell r="P1872"/>
          <cell r="Q1872"/>
          <cell r="R1872"/>
        </row>
        <row r="1873">
          <cell r="G1873"/>
          <cell r="H1873"/>
          <cell r="I1873"/>
          <cell r="J1873"/>
          <cell r="K1873"/>
          <cell r="L1873"/>
          <cell r="M1873"/>
          <cell r="N1873"/>
          <cell r="O1873"/>
          <cell r="P1873"/>
          <cell r="Q1873"/>
          <cell r="R1873"/>
        </row>
        <row r="1874">
          <cell r="G1874"/>
          <cell r="H1874"/>
          <cell r="I1874"/>
          <cell r="J1874"/>
          <cell r="K1874"/>
          <cell r="L1874"/>
          <cell r="M1874"/>
          <cell r="N1874"/>
          <cell r="O1874"/>
          <cell r="P1874"/>
          <cell r="Q1874"/>
          <cell r="R1874"/>
        </row>
        <row r="1875">
          <cell r="G1875"/>
          <cell r="H1875"/>
          <cell r="I1875"/>
          <cell r="J1875"/>
          <cell r="K1875"/>
          <cell r="L1875"/>
          <cell r="M1875"/>
          <cell r="N1875"/>
          <cell r="O1875"/>
          <cell r="P1875"/>
          <cell r="Q1875"/>
          <cell r="R1875"/>
        </row>
        <row r="1876">
          <cell r="G1876"/>
          <cell r="H1876"/>
          <cell r="I1876"/>
          <cell r="J1876"/>
          <cell r="K1876"/>
          <cell r="L1876"/>
          <cell r="M1876"/>
          <cell r="N1876"/>
          <cell r="O1876"/>
          <cell r="P1876"/>
          <cell r="Q1876"/>
          <cell r="R1876"/>
        </row>
        <row r="1877">
          <cell r="G1877"/>
          <cell r="H1877"/>
          <cell r="I1877"/>
          <cell r="J1877"/>
          <cell r="K1877"/>
          <cell r="L1877"/>
          <cell r="M1877"/>
          <cell r="N1877"/>
          <cell r="O1877"/>
          <cell r="P1877"/>
          <cell r="Q1877"/>
          <cell r="R1877"/>
        </row>
        <row r="1878">
          <cell r="G1878"/>
          <cell r="H1878"/>
          <cell r="I1878"/>
          <cell r="J1878"/>
          <cell r="K1878"/>
          <cell r="L1878"/>
          <cell r="M1878"/>
          <cell r="N1878"/>
          <cell r="O1878"/>
          <cell r="P1878"/>
          <cell r="Q1878"/>
          <cell r="R1878"/>
        </row>
        <row r="1879">
          <cell r="G1879"/>
          <cell r="H1879"/>
          <cell r="I1879"/>
          <cell r="J1879"/>
          <cell r="K1879"/>
          <cell r="L1879"/>
          <cell r="M1879"/>
          <cell r="N1879"/>
          <cell r="O1879"/>
          <cell r="P1879"/>
          <cell r="Q1879"/>
          <cell r="R1879"/>
        </row>
        <row r="1880">
          <cell r="G1880"/>
          <cell r="H1880"/>
          <cell r="I1880"/>
          <cell r="J1880"/>
          <cell r="K1880"/>
          <cell r="L1880"/>
          <cell r="M1880"/>
          <cell r="N1880"/>
          <cell r="O1880"/>
          <cell r="P1880"/>
          <cell r="Q1880"/>
          <cell r="R1880"/>
        </row>
        <row r="1881">
          <cell r="G1881"/>
          <cell r="H1881"/>
          <cell r="I1881"/>
          <cell r="J1881"/>
          <cell r="K1881"/>
          <cell r="L1881"/>
          <cell r="M1881"/>
          <cell r="N1881"/>
          <cell r="O1881"/>
          <cell r="P1881"/>
          <cell r="Q1881"/>
          <cell r="R1881"/>
        </row>
        <row r="1882">
          <cell r="G1882"/>
          <cell r="H1882"/>
          <cell r="I1882"/>
          <cell r="J1882"/>
          <cell r="K1882"/>
          <cell r="L1882"/>
          <cell r="M1882"/>
          <cell r="N1882"/>
          <cell r="O1882"/>
          <cell r="P1882"/>
          <cell r="Q1882"/>
          <cell r="R1882"/>
        </row>
        <row r="1883">
          <cell r="G1883"/>
          <cell r="H1883"/>
          <cell r="I1883"/>
          <cell r="J1883"/>
          <cell r="K1883"/>
          <cell r="L1883"/>
          <cell r="M1883"/>
          <cell r="N1883"/>
          <cell r="O1883"/>
          <cell r="P1883"/>
          <cell r="Q1883"/>
          <cell r="R1883"/>
        </row>
        <row r="1884">
          <cell r="G1884"/>
          <cell r="H1884"/>
          <cell r="I1884"/>
          <cell r="J1884"/>
          <cell r="K1884"/>
          <cell r="L1884"/>
          <cell r="M1884"/>
          <cell r="N1884"/>
          <cell r="O1884"/>
          <cell r="P1884"/>
          <cell r="Q1884"/>
          <cell r="R1884"/>
        </row>
        <row r="1885">
          <cell r="G1885"/>
          <cell r="H1885"/>
          <cell r="I1885"/>
          <cell r="J1885"/>
          <cell r="K1885"/>
          <cell r="L1885"/>
          <cell r="M1885"/>
          <cell r="N1885"/>
          <cell r="O1885"/>
          <cell r="P1885"/>
          <cell r="Q1885"/>
          <cell r="R1885"/>
        </row>
        <row r="1886">
          <cell r="G1886"/>
          <cell r="H1886"/>
          <cell r="I1886"/>
          <cell r="J1886"/>
          <cell r="K1886"/>
          <cell r="L1886"/>
          <cell r="M1886"/>
          <cell r="N1886"/>
          <cell r="O1886"/>
          <cell r="P1886"/>
          <cell r="Q1886"/>
          <cell r="R1886"/>
        </row>
        <row r="1887">
          <cell r="G1887"/>
          <cell r="H1887"/>
          <cell r="I1887"/>
          <cell r="J1887"/>
          <cell r="K1887"/>
          <cell r="L1887"/>
          <cell r="M1887"/>
          <cell r="N1887"/>
          <cell r="O1887"/>
          <cell r="P1887"/>
          <cell r="Q1887"/>
          <cell r="R1887"/>
        </row>
        <row r="1888">
          <cell r="G1888"/>
          <cell r="H1888"/>
          <cell r="I1888"/>
          <cell r="J1888"/>
          <cell r="K1888"/>
          <cell r="L1888"/>
          <cell r="M1888"/>
          <cell r="N1888"/>
          <cell r="O1888"/>
          <cell r="P1888"/>
          <cell r="Q1888"/>
          <cell r="R1888"/>
        </row>
        <row r="1889">
          <cell r="G1889"/>
          <cell r="H1889"/>
          <cell r="I1889"/>
          <cell r="J1889"/>
          <cell r="K1889"/>
          <cell r="L1889"/>
          <cell r="M1889"/>
          <cell r="N1889"/>
          <cell r="O1889"/>
          <cell r="P1889"/>
          <cell r="Q1889"/>
          <cell r="R1889"/>
        </row>
        <row r="1890">
          <cell r="G1890"/>
          <cell r="H1890"/>
          <cell r="I1890"/>
          <cell r="J1890"/>
          <cell r="K1890"/>
          <cell r="L1890"/>
          <cell r="M1890"/>
          <cell r="N1890"/>
          <cell r="O1890"/>
          <cell r="P1890"/>
          <cell r="Q1890"/>
          <cell r="R1890"/>
        </row>
        <row r="1891">
          <cell r="G1891"/>
          <cell r="H1891"/>
          <cell r="I1891"/>
          <cell r="J1891"/>
          <cell r="K1891"/>
          <cell r="L1891"/>
          <cell r="M1891"/>
          <cell r="N1891"/>
          <cell r="O1891"/>
          <cell r="P1891"/>
          <cell r="Q1891"/>
          <cell r="R1891"/>
        </row>
        <row r="1892">
          <cell r="G1892"/>
          <cell r="H1892"/>
          <cell r="I1892"/>
          <cell r="J1892"/>
          <cell r="K1892"/>
          <cell r="L1892"/>
          <cell r="M1892"/>
          <cell r="N1892"/>
          <cell r="O1892"/>
          <cell r="P1892"/>
          <cell r="Q1892"/>
          <cell r="R1892"/>
        </row>
        <row r="1893">
          <cell r="G1893"/>
          <cell r="H1893"/>
          <cell r="I1893"/>
          <cell r="J1893"/>
          <cell r="K1893"/>
          <cell r="L1893"/>
          <cell r="M1893"/>
          <cell r="N1893"/>
          <cell r="O1893"/>
          <cell r="P1893"/>
          <cell r="Q1893"/>
          <cell r="R1893"/>
        </row>
        <row r="1894">
          <cell r="G1894"/>
          <cell r="H1894"/>
          <cell r="I1894"/>
          <cell r="J1894"/>
          <cell r="K1894"/>
          <cell r="L1894"/>
          <cell r="M1894"/>
          <cell r="N1894"/>
          <cell r="O1894"/>
          <cell r="P1894"/>
          <cell r="Q1894"/>
          <cell r="R1894"/>
        </row>
        <row r="1895">
          <cell r="G1895"/>
          <cell r="H1895"/>
          <cell r="I1895"/>
          <cell r="J1895"/>
          <cell r="K1895"/>
          <cell r="L1895"/>
          <cell r="M1895"/>
          <cell r="N1895"/>
          <cell r="O1895"/>
          <cell r="P1895"/>
          <cell r="Q1895"/>
          <cell r="R1895"/>
        </row>
        <row r="1896">
          <cell r="G1896"/>
          <cell r="H1896"/>
          <cell r="I1896"/>
          <cell r="J1896"/>
          <cell r="K1896"/>
          <cell r="L1896"/>
          <cell r="M1896"/>
          <cell r="N1896"/>
          <cell r="O1896"/>
          <cell r="P1896"/>
          <cell r="Q1896"/>
          <cell r="R1896"/>
        </row>
        <row r="1897">
          <cell r="G1897"/>
          <cell r="H1897"/>
          <cell r="I1897"/>
          <cell r="J1897"/>
          <cell r="K1897"/>
          <cell r="L1897"/>
          <cell r="M1897"/>
          <cell r="N1897"/>
          <cell r="O1897"/>
          <cell r="P1897"/>
          <cell r="Q1897"/>
          <cell r="R1897"/>
        </row>
        <row r="1898">
          <cell r="G1898"/>
          <cell r="H1898"/>
          <cell r="I1898"/>
          <cell r="J1898"/>
          <cell r="K1898"/>
          <cell r="L1898"/>
          <cell r="M1898"/>
          <cell r="N1898"/>
          <cell r="O1898"/>
          <cell r="P1898"/>
          <cell r="Q1898"/>
          <cell r="R1898"/>
        </row>
        <row r="1899">
          <cell r="G1899"/>
          <cell r="H1899"/>
          <cell r="I1899"/>
          <cell r="J1899"/>
          <cell r="K1899"/>
          <cell r="L1899"/>
          <cell r="M1899"/>
          <cell r="N1899"/>
          <cell r="O1899"/>
          <cell r="P1899"/>
          <cell r="Q1899"/>
          <cell r="R1899"/>
        </row>
        <row r="1900">
          <cell r="G1900"/>
          <cell r="H1900"/>
          <cell r="I1900"/>
          <cell r="J1900"/>
          <cell r="K1900"/>
          <cell r="L1900"/>
          <cell r="M1900"/>
          <cell r="N1900"/>
          <cell r="O1900"/>
          <cell r="P1900"/>
          <cell r="Q1900"/>
          <cell r="R1900"/>
        </row>
        <row r="1901">
          <cell r="G1901"/>
          <cell r="H1901"/>
          <cell r="I1901"/>
          <cell r="J1901"/>
          <cell r="K1901"/>
          <cell r="L1901"/>
          <cell r="M1901"/>
          <cell r="N1901"/>
          <cell r="O1901"/>
          <cell r="P1901"/>
          <cell r="Q1901"/>
          <cell r="R1901"/>
        </row>
        <row r="1902">
          <cell r="G1902"/>
          <cell r="H1902"/>
          <cell r="I1902"/>
          <cell r="J1902"/>
          <cell r="K1902"/>
          <cell r="L1902"/>
          <cell r="M1902"/>
          <cell r="N1902"/>
          <cell r="O1902"/>
          <cell r="P1902"/>
          <cell r="Q1902"/>
          <cell r="R1902"/>
        </row>
        <row r="1903">
          <cell r="G1903"/>
          <cell r="H1903"/>
          <cell r="I1903"/>
          <cell r="J1903"/>
          <cell r="K1903"/>
          <cell r="L1903"/>
          <cell r="M1903"/>
          <cell r="N1903"/>
          <cell r="O1903"/>
          <cell r="P1903"/>
          <cell r="Q1903"/>
          <cell r="R1903"/>
        </row>
        <row r="1904">
          <cell r="G1904"/>
          <cell r="H1904"/>
          <cell r="I1904"/>
          <cell r="J1904"/>
          <cell r="K1904"/>
          <cell r="L1904"/>
          <cell r="M1904"/>
          <cell r="N1904"/>
          <cell r="O1904"/>
          <cell r="P1904"/>
          <cell r="Q1904"/>
          <cell r="R1904"/>
        </row>
        <row r="1905">
          <cell r="G1905"/>
          <cell r="H1905"/>
          <cell r="I1905"/>
          <cell r="J1905"/>
          <cell r="K1905"/>
          <cell r="L1905"/>
          <cell r="M1905"/>
          <cell r="N1905"/>
          <cell r="O1905"/>
          <cell r="P1905"/>
          <cell r="Q1905"/>
          <cell r="R1905"/>
        </row>
        <row r="1906">
          <cell r="G1906"/>
          <cell r="H1906"/>
          <cell r="I1906"/>
          <cell r="J1906"/>
          <cell r="K1906"/>
          <cell r="L1906"/>
          <cell r="M1906"/>
          <cell r="N1906"/>
          <cell r="O1906"/>
          <cell r="P1906"/>
          <cell r="Q1906"/>
          <cell r="R1906"/>
        </row>
        <row r="1907">
          <cell r="G1907"/>
          <cell r="H1907"/>
          <cell r="I1907"/>
          <cell r="J1907"/>
          <cell r="K1907"/>
          <cell r="L1907"/>
          <cell r="M1907"/>
          <cell r="N1907"/>
          <cell r="O1907"/>
          <cell r="P1907"/>
          <cell r="Q1907"/>
          <cell r="R1907"/>
        </row>
        <row r="1908">
          <cell r="G1908"/>
          <cell r="H1908"/>
          <cell r="I1908"/>
          <cell r="J1908"/>
          <cell r="K1908"/>
          <cell r="L1908"/>
          <cell r="M1908"/>
          <cell r="N1908"/>
          <cell r="O1908"/>
          <cell r="P1908"/>
          <cell r="Q1908"/>
          <cell r="R1908"/>
        </row>
        <row r="1909">
          <cell r="G1909"/>
          <cell r="H1909"/>
          <cell r="I1909"/>
          <cell r="J1909"/>
          <cell r="K1909"/>
          <cell r="L1909"/>
          <cell r="M1909"/>
          <cell r="N1909"/>
          <cell r="O1909"/>
          <cell r="P1909"/>
          <cell r="Q1909"/>
          <cell r="R1909"/>
        </row>
        <row r="1910">
          <cell r="G1910"/>
          <cell r="H1910"/>
          <cell r="I1910"/>
          <cell r="J1910"/>
          <cell r="K1910"/>
          <cell r="L1910"/>
          <cell r="M1910"/>
          <cell r="N1910"/>
          <cell r="O1910"/>
          <cell r="P1910"/>
          <cell r="Q1910"/>
          <cell r="R1910"/>
        </row>
        <row r="1911">
          <cell r="G1911"/>
          <cell r="H1911"/>
          <cell r="I1911"/>
          <cell r="J1911"/>
          <cell r="K1911"/>
          <cell r="L1911"/>
          <cell r="M1911"/>
          <cell r="N1911"/>
          <cell r="O1911"/>
          <cell r="P1911"/>
          <cell r="Q1911"/>
          <cell r="R1911"/>
        </row>
        <row r="1912">
          <cell r="G1912"/>
          <cell r="H1912"/>
          <cell r="I1912"/>
          <cell r="J1912"/>
          <cell r="K1912"/>
          <cell r="L1912"/>
          <cell r="M1912"/>
          <cell r="N1912"/>
          <cell r="O1912"/>
          <cell r="P1912"/>
          <cell r="Q1912"/>
          <cell r="R1912"/>
        </row>
        <row r="1913">
          <cell r="G1913"/>
          <cell r="H1913"/>
          <cell r="I1913"/>
          <cell r="J1913"/>
          <cell r="K1913"/>
          <cell r="L1913"/>
          <cell r="M1913"/>
          <cell r="N1913"/>
          <cell r="O1913"/>
          <cell r="P1913"/>
          <cell r="Q1913"/>
          <cell r="R1913"/>
        </row>
        <row r="1914">
          <cell r="G1914"/>
          <cell r="H1914"/>
          <cell r="I1914"/>
          <cell r="J1914"/>
          <cell r="K1914"/>
          <cell r="L1914"/>
          <cell r="M1914"/>
          <cell r="N1914"/>
          <cell r="O1914"/>
          <cell r="P1914"/>
          <cell r="Q1914"/>
          <cell r="R1914"/>
        </row>
        <row r="1915">
          <cell r="G1915"/>
          <cell r="H1915"/>
          <cell r="I1915"/>
          <cell r="J1915"/>
          <cell r="K1915"/>
          <cell r="L1915"/>
          <cell r="M1915"/>
          <cell r="N1915"/>
          <cell r="O1915"/>
          <cell r="P1915"/>
          <cell r="Q1915"/>
          <cell r="R1915"/>
        </row>
        <row r="1916">
          <cell r="G1916"/>
          <cell r="H1916"/>
          <cell r="I1916"/>
          <cell r="J1916"/>
          <cell r="K1916"/>
          <cell r="L1916"/>
          <cell r="M1916"/>
          <cell r="N1916"/>
          <cell r="O1916"/>
          <cell r="P1916"/>
          <cell r="Q1916"/>
          <cell r="R1916"/>
        </row>
        <row r="1917">
          <cell r="G1917"/>
          <cell r="H1917"/>
          <cell r="I1917"/>
          <cell r="J1917"/>
          <cell r="K1917"/>
          <cell r="L1917"/>
          <cell r="M1917"/>
          <cell r="N1917"/>
          <cell r="O1917"/>
          <cell r="P1917"/>
          <cell r="Q1917"/>
          <cell r="R1917"/>
        </row>
        <row r="1918">
          <cell r="G1918"/>
          <cell r="H1918"/>
          <cell r="I1918"/>
          <cell r="J1918"/>
          <cell r="K1918"/>
          <cell r="L1918"/>
          <cell r="M1918"/>
          <cell r="N1918"/>
          <cell r="O1918"/>
          <cell r="P1918"/>
          <cell r="Q1918"/>
          <cell r="R1918"/>
        </row>
        <row r="1919">
          <cell r="G1919"/>
          <cell r="H1919"/>
          <cell r="I1919"/>
          <cell r="J1919"/>
          <cell r="K1919"/>
          <cell r="L1919"/>
          <cell r="M1919"/>
          <cell r="N1919"/>
          <cell r="O1919"/>
          <cell r="P1919"/>
          <cell r="Q1919"/>
          <cell r="R1919"/>
        </row>
        <row r="1920">
          <cell r="G1920"/>
          <cell r="H1920"/>
          <cell r="I1920"/>
          <cell r="J1920"/>
          <cell r="K1920"/>
          <cell r="L1920"/>
          <cell r="M1920"/>
          <cell r="N1920"/>
          <cell r="O1920"/>
          <cell r="P1920"/>
          <cell r="Q1920"/>
          <cell r="R1920"/>
        </row>
        <row r="1921">
          <cell r="G1921"/>
          <cell r="H1921"/>
          <cell r="I1921"/>
          <cell r="J1921"/>
          <cell r="K1921"/>
          <cell r="L1921"/>
          <cell r="M1921"/>
          <cell r="N1921"/>
          <cell r="O1921"/>
          <cell r="P1921"/>
          <cell r="Q1921"/>
          <cell r="R1921"/>
        </row>
        <row r="1922">
          <cell r="G1922"/>
          <cell r="H1922"/>
          <cell r="I1922"/>
          <cell r="J1922"/>
          <cell r="K1922"/>
          <cell r="L1922"/>
          <cell r="M1922"/>
          <cell r="N1922"/>
          <cell r="O1922"/>
          <cell r="P1922"/>
          <cell r="Q1922"/>
          <cell r="R1922"/>
        </row>
        <row r="1923">
          <cell r="G1923"/>
          <cell r="H1923"/>
          <cell r="I1923"/>
          <cell r="J1923"/>
          <cell r="K1923"/>
          <cell r="L1923"/>
          <cell r="M1923"/>
          <cell r="N1923"/>
          <cell r="O1923"/>
          <cell r="P1923"/>
          <cell r="Q1923"/>
          <cell r="R1923"/>
        </row>
        <row r="1924">
          <cell r="G1924"/>
          <cell r="H1924"/>
          <cell r="I1924"/>
          <cell r="J1924"/>
          <cell r="K1924"/>
          <cell r="L1924"/>
          <cell r="M1924"/>
          <cell r="N1924"/>
          <cell r="O1924"/>
          <cell r="P1924"/>
          <cell r="Q1924"/>
          <cell r="R1924"/>
        </row>
        <row r="1925">
          <cell r="G1925"/>
          <cell r="H1925"/>
          <cell r="I1925"/>
          <cell r="J1925"/>
          <cell r="K1925"/>
          <cell r="L1925"/>
          <cell r="M1925"/>
          <cell r="N1925"/>
          <cell r="O1925"/>
          <cell r="P1925"/>
          <cell r="Q1925"/>
          <cell r="R1925"/>
        </row>
        <row r="1926">
          <cell r="G1926"/>
          <cell r="H1926"/>
          <cell r="I1926"/>
          <cell r="J1926"/>
          <cell r="K1926"/>
          <cell r="L1926"/>
          <cell r="M1926"/>
          <cell r="N1926"/>
          <cell r="O1926"/>
          <cell r="P1926"/>
          <cell r="Q1926"/>
          <cell r="R1926"/>
        </row>
        <row r="1927">
          <cell r="G1927"/>
          <cell r="H1927"/>
          <cell r="I1927"/>
          <cell r="J1927"/>
          <cell r="K1927"/>
          <cell r="L1927"/>
          <cell r="M1927"/>
          <cell r="N1927"/>
          <cell r="O1927"/>
          <cell r="P1927"/>
          <cell r="Q1927"/>
          <cell r="R1927"/>
        </row>
        <row r="1928">
          <cell r="G1928"/>
          <cell r="H1928"/>
          <cell r="I1928"/>
          <cell r="J1928"/>
          <cell r="K1928"/>
          <cell r="L1928"/>
          <cell r="M1928"/>
          <cell r="N1928"/>
          <cell r="O1928"/>
          <cell r="P1928"/>
          <cell r="Q1928"/>
          <cell r="R1928"/>
        </row>
        <row r="1929">
          <cell r="G1929"/>
          <cell r="H1929"/>
          <cell r="I1929"/>
          <cell r="J1929"/>
          <cell r="K1929"/>
          <cell r="L1929"/>
          <cell r="M1929"/>
          <cell r="N1929"/>
          <cell r="O1929"/>
          <cell r="P1929"/>
          <cell r="Q1929"/>
          <cell r="R1929"/>
        </row>
        <row r="1930">
          <cell r="G1930"/>
          <cell r="H1930"/>
          <cell r="I1930"/>
          <cell r="J1930"/>
          <cell r="K1930"/>
          <cell r="L1930"/>
          <cell r="M1930"/>
          <cell r="N1930"/>
          <cell r="O1930"/>
          <cell r="P1930"/>
          <cell r="Q1930"/>
          <cell r="R1930"/>
        </row>
        <row r="1931">
          <cell r="G1931"/>
          <cell r="H1931"/>
          <cell r="I1931"/>
          <cell r="J1931"/>
          <cell r="K1931"/>
          <cell r="L1931"/>
          <cell r="M1931"/>
          <cell r="N1931"/>
          <cell r="O1931"/>
          <cell r="P1931"/>
          <cell r="Q1931"/>
          <cell r="R1931"/>
        </row>
        <row r="1932">
          <cell r="G1932"/>
          <cell r="H1932"/>
          <cell r="I1932"/>
          <cell r="J1932"/>
          <cell r="K1932"/>
          <cell r="L1932"/>
          <cell r="M1932"/>
          <cell r="N1932"/>
          <cell r="O1932"/>
          <cell r="P1932"/>
          <cell r="Q1932"/>
          <cell r="R1932"/>
        </row>
        <row r="1933">
          <cell r="G1933"/>
          <cell r="H1933"/>
          <cell r="I1933"/>
          <cell r="J1933"/>
          <cell r="K1933"/>
          <cell r="L1933"/>
          <cell r="M1933"/>
          <cell r="N1933"/>
          <cell r="O1933"/>
          <cell r="P1933"/>
          <cell r="Q1933"/>
          <cell r="R1933"/>
        </row>
        <row r="1934">
          <cell r="G1934"/>
          <cell r="H1934"/>
          <cell r="I1934"/>
          <cell r="J1934"/>
          <cell r="K1934"/>
          <cell r="L1934"/>
          <cell r="M1934"/>
          <cell r="N1934"/>
          <cell r="O1934"/>
          <cell r="P1934"/>
          <cell r="Q1934"/>
          <cell r="R1934"/>
        </row>
        <row r="1935">
          <cell r="G1935"/>
          <cell r="H1935"/>
          <cell r="I1935"/>
          <cell r="J1935"/>
          <cell r="K1935"/>
          <cell r="L1935"/>
          <cell r="M1935"/>
          <cell r="N1935"/>
          <cell r="O1935"/>
          <cell r="P1935"/>
          <cell r="Q1935"/>
          <cell r="R1935"/>
        </row>
        <row r="1936">
          <cell r="G1936"/>
          <cell r="H1936"/>
          <cell r="I1936"/>
          <cell r="J1936"/>
          <cell r="K1936"/>
          <cell r="L1936"/>
          <cell r="M1936"/>
          <cell r="N1936"/>
          <cell r="O1936"/>
          <cell r="P1936"/>
          <cell r="Q1936"/>
          <cell r="R1936"/>
        </row>
        <row r="1937">
          <cell r="G1937"/>
          <cell r="H1937"/>
          <cell r="I1937"/>
          <cell r="J1937"/>
          <cell r="K1937"/>
          <cell r="L1937"/>
          <cell r="M1937"/>
          <cell r="N1937"/>
          <cell r="O1937"/>
          <cell r="P1937"/>
          <cell r="Q1937"/>
          <cell r="R1937"/>
        </row>
        <row r="1938">
          <cell r="G1938"/>
          <cell r="H1938"/>
          <cell r="I1938"/>
          <cell r="J1938"/>
          <cell r="K1938"/>
          <cell r="L1938"/>
          <cell r="M1938"/>
          <cell r="N1938"/>
          <cell r="O1938"/>
          <cell r="P1938"/>
          <cell r="Q1938"/>
          <cell r="R1938"/>
        </row>
        <row r="1939">
          <cell r="G1939"/>
          <cell r="H1939"/>
          <cell r="I1939"/>
          <cell r="J1939"/>
          <cell r="K1939"/>
          <cell r="L1939"/>
          <cell r="M1939"/>
          <cell r="N1939"/>
          <cell r="O1939"/>
          <cell r="P1939"/>
          <cell r="Q1939"/>
          <cell r="R1939"/>
        </row>
        <row r="1940">
          <cell r="G1940"/>
          <cell r="H1940"/>
          <cell r="I1940"/>
          <cell r="J1940"/>
          <cell r="K1940"/>
          <cell r="L1940"/>
          <cell r="M1940"/>
          <cell r="N1940"/>
          <cell r="O1940"/>
          <cell r="P1940"/>
          <cell r="Q1940"/>
          <cell r="R1940"/>
        </row>
        <row r="1941">
          <cell r="G1941"/>
          <cell r="H1941"/>
          <cell r="I1941"/>
          <cell r="J1941"/>
          <cell r="K1941"/>
          <cell r="L1941"/>
          <cell r="M1941"/>
          <cell r="N1941"/>
          <cell r="O1941"/>
          <cell r="P1941"/>
          <cell r="Q1941"/>
          <cell r="R1941"/>
        </row>
        <row r="1942">
          <cell r="G1942"/>
          <cell r="H1942"/>
          <cell r="I1942"/>
          <cell r="J1942"/>
          <cell r="K1942"/>
          <cell r="L1942"/>
          <cell r="M1942"/>
          <cell r="N1942"/>
          <cell r="O1942"/>
          <cell r="P1942"/>
          <cell r="Q1942"/>
          <cell r="R1942"/>
        </row>
        <row r="1943">
          <cell r="G1943"/>
          <cell r="H1943"/>
          <cell r="I1943"/>
          <cell r="J1943"/>
          <cell r="K1943"/>
          <cell r="L1943"/>
          <cell r="M1943"/>
          <cell r="N1943"/>
          <cell r="O1943"/>
          <cell r="P1943"/>
          <cell r="Q1943"/>
          <cell r="R1943"/>
        </row>
        <row r="1944">
          <cell r="G1944"/>
          <cell r="H1944"/>
          <cell r="I1944"/>
          <cell r="J1944"/>
          <cell r="K1944"/>
          <cell r="L1944"/>
          <cell r="M1944"/>
          <cell r="N1944"/>
          <cell r="O1944"/>
          <cell r="P1944"/>
          <cell r="Q1944"/>
          <cell r="R1944"/>
        </row>
        <row r="1945">
          <cell r="G1945"/>
          <cell r="H1945"/>
          <cell r="I1945"/>
          <cell r="J1945"/>
          <cell r="K1945"/>
          <cell r="L1945"/>
          <cell r="M1945"/>
          <cell r="N1945"/>
          <cell r="O1945"/>
          <cell r="P1945"/>
          <cell r="Q1945"/>
          <cell r="R1945"/>
        </row>
        <row r="1946">
          <cell r="G1946"/>
          <cell r="H1946"/>
          <cell r="I1946"/>
          <cell r="J1946"/>
          <cell r="K1946"/>
          <cell r="L1946"/>
          <cell r="M1946"/>
          <cell r="N1946"/>
          <cell r="O1946"/>
          <cell r="P1946"/>
          <cell r="Q1946"/>
          <cell r="R1946"/>
        </row>
        <row r="1947">
          <cell r="G1947"/>
          <cell r="H1947"/>
          <cell r="I1947"/>
          <cell r="J1947"/>
          <cell r="K1947"/>
          <cell r="L1947"/>
          <cell r="M1947"/>
          <cell r="N1947"/>
          <cell r="O1947"/>
          <cell r="P1947"/>
          <cell r="Q1947"/>
          <cell r="R1947"/>
        </row>
        <row r="1948">
          <cell r="G1948"/>
          <cell r="H1948"/>
          <cell r="I1948"/>
          <cell r="J1948"/>
          <cell r="K1948"/>
          <cell r="L1948"/>
          <cell r="M1948"/>
          <cell r="N1948"/>
          <cell r="O1948"/>
          <cell r="P1948"/>
          <cell r="Q1948"/>
          <cell r="R1948"/>
        </row>
        <row r="1949">
          <cell r="G1949"/>
          <cell r="H1949"/>
          <cell r="I1949"/>
          <cell r="J1949"/>
          <cell r="K1949"/>
          <cell r="L1949"/>
          <cell r="M1949"/>
          <cell r="N1949"/>
          <cell r="O1949"/>
          <cell r="P1949"/>
          <cell r="Q1949"/>
          <cell r="R1949"/>
        </row>
        <row r="1950">
          <cell r="G1950"/>
          <cell r="H1950"/>
          <cell r="I1950"/>
          <cell r="J1950"/>
          <cell r="K1950"/>
          <cell r="L1950"/>
          <cell r="M1950"/>
          <cell r="N1950"/>
          <cell r="O1950"/>
          <cell r="P1950"/>
          <cell r="Q1950"/>
          <cell r="R1950"/>
        </row>
        <row r="1951">
          <cell r="G1951"/>
          <cell r="H1951"/>
          <cell r="I1951"/>
          <cell r="J1951"/>
          <cell r="K1951"/>
          <cell r="L1951"/>
          <cell r="M1951"/>
          <cell r="N1951"/>
          <cell r="O1951"/>
          <cell r="P1951"/>
          <cell r="Q1951"/>
          <cell r="R1951"/>
        </row>
        <row r="1952">
          <cell r="G1952"/>
          <cell r="H1952"/>
          <cell r="I1952"/>
          <cell r="J1952"/>
          <cell r="K1952"/>
          <cell r="L1952"/>
          <cell r="M1952"/>
          <cell r="N1952"/>
          <cell r="O1952"/>
          <cell r="P1952"/>
          <cell r="Q1952"/>
          <cell r="R1952"/>
        </row>
        <row r="1953">
          <cell r="G1953"/>
          <cell r="H1953"/>
          <cell r="I1953"/>
          <cell r="J1953"/>
          <cell r="K1953"/>
          <cell r="L1953"/>
          <cell r="M1953"/>
          <cell r="N1953"/>
          <cell r="O1953"/>
          <cell r="P1953"/>
          <cell r="Q1953"/>
          <cell r="R1953"/>
        </row>
        <row r="1954">
          <cell r="G1954"/>
          <cell r="H1954"/>
          <cell r="I1954"/>
          <cell r="J1954"/>
          <cell r="K1954"/>
          <cell r="L1954"/>
          <cell r="M1954"/>
          <cell r="N1954"/>
          <cell r="O1954"/>
          <cell r="P1954"/>
          <cell r="Q1954"/>
          <cell r="R1954"/>
        </row>
        <row r="1955">
          <cell r="G1955"/>
          <cell r="H1955"/>
          <cell r="I1955"/>
          <cell r="J1955"/>
          <cell r="K1955"/>
          <cell r="L1955"/>
          <cell r="M1955"/>
          <cell r="N1955"/>
          <cell r="O1955"/>
          <cell r="P1955"/>
          <cell r="Q1955"/>
          <cell r="R1955"/>
        </row>
        <row r="1956">
          <cell r="G1956"/>
          <cell r="H1956"/>
          <cell r="I1956"/>
          <cell r="J1956"/>
          <cell r="K1956"/>
          <cell r="L1956"/>
          <cell r="M1956"/>
          <cell r="N1956"/>
          <cell r="O1956"/>
          <cell r="P1956"/>
          <cell r="Q1956"/>
          <cell r="R1956"/>
        </row>
        <row r="1957">
          <cell r="G1957"/>
          <cell r="H1957"/>
          <cell r="I1957"/>
          <cell r="J1957"/>
          <cell r="K1957"/>
          <cell r="L1957"/>
          <cell r="M1957"/>
          <cell r="N1957"/>
          <cell r="O1957"/>
          <cell r="P1957"/>
          <cell r="Q1957"/>
          <cell r="R1957"/>
        </row>
        <row r="1958">
          <cell r="G1958"/>
          <cell r="H1958"/>
          <cell r="I1958"/>
          <cell r="J1958"/>
          <cell r="K1958"/>
          <cell r="L1958"/>
          <cell r="M1958"/>
          <cell r="N1958"/>
          <cell r="O1958"/>
          <cell r="P1958"/>
          <cell r="Q1958"/>
          <cell r="R1958"/>
        </row>
        <row r="1959">
          <cell r="G1959"/>
          <cell r="H1959"/>
          <cell r="I1959"/>
          <cell r="J1959"/>
          <cell r="K1959"/>
          <cell r="L1959"/>
          <cell r="M1959"/>
          <cell r="N1959"/>
          <cell r="O1959"/>
          <cell r="P1959"/>
          <cell r="Q1959"/>
          <cell r="R1959"/>
        </row>
        <row r="1960">
          <cell r="G1960"/>
          <cell r="H1960"/>
          <cell r="I1960"/>
          <cell r="J1960"/>
          <cell r="K1960"/>
          <cell r="L1960"/>
          <cell r="M1960"/>
          <cell r="N1960"/>
          <cell r="O1960"/>
          <cell r="P1960"/>
          <cell r="Q1960"/>
          <cell r="R1960"/>
        </row>
        <row r="1961">
          <cell r="G1961"/>
          <cell r="H1961"/>
          <cell r="I1961"/>
          <cell r="J1961"/>
          <cell r="K1961"/>
          <cell r="L1961"/>
          <cell r="M1961"/>
          <cell r="N1961"/>
          <cell r="O1961"/>
          <cell r="P1961"/>
          <cell r="Q1961"/>
          <cell r="R1961"/>
        </row>
        <row r="1962">
          <cell r="G1962"/>
          <cell r="H1962"/>
          <cell r="I1962"/>
          <cell r="J1962"/>
          <cell r="K1962"/>
          <cell r="L1962"/>
          <cell r="M1962"/>
          <cell r="N1962"/>
          <cell r="O1962"/>
          <cell r="P1962"/>
          <cell r="Q1962"/>
          <cell r="R1962"/>
        </row>
        <row r="1963">
          <cell r="G1963"/>
          <cell r="H1963"/>
          <cell r="I1963"/>
          <cell r="J1963"/>
          <cell r="K1963"/>
          <cell r="L1963"/>
          <cell r="M1963"/>
          <cell r="N1963"/>
          <cell r="O1963"/>
          <cell r="P1963"/>
          <cell r="Q1963"/>
          <cell r="R1963"/>
        </row>
        <row r="1964">
          <cell r="G1964"/>
          <cell r="H1964"/>
          <cell r="I1964"/>
          <cell r="J1964"/>
          <cell r="K1964"/>
          <cell r="L1964"/>
          <cell r="M1964"/>
          <cell r="N1964"/>
          <cell r="O1964"/>
          <cell r="P1964"/>
          <cell r="Q1964"/>
          <cell r="R1964"/>
        </row>
        <row r="1965">
          <cell r="G1965"/>
          <cell r="H1965"/>
          <cell r="I1965"/>
          <cell r="J1965"/>
          <cell r="K1965"/>
          <cell r="L1965"/>
          <cell r="M1965"/>
          <cell r="N1965"/>
          <cell r="O1965"/>
          <cell r="P1965"/>
          <cell r="Q1965"/>
          <cell r="R1965"/>
        </row>
        <row r="1966">
          <cell r="G1966"/>
          <cell r="H1966"/>
          <cell r="I1966"/>
          <cell r="J1966"/>
          <cell r="K1966"/>
          <cell r="L1966"/>
          <cell r="M1966"/>
          <cell r="N1966"/>
          <cell r="O1966"/>
          <cell r="P1966"/>
          <cell r="Q1966"/>
          <cell r="R1966"/>
        </row>
        <row r="1967">
          <cell r="G1967"/>
          <cell r="H1967"/>
          <cell r="I1967"/>
          <cell r="J1967"/>
          <cell r="K1967"/>
          <cell r="L1967"/>
          <cell r="M1967"/>
          <cell r="N1967"/>
          <cell r="O1967"/>
          <cell r="P1967"/>
          <cell r="Q1967"/>
          <cell r="R1967"/>
        </row>
        <row r="1968">
          <cell r="G1968"/>
          <cell r="H1968"/>
          <cell r="I1968"/>
          <cell r="J1968"/>
          <cell r="K1968"/>
          <cell r="L1968"/>
          <cell r="M1968"/>
          <cell r="N1968"/>
          <cell r="O1968"/>
          <cell r="P1968"/>
          <cell r="Q1968"/>
          <cell r="R1968"/>
        </row>
        <row r="1969">
          <cell r="G1969"/>
          <cell r="H1969"/>
          <cell r="I1969"/>
          <cell r="J1969"/>
          <cell r="K1969"/>
          <cell r="L1969"/>
          <cell r="M1969"/>
          <cell r="N1969"/>
          <cell r="O1969"/>
          <cell r="P1969"/>
          <cell r="Q1969"/>
          <cell r="R1969"/>
        </row>
        <row r="1970">
          <cell r="G1970"/>
          <cell r="H1970"/>
          <cell r="I1970"/>
          <cell r="J1970"/>
          <cell r="K1970"/>
          <cell r="L1970"/>
          <cell r="M1970"/>
          <cell r="N1970"/>
          <cell r="O1970"/>
          <cell r="P1970"/>
          <cell r="Q1970"/>
          <cell r="R1970"/>
        </row>
        <row r="1971">
          <cell r="G1971"/>
          <cell r="H1971"/>
          <cell r="I1971"/>
          <cell r="J1971"/>
          <cell r="K1971"/>
          <cell r="L1971"/>
          <cell r="M1971"/>
          <cell r="N1971"/>
          <cell r="O1971"/>
          <cell r="P1971"/>
          <cell r="Q1971"/>
          <cell r="R1971"/>
        </row>
        <row r="1972">
          <cell r="G1972"/>
          <cell r="H1972"/>
          <cell r="I1972"/>
          <cell r="J1972"/>
          <cell r="K1972"/>
          <cell r="L1972"/>
          <cell r="M1972"/>
          <cell r="N1972"/>
          <cell r="O1972"/>
          <cell r="P1972"/>
          <cell r="Q1972"/>
          <cell r="R1972"/>
        </row>
        <row r="1973">
          <cell r="G1973"/>
          <cell r="H1973"/>
          <cell r="I1973"/>
          <cell r="J1973"/>
          <cell r="K1973"/>
          <cell r="L1973"/>
          <cell r="M1973"/>
          <cell r="N1973"/>
          <cell r="O1973"/>
          <cell r="P1973"/>
          <cell r="Q1973"/>
          <cell r="R1973"/>
        </row>
        <row r="1974">
          <cell r="G1974"/>
          <cell r="H1974"/>
          <cell r="I1974"/>
          <cell r="J1974"/>
          <cell r="K1974"/>
          <cell r="L1974"/>
          <cell r="M1974"/>
          <cell r="N1974"/>
          <cell r="O1974"/>
          <cell r="P1974"/>
          <cell r="Q1974"/>
          <cell r="R1974"/>
        </row>
        <row r="1975">
          <cell r="G1975"/>
          <cell r="H1975"/>
          <cell r="I1975"/>
          <cell r="J1975"/>
          <cell r="K1975"/>
          <cell r="L1975"/>
          <cell r="M1975"/>
          <cell r="N1975"/>
          <cell r="O1975"/>
          <cell r="P1975"/>
          <cell r="Q1975"/>
          <cell r="R1975"/>
        </row>
        <row r="1976">
          <cell r="G1976"/>
          <cell r="H1976"/>
          <cell r="I1976"/>
          <cell r="J1976"/>
          <cell r="K1976"/>
          <cell r="L1976"/>
          <cell r="M1976"/>
          <cell r="N1976"/>
          <cell r="O1976"/>
          <cell r="P1976"/>
          <cell r="Q1976"/>
          <cell r="R1976"/>
        </row>
        <row r="1977">
          <cell r="G1977"/>
          <cell r="H1977"/>
          <cell r="I1977"/>
          <cell r="J1977"/>
          <cell r="K1977"/>
          <cell r="L1977"/>
          <cell r="M1977"/>
          <cell r="N1977"/>
          <cell r="O1977"/>
          <cell r="P1977"/>
          <cell r="Q1977"/>
          <cell r="R1977"/>
        </row>
        <row r="1978">
          <cell r="G1978"/>
          <cell r="H1978"/>
          <cell r="I1978"/>
          <cell r="J1978"/>
          <cell r="K1978"/>
          <cell r="L1978"/>
          <cell r="M1978"/>
          <cell r="N1978"/>
          <cell r="O1978"/>
          <cell r="P1978"/>
          <cell r="Q1978"/>
          <cell r="R1978"/>
        </row>
        <row r="1979">
          <cell r="G1979"/>
          <cell r="H1979"/>
          <cell r="I1979"/>
          <cell r="J1979"/>
          <cell r="K1979"/>
          <cell r="L1979"/>
          <cell r="M1979"/>
          <cell r="N1979"/>
          <cell r="O1979"/>
          <cell r="P1979"/>
          <cell r="Q1979"/>
          <cell r="R1979"/>
        </row>
        <row r="1980">
          <cell r="G1980"/>
          <cell r="H1980"/>
          <cell r="I1980"/>
          <cell r="J1980"/>
          <cell r="K1980"/>
          <cell r="L1980"/>
          <cell r="M1980"/>
          <cell r="N1980"/>
          <cell r="O1980"/>
          <cell r="P1980"/>
          <cell r="Q1980"/>
          <cell r="R1980"/>
        </row>
        <row r="1981">
          <cell r="G1981"/>
          <cell r="H1981"/>
          <cell r="I1981"/>
          <cell r="J1981"/>
          <cell r="K1981"/>
          <cell r="L1981"/>
          <cell r="M1981"/>
          <cell r="N1981"/>
          <cell r="O1981"/>
          <cell r="P1981"/>
          <cell r="Q1981"/>
          <cell r="R1981"/>
        </row>
        <row r="1982">
          <cell r="G1982"/>
          <cell r="H1982"/>
          <cell r="I1982"/>
          <cell r="J1982"/>
          <cell r="K1982"/>
          <cell r="L1982"/>
          <cell r="M1982"/>
          <cell r="N1982"/>
          <cell r="O1982"/>
          <cell r="P1982"/>
          <cell r="Q1982"/>
          <cell r="R1982"/>
        </row>
        <row r="1983">
          <cell r="G1983"/>
          <cell r="H1983"/>
          <cell r="I1983"/>
          <cell r="J1983"/>
          <cell r="K1983"/>
          <cell r="L1983"/>
          <cell r="M1983"/>
          <cell r="N1983"/>
          <cell r="O1983"/>
          <cell r="P1983"/>
          <cell r="Q1983"/>
          <cell r="R1983"/>
        </row>
        <row r="1984">
          <cell r="G1984"/>
          <cell r="H1984"/>
          <cell r="I1984"/>
          <cell r="J1984"/>
          <cell r="K1984"/>
          <cell r="L1984"/>
          <cell r="M1984"/>
          <cell r="N1984"/>
          <cell r="O1984"/>
          <cell r="P1984"/>
          <cell r="Q1984"/>
          <cell r="R1984"/>
        </row>
        <row r="1985">
          <cell r="G1985"/>
          <cell r="H1985"/>
          <cell r="I1985"/>
          <cell r="J1985"/>
          <cell r="K1985"/>
          <cell r="L1985"/>
          <cell r="M1985"/>
          <cell r="N1985"/>
          <cell r="O1985"/>
          <cell r="P1985"/>
          <cell r="Q1985"/>
          <cell r="R1985"/>
        </row>
        <row r="1986">
          <cell r="G1986"/>
          <cell r="H1986"/>
          <cell r="I1986"/>
          <cell r="J1986"/>
          <cell r="K1986"/>
          <cell r="L1986"/>
          <cell r="M1986"/>
          <cell r="N1986"/>
          <cell r="O1986"/>
          <cell r="P1986"/>
          <cell r="Q1986"/>
          <cell r="R1986"/>
        </row>
        <row r="1987">
          <cell r="G1987"/>
          <cell r="H1987"/>
          <cell r="I1987"/>
          <cell r="J1987"/>
          <cell r="K1987"/>
          <cell r="L1987"/>
          <cell r="M1987"/>
          <cell r="N1987"/>
          <cell r="O1987"/>
          <cell r="P1987"/>
          <cell r="Q1987"/>
          <cell r="R1987"/>
        </row>
        <row r="1988">
          <cell r="G1988"/>
          <cell r="H1988"/>
          <cell r="I1988"/>
          <cell r="J1988"/>
          <cell r="K1988"/>
          <cell r="L1988"/>
          <cell r="M1988"/>
          <cell r="N1988"/>
          <cell r="O1988"/>
          <cell r="P1988"/>
          <cell r="Q1988"/>
          <cell r="R1988"/>
        </row>
        <row r="1989">
          <cell r="G1989"/>
          <cell r="H1989"/>
          <cell r="I1989"/>
          <cell r="J1989"/>
          <cell r="K1989"/>
          <cell r="L1989"/>
          <cell r="M1989"/>
          <cell r="N1989"/>
          <cell r="O1989"/>
          <cell r="P1989"/>
          <cell r="Q1989"/>
          <cell r="R1989"/>
        </row>
        <row r="1990">
          <cell r="G1990"/>
          <cell r="H1990"/>
          <cell r="I1990"/>
          <cell r="J1990"/>
          <cell r="K1990"/>
          <cell r="L1990"/>
          <cell r="M1990"/>
          <cell r="N1990"/>
          <cell r="O1990"/>
          <cell r="P1990"/>
          <cell r="Q1990"/>
          <cell r="R1990"/>
        </row>
        <row r="1991">
          <cell r="G1991"/>
          <cell r="H1991"/>
          <cell r="I1991"/>
          <cell r="J1991"/>
          <cell r="K1991"/>
          <cell r="L1991"/>
          <cell r="M1991"/>
          <cell r="N1991"/>
          <cell r="O1991"/>
          <cell r="P1991"/>
          <cell r="Q1991"/>
          <cell r="R1991"/>
        </row>
        <row r="1992">
          <cell r="G1992"/>
          <cell r="H1992"/>
          <cell r="I1992"/>
          <cell r="J1992"/>
          <cell r="K1992"/>
          <cell r="L1992"/>
          <cell r="M1992"/>
          <cell r="N1992"/>
          <cell r="O1992"/>
          <cell r="P1992"/>
          <cell r="Q1992"/>
          <cell r="R1992"/>
        </row>
        <row r="1993">
          <cell r="G1993"/>
          <cell r="H1993"/>
          <cell r="I1993"/>
          <cell r="J1993"/>
          <cell r="K1993"/>
          <cell r="L1993"/>
          <cell r="M1993"/>
          <cell r="N1993"/>
          <cell r="O1993"/>
          <cell r="P1993"/>
          <cell r="Q1993"/>
          <cell r="R1993"/>
        </row>
        <row r="1994">
          <cell r="G1994"/>
          <cell r="H1994"/>
          <cell r="I1994"/>
          <cell r="J1994"/>
          <cell r="K1994"/>
          <cell r="L1994"/>
          <cell r="M1994"/>
          <cell r="N1994"/>
          <cell r="O1994"/>
          <cell r="P1994"/>
          <cell r="Q1994"/>
          <cell r="R1994"/>
        </row>
        <row r="1995">
          <cell r="G1995"/>
          <cell r="H1995"/>
          <cell r="I1995"/>
          <cell r="J1995"/>
          <cell r="K1995"/>
          <cell r="L1995"/>
          <cell r="M1995"/>
          <cell r="N1995"/>
          <cell r="O1995"/>
          <cell r="P1995"/>
          <cell r="Q1995"/>
          <cell r="R1995"/>
        </row>
        <row r="1996">
          <cell r="G1996"/>
          <cell r="H1996"/>
          <cell r="I1996"/>
          <cell r="J1996"/>
          <cell r="K1996"/>
          <cell r="L1996"/>
          <cell r="M1996"/>
          <cell r="N1996"/>
          <cell r="O1996"/>
          <cell r="P1996"/>
          <cell r="Q1996"/>
          <cell r="R1996"/>
        </row>
        <row r="1997">
          <cell r="G1997"/>
          <cell r="H1997"/>
          <cell r="I1997"/>
          <cell r="J1997"/>
          <cell r="K1997"/>
          <cell r="L1997"/>
          <cell r="M1997"/>
          <cell r="N1997"/>
          <cell r="O1997"/>
          <cell r="P1997"/>
          <cell r="Q1997"/>
          <cell r="R1997"/>
        </row>
        <row r="1998">
          <cell r="G1998"/>
          <cell r="H1998"/>
          <cell r="I1998"/>
          <cell r="J1998"/>
          <cell r="K1998"/>
          <cell r="L1998"/>
          <cell r="M1998"/>
          <cell r="N1998"/>
          <cell r="O1998"/>
          <cell r="P1998"/>
          <cell r="Q1998"/>
          <cell r="R1998"/>
        </row>
        <row r="1999">
          <cell r="G1999"/>
          <cell r="H1999"/>
          <cell r="I1999"/>
          <cell r="J1999"/>
          <cell r="K1999"/>
          <cell r="L1999"/>
          <cell r="M1999"/>
          <cell r="N1999"/>
          <cell r="O1999"/>
          <cell r="P1999"/>
          <cell r="Q1999"/>
          <cell r="R1999"/>
        </row>
        <row r="2000">
          <cell r="G2000"/>
          <cell r="H2000"/>
          <cell r="I2000"/>
          <cell r="J2000"/>
          <cell r="K2000"/>
          <cell r="L2000"/>
          <cell r="M2000"/>
          <cell r="N2000"/>
          <cell r="O2000"/>
          <cell r="P2000"/>
          <cell r="Q2000"/>
          <cell r="R2000"/>
        </row>
        <row r="2001">
          <cell r="G2001"/>
          <cell r="H2001"/>
          <cell r="I2001"/>
          <cell r="J2001"/>
          <cell r="K2001"/>
          <cell r="L2001"/>
          <cell r="M2001"/>
          <cell r="N2001"/>
          <cell r="O2001"/>
          <cell r="P2001"/>
          <cell r="Q2001"/>
          <cell r="R2001"/>
        </row>
        <row r="2002">
          <cell r="G2002"/>
          <cell r="H2002"/>
          <cell r="I2002"/>
          <cell r="J2002"/>
          <cell r="K2002"/>
          <cell r="L2002"/>
          <cell r="M2002"/>
          <cell r="N2002"/>
          <cell r="O2002"/>
          <cell r="P2002"/>
          <cell r="Q2002"/>
          <cell r="R2002"/>
        </row>
        <row r="2003">
          <cell r="G2003"/>
          <cell r="H2003"/>
          <cell r="I2003"/>
          <cell r="J2003"/>
          <cell r="K2003"/>
          <cell r="L2003"/>
          <cell r="M2003"/>
          <cell r="N2003"/>
          <cell r="O2003"/>
          <cell r="P2003"/>
          <cell r="Q2003"/>
          <cell r="R2003"/>
        </row>
        <row r="2004">
          <cell r="G2004"/>
          <cell r="H2004"/>
          <cell r="I2004"/>
          <cell r="J2004"/>
          <cell r="K2004"/>
          <cell r="L2004"/>
          <cell r="M2004"/>
          <cell r="N2004"/>
          <cell r="O2004"/>
          <cell r="P2004"/>
          <cell r="Q2004"/>
          <cell r="R2004"/>
        </row>
        <row r="2005">
          <cell r="G2005"/>
          <cell r="H2005"/>
          <cell r="I2005"/>
          <cell r="J2005"/>
          <cell r="K2005"/>
          <cell r="L2005"/>
          <cell r="M2005"/>
          <cell r="N2005"/>
          <cell r="O2005"/>
          <cell r="P2005"/>
          <cell r="Q2005"/>
          <cell r="R2005"/>
        </row>
        <row r="2006">
          <cell r="G2006"/>
          <cell r="H2006"/>
          <cell r="I2006"/>
          <cell r="J2006"/>
          <cell r="K2006"/>
          <cell r="L2006"/>
          <cell r="M2006"/>
          <cell r="N2006"/>
          <cell r="O2006"/>
          <cell r="P2006"/>
          <cell r="Q2006"/>
          <cell r="R2006"/>
        </row>
        <row r="2007">
          <cell r="G2007"/>
          <cell r="H2007"/>
          <cell r="I2007"/>
          <cell r="J2007"/>
          <cell r="K2007"/>
          <cell r="L2007"/>
          <cell r="M2007"/>
          <cell r="N2007"/>
          <cell r="O2007"/>
          <cell r="P2007"/>
          <cell r="Q2007"/>
          <cell r="R2007"/>
        </row>
        <row r="2008">
          <cell r="G2008"/>
          <cell r="H2008"/>
          <cell r="I2008"/>
          <cell r="J2008"/>
          <cell r="K2008"/>
          <cell r="L2008"/>
          <cell r="M2008"/>
          <cell r="N2008"/>
          <cell r="O2008"/>
          <cell r="P2008"/>
          <cell r="Q2008"/>
          <cell r="R2008"/>
        </row>
        <row r="2009">
          <cell r="G2009"/>
          <cell r="H2009"/>
          <cell r="I2009"/>
          <cell r="J2009"/>
          <cell r="K2009"/>
          <cell r="L2009"/>
          <cell r="M2009"/>
          <cell r="N2009"/>
          <cell r="O2009"/>
          <cell r="P2009"/>
          <cell r="Q2009"/>
          <cell r="R2009"/>
        </row>
        <row r="2010">
          <cell r="G2010"/>
          <cell r="H2010"/>
          <cell r="I2010"/>
          <cell r="J2010"/>
          <cell r="K2010"/>
          <cell r="L2010"/>
          <cell r="M2010"/>
          <cell r="N2010"/>
          <cell r="O2010"/>
          <cell r="P2010"/>
          <cell r="Q2010"/>
          <cell r="R2010"/>
        </row>
        <row r="2011">
          <cell r="G2011"/>
          <cell r="H2011"/>
          <cell r="I2011"/>
          <cell r="J2011"/>
          <cell r="K2011"/>
          <cell r="L2011"/>
          <cell r="M2011"/>
          <cell r="N2011"/>
          <cell r="O2011"/>
          <cell r="P2011"/>
          <cell r="Q2011"/>
          <cell r="R2011"/>
        </row>
        <row r="2012">
          <cell r="G2012"/>
          <cell r="H2012"/>
          <cell r="I2012"/>
          <cell r="J2012"/>
          <cell r="K2012"/>
          <cell r="L2012"/>
          <cell r="M2012"/>
          <cell r="N2012"/>
          <cell r="O2012"/>
          <cell r="P2012"/>
          <cell r="Q2012"/>
          <cell r="R2012"/>
        </row>
        <row r="2013">
          <cell r="G2013"/>
          <cell r="H2013"/>
          <cell r="I2013"/>
          <cell r="J2013"/>
          <cell r="K2013"/>
          <cell r="L2013"/>
          <cell r="M2013"/>
          <cell r="N2013"/>
          <cell r="O2013"/>
          <cell r="P2013"/>
          <cell r="Q2013"/>
          <cell r="R2013"/>
        </row>
        <row r="2014">
          <cell r="G2014"/>
          <cell r="H2014"/>
          <cell r="I2014"/>
          <cell r="J2014"/>
          <cell r="K2014"/>
          <cell r="L2014"/>
          <cell r="M2014"/>
          <cell r="N2014"/>
          <cell r="O2014"/>
          <cell r="P2014"/>
          <cell r="Q2014"/>
          <cell r="R2014"/>
        </row>
        <row r="2015">
          <cell r="G2015"/>
          <cell r="H2015"/>
          <cell r="I2015"/>
          <cell r="J2015"/>
          <cell r="K2015"/>
          <cell r="L2015"/>
          <cell r="M2015"/>
          <cell r="N2015"/>
          <cell r="O2015"/>
          <cell r="P2015"/>
          <cell r="Q2015"/>
          <cell r="R2015"/>
        </row>
        <row r="2016">
          <cell r="G2016"/>
          <cell r="H2016"/>
          <cell r="I2016"/>
          <cell r="J2016"/>
          <cell r="K2016"/>
          <cell r="L2016"/>
          <cell r="M2016"/>
          <cell r="N2016"/>
          <cell r="O2016"/>
          <cell r="P2016"/>
          <cell r="Q2016"/>
          <cell r="R2016"/>
        </row>
        <row r="2017">
          <cell r="G2017"/>
          <cell r="H2017"/>
          <cell r="I2017"/>
          <cell r="J2017"/>
          <cell r="K2017"/>
          <cell r="L2017"/>
          <cell r="M2017"/>
          <cell r="N2017"/>
          <cell r="O2017"/>
          <cell r="P2017"/>
          <cell r="Q2017"/>
          <cell r="R2017"/>
        </row>
        <row r="2018">
          <cell r="G2018"/>
          <cell r="H2018"/>
          <cell r="I2018"/>
          <cell r="J2018"/>
          <cell r="K2018"/>
          <cell r="L2018"/>
          <cell r="M2018"/>
          <cell r="N2018"/>
          <cell r="O2018"/>
          <cell r="P2018"/>
          <cell r="Q2018"/>
          <cell r="R2018"/>
        </row>
        <row r="2019">
          <cell r="G2019"/>
          <cell r="H2019"/>
          <cell r="I2019"/>
          <cell r="J2019"/>
          <cell r="K2019"/>
          <cell r="L2019"/>
          <cell r="M2019"/>
          <cell r="N2019"/>
          <cell r="O2019"/>
          <cell r="P2019"/>
          <cell r="Q2019"/>
          <cell r="R2019"/>
        </row>
        <row r="2020">
          <cell r="G2020"/>
          <cell r="H2020"/>
          <cell r="I2020"/>
          <cell r="J2020"/>
          <cell r="K2020"/>
          <cell r="L2020"/>
          <cell r="M2020"/>
          <cell r="N2020"/>
          <cell r="O2020"/>
          <cell r="P2020"/>
          <cell r="Q2020"/>
          <cell r="R2020"/>
        </row>
        <row r="2021">
          <cell r="G2021"/>
          <cell r="H2021"/>
          <cell r="I2021"/>
          <cell r="J2021"/>
          <cell r="K2021"/>
          <cell r="L2021"/>
          <cell r="M2021"/>
          <cell r="N2021"/>
          <cell r="O2021"/>
          <cell r="P2021"/>
          <cell r="Q2021"/>
          <cell r="R2021"/>
        </row>
        <row r="2022">
          <cell r="G2022"/>
          <cell r="H2022"/>
          <cell r="I2022"/>
          <cell r="J2022"/>
          <cell r="K2022"/>
          <cell r="L2022"/>
          <cell r="M2022"/>
          <cell r="N2022"/>
          <cell r="O2022"/>
          <cell r="P2022"/>
          <cell r="Q2022"/>
          <cell r="R2022"/>
        </row>
        <row r="2023">
          <cell r="G2023"/>
          <cell r="H2023"/>
          <cell r="I2023"/>
          <cell r="J2023"/>
          <cell r="K2023"/>
          <cell r="L2023"/>
          <cell r="M2023"/>
          <cell r="N2023"/>
          <cell r="O2023"/>
          <cell r="P2023"/>
          <cell r="Q2023"/>
          <cell r="R2023"/>
        </row>
        <row r="2024">
          <cell r="G2024"/>
          <cell r="H2024"/>
          <cell r="I2024"/>
          <cell r="J2024"/>
          <cell r="K2024"/>
          <cell r="L2024"/>
          <cell r="M2024"/>
          <cell r="N2024"/>
          <cell r="O2024"/>
          <cell r="P2024"/>
          <cell r="Q2024"/>
          <cell r="R2024"/>
        </row>
        <row r="2025">
          <cell r="G2025"/>
          <cell r="H2025"/>
          <cell r="I2025"/>
          <cell r="J2025"/>
          <cell r="K2025"/>
          <cell r="L2025"/>
          <cell r="M2025"/>
          <cell r="N2025"/>
          <cell r="O2025"/>
          <cell r="P2025"/>
          <cell r="Q2025"/>
          <cell r="R2025"/>
        </row>
        <row r="2026">
          <cell r="G2026"/>
          <cell r="H2026"/>
          <cell r="I2026"/>
          <cell r="J2026"/>
          <cell r="K2026"/>
          <cell r="L2026"/>
          <cell r="M2026"/>
          <cell r="N2026"/>
          <cell r="O2026"/>
          <cell r="P2026"/>
          <cell r="Q2026"/>
          <cell r="R2026"/>
        </row>
        <row r="2027">
          <cell r="G2027"/>
          <cell r="H2027"/>
          <cell r="I2027"/>
          <cell r="J2027"/>
          <cell r="K2027"/>
          <cell r="L2027"/>
          <cell r="M2027"/>
          <cell r="N2027"/>
          <cell r="O2027"/>
          <cell r="P2027"/>
          <cell r="Q2027"/>
          <cell r="R2027"/>
        </row>
        <row r="2028">
          <cell r="G2028"/>
          <cell r="H2028"/>
          <cell r="I2028"/>
          <cell r="J2028"/>
          <cell r="K2028"/>
          <cell r="L2028"/>
          <cell r="M2028"/>
          <cell r="N2028"/>
          <cell r="O2028"/>
          <cell r="P2028"/>
          <cell r="Q2028"/>
          <cell r="R2028"/>
        </row>
        <row r="2029">
          <cell r="G2029"/>
          <cell r="H2029"/>
          <cell r="I2029"/>
          <cell r="J2029"/>
          <cell r="K2029"/>
          <cell r="L2029"/>
          <cell r="M2029"/>
          <cell r="N2029"/>
          <cell r="O2029"/>
          <cell r="P2029"/>
          <cell r="Q2029"/>
          <cell r="R2029"/>
        </row>
        <row r="2030">
          <cell r="G2030"/>
          <cell r="H2030"/>
          <cell r="I2030"/>
          <cell r="J2030"/>
          <cell r="K2030"/>
          <cell r="L2030"/>
          <cell r="M2030"/>
          <cell r="N2030"/>
          <cell r="O2030"/>
          <cell r="P2030"/>
          <cell r="Q2030"/>
          <cell r="R2030"/>
        </row>
        <row r="2031">
          <cell r="G2031"/>
          <cell r="H2031"/>
          <cell r="I2031"/>
          <cell r="J2031"/>
          <cell r="K2031"/>
          <cell r="L2031"/>
          <cell r="M2031"/>
          <cell r="N2031"/>
          <cell r="O2031"/>
          <cell r="P2031"/>
          <cell r="Q2031"/>
          <cell r="R2031"/>
        </row>
        <row r="2032">
          <cell r="G2032"/>
          <cell r="H2032"/>
          <cell r="I2032"/>
          <cell r="J2032"/>
          <cell r="K2032"/>
          <cell r="L2032"/>
          <cell r="M2032"/>
          <cell r="N2032"/>
          <cell r="O2032"/>
          <cell r="P2032"/>
          <cell r="Q2032"/>
          <cell r="R2032"/>
        </row>
        <row r="2033">
          <cell r="G2033"/>
          <cell r="H2033"/>
          <cell r="I2033"/>
          <cell r="J2033"/>
          <cell r="K2033"/>
          <cell r="L2033"/>
          <cell r="M2033"/>
          <cell r="N2033"/>
          <cell r="O2033"/>
          <cell r="P2033"/>
          <cell r="Q2033"/>
          <cell r="R2033"/>
        </row>
        <row r="2034">
          <cell r="G2034"/>
          <cell r="H2034"/>
          <cell r="I2034"/>
          <cell r="J2034"/>
          <cell r="K2034"/>
          <cell r="L2034"/>
          <cell r="M2034"/>
          <cell r="N2034"/>
          <cell r="O2034"/>
          <cell r="P2034"/>
          <cell r="Q2034"/>
          <cell r="R2034"/>
        </row>
        <row r="2035">
          <cell r="G2035"/>
          <cell r="H2035"/>
          <cell r="I2035"/>
          <cell r="J2035"/>
          <cell r="K2035"/>
          <cell r="L2035"/>
          <cell r="M2035"/>
          <cell r="N2035"/>
          <cell r="O2035"/>
          <cell r="P2035"/>
          <cell r="Q2035"/>
          <cell r="R2035"/>
        </row>
        <row r="2036">
          <cell r="G2036"/>
          <cell r="H2036"/>
          <cell r="I2036"/>
          <cell r="J2036"/>
          <cell r="K2036"/>
          <cell r="L2036"/>
          <cell r="M2036"/>
          <cell r="N2036"/>
          <cell r="O2036"/>
          <cell r="P2036"/>
          <cell r="Q2036"/>
          <cell r="R2036"/>
        </row>
        <row r="2037">
          <cell r="G2037"/>
          <cell r="H2037"/>
          <cell r="I2037"/>
          <cell r="J2037"/>
          <cell r="K2037"/>
          <cell r="L2037"/>
          <cell r="M2037"/>
          <cell r="N2037"/>
          <cell r="O2037"/>
          <cell r="P2037"/>
          <cell r="Q2037"/>
          <cell r="R2037"/>
        </row>
        <row r="2038">
          <cell r="G2038"/>
          <cell r="H2038"/>
          <cell r="I2038"/>
          <cell r="J2038"/>
          <cell r="K2038"/>
          <cell r="L2038"/>
          <cell r="M2038"/>
          <cell r="N2038"/>
          <cell r="O2038"/>
          <cell r="P2038"/>
          <cell r="Q2038"/>
          <cell r="R2038"/>
        </row>
        <row r="2039">
          <cell r="G2039"/>
          <cell r="H2039"/>
          <cell r="I2039"/>
          <cell r="J2039"/>
          <cell r="K2039"/>
          <cell r="L2039"/>
          <cell r="M2039"/>
          <cell r="N2039"/>
          <cell r="O2039"/>
          <cell r="P2039"/>
          <cell r="Q2039"/>
          <cell r="R2039"/>
        </row>
        <row r="2040">
          <cell r="G2040"/>
          <cell r="H2040"/>
          <cell r="I2040"/>
          <cell r="J2040"/>
          <cell r="K2040"/>
          <cell r="L2040"/>
          <cell r="M2040"/>
          <cell r="N2040"/>
          <cell r="O2040"/>
          <cell r="P2040"/>
          <cell r="Q2040"/>
          <cell r="R2040"/>
        </row>
        <row r="2041">
          <cell r="G2041"/>
          <cell r="H2041"/>
          <cell r="I2041"/>
          <cell r="J2041"/>
          <cell r="K2041"/>
          <cell r="L2041"/>
          <cell r="M2041"/>
          <cell r="N2041"/>
          <cell r="O2041"/>
          <cell r="P2041"/>
          <cell r="Q2041"/>
          <cell r="R2041"/>
        </row>
        <row r="2042">
          <cell r="G2042"/>
          <cell r="H2042"/>
          <cell r="I2042"/>
          <cell r="J2042"/>
          <cell r="K2042"/>
          <cell r="L2042"/>
          <cell r="M2042"/>
          <cell r="N2042"/>
          <cell r="O2042"/>
          <cell r="P2042"/>
          <cell r="Q2042"/>
          <cell r="R2042"/>
        </row>
        <row r="2043">
          <cell r="G2043"/>
          <cell r="H2043"/>
          <cell r="I2043"/>
          <cell r="J2043"/>
          <cell r="K2043"/>
          <cell r="L2043"/>
          <cell r="M2043"/>
          <cell r="N2043"/>
          <cell r="O2043"/>
          <cell r="P2043"/>
          <cell r="Q2043"/>
          <cell r="R2043"/>
        </row>
        <row r="2044">
          <cell r="G2044"/>
          <cell r="H2044"/>
          <cell r="I2044"/>
          <cell r="J2044"/>
          <cell r="K2044"/>
          <cell r="L2044"/>
          <cell r="M2044"/>
          <cell r="N2044"/>
          <cell r="O2044"/>
          <cell r="P2044"/>
          <cell r="Q2044"/>
          <cell r="R2044"/>
        </row>
        <row r="2045">
          <cell r="G2045"/>
          <cell r="H2045"/>
          <cell r="I2045"/>
          <cell r="J2045"/>
          <cell r="K2045"/>
          <cell r="L2045"/>
          <cell r="M2045"/>
          <cell r="N2045"/>
          <cell r="O2045"/>
          <cell r="P2045"/>
          <cell r="Q2045"/>
          <cell r="R2045"/>
        </row>
        <row r="2046">
          <cell r="G2046"/>
          <cell r="H2046"/>
          <cell r="I2046"/>
          <cell r="J2046"/>
          <cell r="K2046"/>
          <cell r="L2046"/>
          <cell r="M2046"/>
          <cell r="N2046"/>
          <cell r="O2046"/>
          <cell r="P2046"/>
          <cell r="Q2046"/>
          <cell r="R2046"/>
        </row>
        <row r="2047">
          <cell r="G2047"/>
          <cell r="H2047"/>
          <cell r="I2047"/>
          <cell r="J2047"/>
          <cell r="K2047"/>
          <cell r="L2047"/>
          <cell r="M2047"/>
          <cell r="N2047"/>
          <cell r="O2047"/>
          <cell r="P2047"/>
          <cell r="Q2047"/>
          <cell r="R2047"/>
        </row>
        <row r="2048">
          <cell r="G2048"/>
          <cell r="H2048"/>
          <cell r="I2048"/>
          <cell r="J2048"/>
          <cell r="K2048"/>
          <cell r="L2048"/>
          <cell r="M2048"/>
          <cell r="N2048"/>
          <cell r="O2048"/>
          <cell r="P2048"/>
          <cell r="Q2048"/>
          <cell r="R2048"/>
        </row>
        <row r="2049">
          <cell r="G2049"/>
          <cell r="H2049"/>
          <cell r="I2049"/>
          <cell r="J2049"/>
          <cell r="K2049"/>
          <cell r="L2049"/>
          <cell r="M2049"/>
          <cell r="N2049"/>
          <cell r="O2049"/>
          <cell r="P2049"/>
          <cell r="Q2049"/>
          <cell r="R2049"/>
        </row>
        <row r="2050">
          <cell r="G2050"/>
          <cell r="H2050"/>
          <cell r="I2050"/>
          <cell r="J2050"/>
          <cell r="K2050"/>
          <cell r="L2050"/>
          <cell r="M2050"/>
          <cell r="N2050"/>
          <cell r="O2050"/>
          <cell r="P2050"/>
          <cell r="Q2050"/>
          <cell r="R2050"/>
        </row>
        <row r="2051">
          <cell r="G2051"/>
          <cell r="H2051"/>
          <cell r="I2051"/>
          <cell r="J2051"/>
          <cell r="K2051"/>
          <cell r="L2051"/>
          <cell r="M2051"/>
          <cell r="N2051"/>
          <cell r="O2051"/>
          <cell r="P2051"/>
          <cell r="Q2051"/>
          <cell r="R2051"/>
        </row>
        <row r="2052">
          <cell r="G2052"/>
          <cell r="H2052"/>
          <cell r="I2052"/>
          <cell r="J2052"/>
          <cell r="K2052"/>
          <cell r="L2052"/>
          <cell r="M2052"/>
          <cell r="N2052"/>
          <cell r="O2052"/>
          <cell r="P2052"/>
          <cell r="Q2052"/>
          <cell r="R2052"/>
        </row>
        <row r="2053">
          <cell r="G2053"/>
          <cell r="H2053"/>
          <cell r="I2053"/>
          <cell r="J2053"/>
          <cell r="K2053"/>
          <cell r="L2053"/>
          <cell r="M2053"/>
          <cell r="N2053"/>
          <cell r="O2053"/>
          <cell r="P2053"/>
          <cell r="Q2053"/>
          <cell r="R2053"/>
        </row>
        <row r="2054">
          <cell r="G2054"/>
          <cell r="H2054"/>
          <cell r="I2054"/>
          <cell r="J2054"/>
          <cell r="K2054"/>
          <cell r="L2054"/>
          <cell r="M2054"/>
          <cell r="N2054"/>
          <cell r="O2054"/>
          <cell r="P2054"/>
          <cell r="Q2054"/>
          <cell r="R2054"/>
        </row>
        <row r="2055">
          <cell r="G2055"/>
          <cell r="H2055"/>
          <cell r="I2055"/>
          <cell r="J2055"/>
          <cell r="K2055"/>
          <cell r="L2055"/>
          <cell r="M2055"/>
          <cell r="N2055"/>
          <cell r="O2055"/>
          <cell r="P2055"/>
          <cell r="Q2055"/>
          <cell r="R2055"/>
        </row>
        <row r="2056">
          <cell r="G2056"/>
          <cell r="H2056"/>
          <cell r="I2056"/>
          <cell r="J2056"/>
          <cell r="K2056"/>
          <cell r="L2056"/>
          <cell r="M2056"/>
          <cell r="N2056"/>
          <cell r="O2056"/>
          <cell r="P2056"/>
          <cell r="Q2056"/>
          <cell r="R2056"/>
        </row>
        <row r="2057">
          <cell r="G2057"/>
          <cell r="H2057"/>
          <cell r="I2057"/>
          <cell r="J2057"/>
          <cell r="K2057"/>
          <cell r="L2057"/>
          <cell r="M2057"/>
          <cell r="N2057"/>
          <cell r="O2057"/>
          <cell r="P2057"/>
          <cell r="Q2057"/>
          <cell r="R2057"/>
        </row>
        <row r="2058">
          <cell r="G2058"/>
          <cell r="H2058"/>
          <cell r="I2058"/>
          <cell r="J2058"/>
          <cell r="K2058"/>
          <cell r="L2058"/>
          <cell r="M2058"/>
          <cell r="N2058"/>
          <cell r="O2058"/>
          <cell r="P2058"/>
          <cell r="Q2058"/>
          <cell r="R2058"/>
        </row>
        <row r="2059">
          <cell r="G2059"/>
          <cell r="H2059"/>
          <cell r="I2059"/>
          <cell r="J2059"/>
          <cell r="K2059"/>
          <cell r="L2059"/>
          <cell r="M2059"/>
          <cell r="N2059"/>
          <cell r="O2059"/>
          <cell r="P2059"/>
          <cell r="Q2059"/>
          <cell r="R2059"/>
        </row>
        <row r="2060">
          <cell r="G2060"/>
          <cell r="H2060"/>
          <cell r="I2060"/>
          <cell r="J2060"/>
          <cell r="K2060"/>
          <cell r="L2060"/>
          <cell r="M2060"/>
          <cell r="N2060"/>
          <cell r="O2060"/>
          <cell r="P2060"/>
          <cell r="Q2060"/>
          <cell r="R2060"/>
        </row>
        <row r="2061">
          <cell r="G2061"/>
          <cell r="H2061"/>
          <cell r="I2061"/>
          <cell r="J2061"/>
          <cell r="K2061"/>
          <cell r="L2061"/>
          <cell r="M2061"/>
          <cell r="N2061"/>
          <cell r="O2061"/>
          <cell r="P2061"/>
          <cell r="Q2061"/>
          <cell r="R2061"/>
        </row>
        <row r="2062">
          <cell r="G2062"/>
          <cell r="H2062"/>
          <cell r="I2062"/>
          <cell r="J2062"/>
          <cell r="K2062"/>
          <cell r="L2062"/>
          <cell r="M2062"/>
          <cell r="N2062"/>
          <cell r="O2062"/>
          <cell r="P2062"/>
          <cell r="Q2062"/>
          <cell r="R2062"/>
        </row>
        <row r="2063">
          <cell r="G2063"/>
          <cell r="H2063"/>
          <cell r="I2063"/>
          <cell r="J2063"/>
          <cell r="K2063"/>
          <cell r="L2063"/>
          <cell r="M2063"/>
          <cell r="N2063"/>
          <cell r="O2063"/>
          <cell r="P2063"/>
          <cell r="Q2063"/>
          <cell r="R2063"/>
        </row>
        <row r="2064">
          <cell r="G2064"/>
          <cell r="H2064"/>
          <cell r="I2064"/>
          <cell r="J2064"/>
          <cell r="K2064"/>
          <cell r="L2064"/>
          <cell r="M2064"/>
          <cell r="N2064"/>
          <cell r="O2064"/>
          <cell r="P2064"/>
          <cell r="Q2064"/>
          <cell r="R2064"/>
        </row>
        <row r="2065">
          <cell r="G2065"/>
          <cell r="H2065"/>
          <cell r="I2065"/>
          <cell r="J2065"/>
          <cell r="K2065"/>
          <cell r="L2065"/>
          <cell r="M2065"/>
          <cell r="N2065"/>
          <cell r="O2065"/>
          <cell r="P2065"/>
          <cell r="Q2065"/>
          <cell r="R2065"/>
        </row>
        <row r="2066">
          <cell r="G2066"/>
          <cell r="H2066"/>
          <cell r="I2066"/>
          <cell r="J2066"/>
          <cell r="K2066"/>
          <cell r="L2066"/>
          <cell r="M2066"/>
          <cell r="N2066"/>
          <cell r="O2066"/>
          <cell r="P2066"/>
          <cell r="Q2066"/>
          <cell r="R2066"/>
        </row>
        <row r="2067">
          <cell r="G2067"/>
          <cell r="H2067"/>
          <cell r="I2067"/>
          <cell r="J2067"/>
          <cell r="K2067"/>
          <cell r="L2067"/>
          <cell r="M2067"/>
          <cell r="N2067"/>
          <cell r="O2067"/>
          <cell r="P2067"/>
          <cell r="Q2067"/>
          <cell r="R2067"/>
        </row>
        <row r="2068">
          <cell r="G2068"/>
          <cell r="H2068"/>
          <cell r="I2068"/>
          <cell r="J2068"/>
          <cell r="K2068"/>
          <cell r="L2068"/>
          <cell r="M2068"/>
          <cell r="N2068"/>
          <cell r="O2068"/>
          <cell r="P2068"/>
          <cell r="Q2068"/>
          <cell r="R2068"/>
        </row>
        <row r="2069">
          <cell r="G2069"/>
          <cell r="H2069"/>
          <cell r="I2069"/>
          <cell r="J2069"/>
          <cell r="K2069"/>
          <cell r="L2069"/>
          <cell r="M2069"/>
          <cell r="N2069"/>
          <cell r="O2069"/>
          <cell r="P2069"/>
          <cell r="Q2069"/>
          <cell r="R2069"/>
        </row>
        <row r="2070">
          <cell r="G2070"/>
          <cell r="H2070"/>
          <cell r="I2070"/>
          <cell r="J2070"/>
          <cell r="K2070"/>
          <cell r="L2070"/>
          <cell r="M2070"/>
          <cell r="N2070"/>
          <cell r="O2070"/>
          <cell r="P2070"/>
          <cell r="Q2070"/>
          <cell r="R2070"/>
        </row>
        <row r="2071">
          <cell r="G2071"/>
          <cell r="H2071"/>
          <cell r="I2071"/>
          <cell r="J2071"/>
          <cell r="K2071"/>
          <cell r="L2071"/>
          <cell r="M2071"/>
          <cell r="N2071"/>
          <cell r="O2071"/>
          <cell r="P2071"/>
          <cell r="Q2071"/>
          <cell r="R2071"/>
        </row>
        <row r="2072">
          <cell r="G2072"/>
          <cell r="H2072"/>
          <cell r="I2072"/>
          <cell r="J2072"/>
          <cell r="K2072"/>
          <cell r="L2072"/>
          <cell r="M2072"/>
          <cell r="N2072"/>
          <cell r="O2072"/>
          <cell r="P2072"/>
          <cell r="Q2072"/>
          <cell r="R2072"/>
        </row>
        <row r="2073">
          <cell r="G2073"/>
          <cell r="H2073"/>
          <cell r="I2073"/>
          <cell r="J2073"/>
          <cell r="K2073"/>
          <cell r="L2073"/>
          <cell r="M2073"/>
          <cell r="N2073"/>
          <cell r="O2073"/>
          <cell r="P2073"/>
          <cell r="Q2073"/>
          <cell r="R2073"/>
        </row>
        <row r="2074">
          <cell r="G2074"/>
          <cell r="H2074"/>
          <cell r="I2074"/>
          <cell r="J2074"/>
          <cell r="K2074"/>
          <cell r="L2074"/>
          <cell r="M2074"/>
          <cell r="N2074"/>
          <cell r="O2074"/>
          <cell r="P2074"/>
          <cell r="Q2074"/>
          <cell r="R2074"/>
        </row>
        <row r="2075">
          <cell r="G2075"/>
          <cell r="H2075"/>
          <cell r="I2075"/>
          <cell r="J2075"/>
          <cell r="K2075"/>
          <cell r="L2075"/>
          <cell r="M2075"/>
          <cell r="N2075"/>
          <cell r="O2075"/>
          <cell r="P2075"/>
          <cell r="Q2075"/>
          <cell r="R2075"/>
        </row>
        <row r="2076">
          <cell r="G2076"/>
          <cell r="H2076"/>
          <cell r="I2076"/>
          <cell r="J2076"/>
          <cell r="K2076"/>
          <cell r="L2076"/>
          <cell r="M2076"/>
          <cell r="N2076"/>
          <cell r="O2076"/>
          <cell r="P2076"/>
          <cell r="Q2076"/>
          <cell r="R2076"/>
        </row>
        <row r="2077">
          <cell r="G2077"/>
          <cell r="H2077"/>
          <cell r="I2077"/>
          <cell r="J2077"/>
          <cell r="K2077"/>
          <cell r="L2077"/>
          <cell r="M2077"/>
          <cell r="N2077"/>
          <cell r="O2077"/>
          <cell r="P2077"/>
          <cell r="Q2077"/>
          <cell r="R2077"/>
        </row>
        <row r="2078">
          <cell r="G2078"/>
          <cell r="H2078"/>
          <cell r="I2078"/>
          <cell r="J2078"/>
          <cell r="K2078"/>
          <cell r="L2078"/>
          <cell r="M2078"/>
          <cell r="N2078"/>
          <cell r="O2078"/>
          <cell r="P2078"/>
          <cell r="Q2078"/>
          <cell r="R2078"/>
        </row>
        <row r="2079">
          <cell r="G2079"/>
          <cell r="H2079"/>
          <cell r="I2079"/>
          <cell r="J2079"/>
          <cell r="K2079"/>
          <cell r="L2079"/>
          <cell r="M2079"/>
          <cell r="N2079"/>
          <cell r="O2079"/>
          <cell r="P2079"/>
          <cell r="Q2079"/>
          <cell r="R2079"/>
        </row>
        <row r="2080">
          <cell r="G2080"/>
          <cell r="H2080"/>
          <cell r="I2080"/>
          <cell r="J2080"/>
          <cell r="K2080"/>
          <cell r="L2080"/>
          <cell r="M2080"/>
          <cell r="N2080"/>
          <cell r="O2080"/>
          <cell r="P2080"/>
          <cell r="Q2080"/>
          <cell r="R2080"/>
        </row>
        <row r="2081">
          <cell r="G2081"/>
          <cell r="H2081"/>
          <cell r="I2081"/>
          <cell r="J2081"/>
          <cell r="K2081"/>
          <cell r="L2081"/>
          <cell r="M2081"/>
          <cell r="N2081"/>
          <cell r="O2081"/>
          <cell r="P2081"/>
          <cell r="Q2081"/>
          <cell r="R2081"/>
        </row>
        <row r="2082">
          <cell r="G2082"/>
          <cell r="H2082"/>
          <cell r="I2082"/>
          <cell r="J2082"/>
          <cell r="K2082"/>
          <cell r="L2082"/>
          <cell r="M2082"/>
          <cell r="N2082"/>
          <cell r="O2082"/>
          <cell r="P2082"/>
          <cell r="Q2082"/>
          <cell r="R2082"/>
        </row>
        <row r="2083">
          <cell r="G2083"/>
          <cell r="H2083"/>
          <cell r="I2083"/>
          <cell r="J2083"/>
          <cell r="K2083"/>
          <cell r="L2083"/>
          <cell r="M2083"/>
          <cell r="N2083"/>
          <cell r="O2083"/>
          <cell r="P2083"/>
          <cell r="Q2083"/>
          <cell r="R2083"/>
        </row>
        <row r="2084">
          <cell r="G2084"/>
          <cell r="H2084"/>
          <cell r="I2084"/>
          <cell r="J2084"/>
          <cell r="K2084"/>
          <cell r="L2084"/>
          <cell r="M2084"/>
          <cell r="N2084"/>
          <cell r="O2084"/>
          <cell r="P2084"/>
          <cell r="Q2084"/>
          <cell r="R2084"/>
        </row>
        <row r="2085">
          <cell r="G2085"/>
          <cell r="H2085"/>
          <cell r="I2085"/>
          <cell r="J2085"/>
          <cell r="K2085"/>
          <cell r="L2085"/>
          <cell r="M2085"/>
          <cell r="N2085"/>
          <cell r="O2085"/>
          <cell r="P2085"/>
          <cell r="Q2085"/>
          <cell r="R2085"/>
        </row>
        <row r="2086">
          <cell r="G2086"/>
          <cell r="H2086"/>
          <cell r="I2086"/>
          <cell r="J2086"/>
          <cell r="K2086"/>
          <cell r="L2086"/>
          <cell r="M2086"/>
          <cell r="N2086"/>
          <cell r="O2086"/>
          <cell r="P2086"/>
          <cell r="Q2086"/>
          <cell r="R2086"/>
        </row>
        <row r="2087">
          <cell r="G2087"/>
          <cell r="H2087"/>
          <cell r="I2087"/>
          <cell r="J2087"/>
          <cell r="K2087"/>
          <cell r="L2087"/>
          <cell r="M2087"/>
          <cell r="N2087"/>
          <cell r="O2087"/>
          <cell r="P2087"/>
          <cell r="Q2087"/>
          <cell r="R2087"/>
        </row>
        <row r="2088">
          <cell r="G2088"/>
          <cell r="H2088"/>
          <cell r="I2088"/>
          <cell r="J2088"/>
          <cell r="K2088"/>
          <cell r="L2088"/>
          <cell r="M2088"/>
          <cell r="N2088"/>
          <cell r="O2088"/>
          <cell r="P2088"/>
          <cell r="Q2088"/>
          <cell r="R2088"/>
        </row>
        <row r="2089">
          <cell r="G2089"/>
          <cell r="H2089"/>
          <cell r="I2089"/>
          <cell r="J2089"/>
          <cell r="K2089"/>
          <cell r="L2089"/>
          <cell r="M2089"/>
          <cell r="N2089"/>
          <cell r="O2089"/>
          <cell r="P2089"/>
          <cell r="Q2089"/>
          <cell r="R2089"/>
        </row>
        <row r="2090">
          <cell r="G2090"/>
          <cell r="H2090"/>
          <cell r="I2090"/>
          <cell r="J2090"/>
          <cell r="K2090"/>
          <cell r="L2090"/>
          <cell r="M2090"/>
          <cell r="N2090"/>
          <cell r="O2090"/>
          <cell r="P2090"/>
          <cell r="Q2090"/>
          <cell r="R2090"/>
        </row>
        <row r="2091">
          <cell r="G2091"/>
          <cell r="H2091"/>
          <cell r="I2091"/>
          <cell r="J2091"/>
          <cell r="K2091"/>
          <cell r="L2091"/>
          <cell r="M2091"/>
          <cell r="N2091"/>
          <cell r="O2091"/>
          <cell r="P2091"/>
          <cell r="Q2091"/>
          <cell r="R2091"/>
        </row>
        <row r="2092">
          <cell r="G2092"/>
          <cell r="H2092"/>
          <cell r="I2092"/>
          <cell r="J2092"/>
          <cell r="K2092"/>
          <cell r="L2092"/>
          <cell r="M2092"/>
          <cell r="N2092"/>
          <cell r="O2092"/>
          <cell r="P2092"/>
          <cell r="Q2092"/>
          <cell r="R2092"/>
        </row>
        <row r="2093">
          <cell r="G2093"/>
          <cell r="H2093"/>
          <cell r="I2093"/>
          <cell r="J2093"/>
          <cell r="K2093"/>
          <cell r="L2093"/>
          <cell r="M2093"/>
          <cell r="N2093"/>
          <cell r="O2093"/>
          <cell r="P2093"/>
          <cell r="Q2093"/>
          <cell r="R2093"/>
        </row>
        <row r="2094">
          <cell r="G2094"/>
          <cell r="H2094"/>
          <cell r="I2094"/>
          <cell r="J2094"/>
          <cell r="K2094"/>
          <cell r="L2094"/>
          <cell r="M2094"/>
          <cell r="N2094"/>
          <cell r="O2094"/>
          <cell r="P2094"/>
          <cell r="Q2094"/>
          <cell r="R2094"/>
        </row>
        <row r="2095">
          <cell r="G2095"/>
          <cell r="H2095"/>
          <cell r="I2095"/>
          <cell r="J2095"/>
          <cell r="K2095"/>
          <cell r="L2095"/>
          <cell r="M2095"/>
          <cell r="N2095"/>
          <cell r="O2095"/>
          <cell r="P2095"/>
          <cell r="Q2095"/>
          <cell r="R2095"/>
        </row>
        <row r="2096">
          <cell r="G2096"/>
          <cell r="H2096"/>
          <cell r="I2096"/>
          <cell r="J2096"/>
          <cell r="K2096"/>
          <cell r="L2096"/>
          <cell r="M2096"/>
          <cell r="N2096"/>
          <cell r="O2096"/>
          <cell r="P2096"/>
          <cell r="Q2096"/>
          <cell r="R2096"/>
        </row>
        <row r="2097">
          <cell r="G2097"/>
          <cell r="H2097"/>
          <cell r="I2097"/>
          <cell r="J2097"/>
          <cell r="K2097"/>
          <cell r="L2097"/>
          <cell r="M2097"/>
          <cell r="N2097"/>
          <cell r="O2097"/>
          <cell r="P2097"/>
          <cell r="Q2097"/>
          <cell r="R2097"/>
        </row>
        <row r="2098">
          <cell r="G2098"/>
          <cell r="H2098"/>
          <cell r="I2098"/>
          <cell r="J2098"/>
          <cell r="K2098"/>
          <cell r="L2098"/>
          <cell r="M2098"/>
          <cell r="N2098"/>
          <cell r="O2098"/>
          <cell r="P2098"/>
          <cell r="Q2098"/>
          <cell r="R2098"/>
        </row>
        <row r="2099">
          <cell r="G2099"/>
          <cell r="H2099"/>
          <cell r="I2099"/>
          <cell r="J2099"/>
          <cell r="K2099"/>
          <cell r="L2099"/>
          <cell r="M2099"/>
          <cell r="N2099"/>
          <cell r="O2099"/>
          <cell r="P2099"/>
          <cell r="Q2099"/>
          <cell r="R2099"/>
        </row>
        <row r="2100">
          <cell r="G2100"/>
          <cell r="H2100"/>
          <cell r="I2100"/>
          <cell r="J2100"/>
          <cell r="K2100"/>
          <cell r="L2100"/>
          <cell r="M2100"/>
          <cell r="N2100"/>
          <cell r="O2100"/>
          <cell r="P2100"/>
          <cell r="Q2100"/>
          <cell r="R2100"/>
        </row>
        <row r="2101">
          <cell r="G2101"/>
          <cell r="H2101"/>
          <cell r="I2101"/>
          <cell r="J2101"/>
          <cell r="K2101"/>
          <cell r="L2101"/>
          <cell r="M2101"/>
          <cell r="N2101"/>
          <cell r="O2101"/>
          <cell r="P2101"/>
          <cell r="Q2101"/>
          <cell r="R2101"/>
        </row>
        <row r="2102">
          <cell r="G2102"/>
          <cell r="H2102"/>
          <cell r="I2102"/>
          <cell r="J2102"/>
          <cell r="K2102"/>
          <cell r="L2102"/>
          <cell r="M2102"/>
          <cell r="N2102"/>
          <cell r="O2102"/>
          <cell r="P2102"/>
          <cell r="Q2102"/>
          <cell r="R2102"/>
        </row>
        <row r="2103">
          <cell r="G2103"/>
          <cell r="H2103"/>
          <cell r="I2103"/>
          <cell r="J2103"/>
          <cell r="K2103"/>
          <cell r="L2103"/>
          <cell r="M2103"/>
          <cell r="N2103"/>
          <cell r="O2103"/>
          <cell r="P2103"/>
          <cell r="Q2103"/>
          <cell r="R2103"/>
        </row>
        <row r="2104">
          <cell r="G2104"/>
          <cell r="H2104"/>
          <cell r="I2104"/>
          <cell r="J2104"/>
          <cell r="K2104"/>
          <cell r="L2104"/>
          <cell r="M2104"/>
          <cell r="N2104"/>
          <cell r="O2104"/>
          <cell r="P2104"/>
          <cell r="Q2104"/>
          <cell r="R2104"/>
        </row>
        <row r="2105">
          <cell r="G2105"/>
          <cell r="H2105"/>
          <cell r="I2105"/>
          <cell r="J2105"/>
          <cell r="K2105"/>
          <cell r="L2105"/>
          <cell r="M2105"/>
          <cell r="N2105"/>
          <cell r="O2105"/>
          <cell r="P2105"/>
          <cell r="Q2105"/>
          <cell r="R2105"/>
        </row>
        <row r="2106">
          <cell r="G2106"/>
          <cell r="H2106"/>
          <cell r="I2106"/>
          <cell r="J2106"/>
          <cell r="K2106"/>
          <cell r="L2106"/>
          <cell r="M2106"/>
          <cell r="N2106"/>
          <cell r="O2106"/>
          <cell r="P2106"/>
          <cell r="Q2106"/>
          <cell r="R2106"/>
        </row>
        <row r="2107">
          <cell r="G2107"/>
          <cell r="H2107"/>
          <cell r="I2107"/>
          <cell r="J2107"/>
          <cell r="K2107"/>
          <cell r="L2107"/>
          <cell r="M2107"/>
          <cell r="N2107"/>
          <cell r="O2107"/>
          <cell r="P2107"/>
          <cell r="Q2107"/>
          <cell r="R2107"/>
        </row>
        <row r="2108">
          <cell r="G2108"/>
          <cell r="H2108"/>
          <cell r="I2108"/>
          <cell r="J2108"/>
          <cell r="K2108"/>
          <cell r="L2108"/>
          <cell r="M2108"/>
          <cell r="N2108"/>
          <cell r="O2108"/>
          <cell r="P2108"/>
          <cell r="Q2108"/>
          <cell r="R2108"/>
        </row>
        <row r="2109">
          <cell r="G2109"/>
          <cell r="H2109"/>
          <cell r="I2109"/>
          <cell r="J2109"/>
          <cell r="K2109"/>
          <cell r="L2109"/>
          <cell r="M2109"/>
          <cell r="N2109"/>
          <cell r="O2109"/>
          <cell r="P2109"/>
          <cell r="Q2109"/>
          <cell r="R2109"/>
        </row>
        <row r="2110">
          <cell r="G2110"/>
          <cell r="H2110"/>
          <cell r="I2110"/>
          <cell r="J2110"/>
          <cell r="K2110"/>
          <cell r="L2110"/>
          <cell r="M2110"/>
          <cell r="N2110"/>
          <cell r="O2110"/>
          <cell r="P2110"/>
          <cell r="Q2110"/>
          <cell r="R2110"/>
        </row>
        <row r="2111">
          <cell r="G2111"/>
          <cell r="H2111"/>
          <cell r="I2111"/>
          <cell r="J2111"/>
          <cell r="K2111"/>
          <cell r="L2111"/>
          <cell r="M2111"/>
          <cell r="N2111"/>
          <cell r="O2111"/>
          <cell r="P2111"/>
          <cell r="Q2111"/>
          <cell r="R2111"/>
        </row>
        <row r="2112">
          <cell r="G2112"/>
          <cell r="H2112"/>
          <cell r="I2112"/>
          <cell r="J2112"/>
          <cell r="K2112"/>
          <cell r="L2112"/>
          <cell r="M2112"/>
          <cell r="N2112"/>
          <cell r="O2112"/>
          <cell r="P2112"/>
          <cell r="Q2112"/>
          <cell r="R2112"/>
        </row>
        <row r="2113">
          <cell r="G2113"/>
          <cell r="H2113"/>
          <cell r="I2113"/>
          <cell r="J2113"/>
          <cell r="K2113"/>
          <cell r="L2113"/>
          <cell r="M2113"/>
          <cell r="N2113"/>
          <cell r="O2113"/>
          <cell r="P2113"/>
          <cell r="Q2113"/>
          <cell r="R2113"/>
        </row>
        <row r="2114">
          <cell r="G2114"/>
          <cell r="H2114"/>
          <cell r="I2114"/>
          <cell r="J2114"/>
          <cell r="K2114"/>
          <cell r="L2114"/>
          <cell r="M2114"/>
          <cell r="N2114"/>
          <cell r="O2114"/>
          <cell r="P2114"/>
          <cell r="Q2114"/>
          <cell r="R2114"/>
        </row>
        <row r="2115">
          <cell r="G2115"/>
          <cell r="H2115"/>
          <cell r="I2115"/>
          <cell r="J2115"/>
          <cell r="K2115"/>
          <cell r="L2115"/>
          <cell r="M2115"/>
          <cell r="N2115"/>
          <cell r="O2115"/>
          <cell r="P2115"/>
          <cell r="Q2115"/>
          <cell r="R2115"/>
        </row>
        <row r="2116">
          <cell r="G2116"/>
          <cell r="H2116"/>
          <cell r="I2116"/>
          <cell r="J2116"/>
          <cell r="K2116"/>
          <cell r="L2116"/>
          <cell r="M2116"/>
          <cell r="N2116"/>
          <cell r="O2116"/>
          <cell r="P2116"/>
          <cell r="Q2116"/>
          <cell r="R2116"/>
        </row>
        <row r="2117">
          <cell r="G2117"/>
          <cell r="H2117"/>
          <cell r="I2117"/>
          <cell r="J2117"/>
          <cell r="K2117"/>
          <cell r="L2117"/>
          <cell r="M2117"/>
          <cell r="N2117"/>
          <cell r="O2117"/>
          <cell r="P2117"/>
          <cell r="Q2117"/>
          <cell r="R2117"/>
        </row>
        <row r="2118">
          <cell r="G2118"/>
          <cell r="H2118"/>
          <cell r="I2118"/>
          <cell r="J2118"/>
          <cell r="K2118"/>
          <cell r="L2118"/>
          <cell r="M2118"/>
          <cell r="N2118"/>
          <cell r="O2118"/>
          <cell r="P2118"/>
          <cell r="Q2118"/>
          <cell r="R2118"/>
        </row>
        <row r="2119">
          <cell r="G2119"/>
          <cell r="H2119"/>
          <cell r="I2119"/>
          <cell r="J2119"/>
          <cell r="K2119"/>
          <cell r="L2119"/>
          <cell r="M2119"/>
          <cell r="N2119"/>
          <cell r="O2119"/>
          <cell r="P2119"/>
          <cell r="Q2119"/>
          <cell r="R2119"/>
        </row>
        <row r="2120">
          <cell r="G2120"/>
          <cell r="H2120"/>
          <cell r="I2120"/>
          <cell r="J2120"/>
          <cell r="K2120"/>
          <cell r="L2120"/>
          <cell r="M2120"/>
          <cell r="N2120"/>
          <cell r="O2120"/>
          <cell r="P2120"/>
          <cell r="Q2120"/>
          <cell r="R2120"/>
        </row>
        <row r="2121">
          <cell r="G2121"/>
          <cell r="H2121"/>
          <cell r="I2121"/>
          <cell r="J2121"/>
          <cell r="K2121"/>
          <cell r="L2121"/>
          <cell r="M2121"/>
          <cell r="N2121"/>
          <cell r="O2121"/>
          <cell r="P2121"/>
          <cell r="Q2121"/>
          <cell r="R2121"/>
        </row>
        <row r="2122">
          <cell r="G2122"/>
          <cell r="H2122"/>
          <cell r="I2122"/>
          <cell r="J2122"/>
          <cell r="K2122"/>
          <cell r="L2122"/>
          <cell r="M2122"/>
          <cell r="N2122"/>
          <cell r="O2122"/>
          <cell r="P2122"/>
          <cell r="Q2122"/>
          <cell r="R2122"/>
        </row>
        <row r="2123">
          <cell r="G2123"/>
          <cell r="H2123"/>
          <cell r="I2123"/>
          <cell r="J2123"/>
          <cell r="K2123"/>
          <cell r="L2123"/>
          <cell r="M2123"/>
          <cell r="N2123"/>
          <cell r="O2123"/>
          <cell r="P2123"/>
          <cell r="Q2123"/>
          <cell r="R2123"/>
        </row>
        <row r="2124">
          <cell r="G2124"/>
          <cell r="H2124"/>
          <cell r="I2124"/>
          <cell r="J2124"/>
          <cell r="K2124"/>
          <cell r="L2124"/>
          <cell r="M2124"/>
          <cell r="N2124"/>
          <cell r="O2124"/>
          <cell r="P2124"/>
          <cell r="Q2124"/>
          <cell r="R2124"/>
        </row>
        <row r="2125">
          <cell r="G2125"/>
          <cell r="H2125"/>
          <cell r="I2125"/>
          <cell r="J2125"/>
          <cell r="K2125"/>
          <cell r="L2125"/>
          <cell r="M2125"/>
          <cell r="N2125"/>
          <cell r="O2125"/>
          <cell r="P2125"/>
          <cell r="Q2125"/>
          <cell r="R2125"/>
        </row>
        <row r="2126">
          <cell r="G2126"/>
          <cell r="H2126"/>
          <cell r="I2126"/>
          <cell r="J2126"/>
          <cell r="K2126"/>
          <cell r="L2126"/>
          <cell r="M2126"/>
          <cell r="N2126"/>
          <cell r="O2126"/>
          <cell r="P2126"/>
          <cell r="Q2126"/>
          <cell r="R2126"/>
        </row>
        <row r="2127">
          <cell r="G2127"/>
          <cell r="H2127"/>
          <cell r="I2127"/>
          <cell r="J2127"/>
          <cell r="K2127"/>
          <cell r="L2127"/>
          <cell r="M2127"/>
          <cell r="N2127"/>
          <cell r="O2127"/>
          <cell r="P2127"/>
          <cell r="Q2127"/>
          <cell r="R2127"/>
        </row>
        <row r="2128">
          <cell r="G2128"/>
          <cell r="H2128"/>
          <cell r="I2128"/>
          <cell r="J2128"/>
          <cell r="K2128"/>
          <cell r="L2128"/>
          <cell r="M2128"/>
          <cell r="N2128"/>
          <cell r="O2128"/>
          <cell r="P2128"/>
          <cell r="Q2128"/>
          <cell r="R2128"/>
        </row>
        <row r="2129">
          <cell r="G2129"/>
          <cell r="H2129"/>
          <cell r="I2129"/>
          <cell r="J2129"/>
          <cell r="K2129"/>
          <cell r="L2129"/>
          <cell r="M2129"/>
          <cell r="N2129"/>
          <cell r="O2129"/>
          <cell r="P2129"/>
          <cell r="Q2129"/>
          <cell r="R2129"/>
        </row>
        <row r="2130">
          <cell r="G2130"/>
          <cell r="H2130"/>
          <cell r="I2130"/>
          <cell r="J2130"/>
          <cell r="K2130"/>
          <cell r="L2130"/>
          <cell r="M2130"/>
          <cell r="N2130"/>
          <cell r="O2130"/>
          <cell r="P2130"/>
          <cell r="Q2130"/>
          <cell r="R2130"/>
        </row>
        <row r="2131">
          <cell r="G2131"/>
          <cell r="H2131"/>
          <cell r="I2131"/>
          <cell r="J2131"/>
          <cell r="K2131"/>
          <cell r="L2131"/>
          <cell r="M2131"/>
          <cell r="N2131"/>
          <cell r="O2131"/>
          <cell r="P2131"/>
          <cell r="Q2131"/>
          <cell r="R2131"/>
        </row>
        <row r="2132">
          <cell r="G2132"/>
          <cell r="H2132"/>
          <cell r="I2132"/>
          <cell r="J2132"/>
          <cell r="K2132"/>
          <cell r="L2132"/>
          <cell r="M2132"/>
          <cell r="N2132"/>
          <cell r="O2132"/>
          <cell r="P2132"/>
          <cell r="Q2132"/>
          <cell r="R2132"/>
        </row>
        <row r="2133">
          <cell r="G2133"/>
          <cell r="H2133"/>
          <cell r="I2133"/>
          <cell r="J2133"/>
          <cell r="K2133"/>
          <cell r="L2133"/>
          <cell r="M2133"/>
          <cell r="N2133"/>
          <cell r="O2133"/>
          <cell r="P2133"/>
          <cell r="Q2133"/>
          <cell r="R2133"/>
        </row>
        <row r="2134">
          <cell r="G2134"/>
          <cell r="H2134"/>
          <cell r="I2134"/>
          <cell r="J2134"/>
          <cell r="K2134"/>
          <cell r="L2134"/>
          <cell r="M2134"/>
          <cell r="N2134"/>
          <cell r="O2134"/>
          <cell r="P2134"/>
          <cell r="Q2134"/>
          <cell r="R2134"/>
        </row>
        <row r="2135">
          <cell r="G2135"/>
          <cell r="H2135"/>
          <cell r="I2135"/>
          <cell r="J2135"/>
          <cell r="K2135"/>
          <cell r="L2135"/>
          <cell r="M2135"/>
          <cell r="N2135"/>
          <cell r="O2135"/>
          <cell r="P2135"/>
          <cell r="Q2135"/>
          <cell r="R2135"/>
        </row>
        <row r="2136">
          <cell r="G2136"/>
          <cell r="H2136"/>
          <cell r="I2136"/>
          <cell r="J2136"/>
          <cell r="K2136"/>
          <cell r="L2136"/>
          <cell r="M2136"/>
          <cell r="N2136"/>
          <cell r="O2136"/>
          <cell r="P2136"/>
          <cell r="Q2136"/>
          <cell r="R2136"/>
        </row>
        <row r="2137">
          <cell r="G2137"/>
          <cell r="H2137"/>
          <cell r="I2137"/>
          <cell r="J2137"/>
          <cell r="K2137"/>
          <cell r="L2137"/>
          <cell r="M2137"/>
          <cell r="N2137"/>
          <cell r="O2137"/>
          <cell r="P2137"/>
          <cell r="Q2137"/>
          <cell r="R2137"/>
        </row>
        <row r="2138">
          <cell r="G2138"/>
          <cell r="H2138"/>
          <cell r="I2138"/>
          <cell r="J2138"/>
          <cell r="K2138"/>
          <cell r="L2138"/>
          <cell r="M2138"/>
          <cell r="N2138"/>
          <cell r="O2138"/>
          <cell r="P2138"/>
          <cell r="Q2138"/>
          <cell r="R2138"/>
        </row>
        <row r="2139">
          <cell r="G2139"/>
          <cell r="H2139"/>
          <cell r="I2139"/>
          <cell r="J2139"/>
          <cell r="K2139"/>
          <cell r="L2139"/>
          <cell r="M2139"/>
          <cell r="N2139"/>
          <cell r="O2139"/>
          <cell r="P2139"/>
          <cell r="Q2139"/>
          <cell r="R2139"/>
        </row>
        <row r="2140">
          <cell r="G2140"/>
          <cell r="H2140"/>
          <cell r="I2140"/>
          <cell r="J2140"/>
          <cell r="K2140"/>
          <cell r="L2140"/>
          <cell r="M2140"/>
          <cell r="N2140"/>
          <cell r="O2140"/>
          <cell r="P2140"/>
          <cell r="Q2140"/>
          <cell r="R2140"/>
        </row>
        <row r="2141">
          <cell r="G2141"/>
          <cell r="H2141"/>
          <cell r="I2141"/>
          <cell r="J2141"/>
          <cell r="K2141"/>
          <cell r="L2141"/>
          <cell r="M2141"/>
          <cell r="N2141"/>
          <cell r="O2141"/>
          <cell r="P2141"/>
          <cell r="Q2141"/>
          <cell r="R2141"/>
        </row>
        <row r="2142">
          <cell r="G2142"/>
          <cell r="H2142"/>
          <cell r="I2142"/>
          <cell r="J2142"/>
          <cell r="K2142"/>
          <cell r="L2142"/>
          <cell r="M2142"/>
          <cell r="N2142"/>
          <cell r="O2142"/>
          <cell r="P2142"/>
          <cell r="Q2142"/>
          <cell r="R2142"/>
        </row>
        <row r="2143">
          <cell r="G2143"/>
          <cell r="H2143"/>
          <cell r="I2143"/>
          <cell r="J2143"/>
          <cell r="K2143"/>
          <cell r="L2143"/>
          <cell r="M2143"/>
          <cell r="N2143"/>
          <cell r="O2143"/>
          <cell r="P2143"/>
          <cell r="Q2143"/>
          <cell r="R2143"/>
        </row>
        <row r="2144">
          <cell r="G2144"/>
          <cell r="H2144"/>
          <cell r="I2144"/>
          <cell r="J2144"/>
          <cell r="K2144"/>
          <cell r="L2144"/>
          <cell r="M2144"/>
          <cell r="N2144"/>
          <cell r="O2144"/>
          <cell r="P2144"/>
          <cell r="Q2144"/>
          <cell r="R2144"/>
        </row>
        <row r="2145">
          <cell r="G2145"/>
          <cell r="H2145"/>
          <cell r="I2145"/>
          <cell r="J2145"/>
          <cell r="K2145"/>
          <cell r="L2145"/>
          <cell r="M2145"/>
          <cell r="N2145"/>
          <cell r="O2145"/>
          <cell r="P2145"/>
          <cell r="Q2145"/>
          <cell r="R2145"/>
        </row>
        <row r="2146">
          <cell r="G2146"/>
          <cell r="H2146"/>
          <cell r="I2146"/>
          <cell r="J2146"/>
          <cell r="K2146"/>
          <cell r="L2146"/>
          <cell r="M2146"/>
          <cell r="N2146"/>
          <cell r="O2146"/>
          <cell r="P2146"/>
          <cell r="Q2146"/>
          <cell r="R2146"/>
        </row>
        <row r="2147">
          <cell r="G2147"/>
          <cell r="H2147"/>
          <cell r="I2147"/>
          <cell r="J2147"/>
          <cell r="K2147"/>
          <cell r="L2147"/>
          <cell r="M2147"/>
          <cell r="N2147"/>
          <cell r="O2147"/>
          <cell r="P2147"/>
          <cell r="Q2147"/>
          <cell r="R2147"/>
        </row>
        <row r="2148">
          <cell r="G2148"/>
          <cell r="H2148"/>
          <cell r="I2148"/>
          <cell r="J2148"/>
          <cell r="K2148"/>
          <cell r="L2148"/>
          <cell r="M2148"/>
          <cell r="N2148"/>
          <cell r="O2148"/>
          <cell r="P2148"/>
          <cell r="Q2148"/>
          <cell r="R2148"/>
        </row>
        <row r="2149">
          <cell r="G2149"/>
          <cell r="H2149"/>
          <cell r="I2149"/>
          <cell r="J2149"/>
          <cell r="K2149"/>
          <cell r="L2149"/>
          <cell r="M2149"/>
          <cell r="N2149"/>
          <cell r="O2149"/>
          <cell r="P2149"/>
          <cell r="Q2149"/>
          <cell r="R2149"/>
        </row>
        <row r="2150">
          <cell r="G2150"/>
          <cell r="H2150"/>
          <cell r="I2150"/>
          <cell r="J2150"/>
          <cell r="K2150"/>
          <cell r="L2150"/>
          <cell r="M2150"/>
          <cell r="N2150"/>
          <cell r="O2150"/>
          <cell r="P2150"/>
          <cell r="Q2150"/>
          <cell r="R2150"/>
        </row>
        <row r="2151">
          <cell r="G2151"/>
          <cell r="H2151"/>
          <cell r="I2151"/>
          <cell r="J2151"/>
          <cell r="K2151"/>
          <cell r="L2151"/>
          <cell r="M2151"/>
          <cell r="N2151"/>
          <cell r="O2151"/>
          <cell r="P2151"/>
          <cell r="Q2151"/>
          <cell r="R2151"/>
        </row>
        <row r="2152">
          <cell r="G2152"/>
          <cell r="H2152"/>
          <cell r="I2152"/>
          <cell r="J2152"/>
          <cell r="K2152"/>
          <cell r="L2152"/>
          <cell r="M2152"/>
          <cell r="N2152"/>
          <cell r="O2152"/>
          <cell r="P2152"/>
          <cell r="Q2152"/>
          <cell r="R2152"/>
        </row>
        <row r="2153">
          <cell r="G2153"/>
          <cell r="H2153"/>
          <cell r="I2153"/>
          <cell r="J2153"/>
          <cell r="K2153"/>
          <cell r="L2153"/>
          <cell r="M2153"/>
          <cell r="N2153"/>
          <cell r="O2153"/>
          <cell r="P2153"/>
          <cell r="Q2153"/>
          <cell r="R2153"/>
        </row>
        <row r="2154">
          <cell r="G2154"/>
          <cell r="H2154"/>
          <cell r="I2154"/>
          <cell r="J2154"/>
          <cell r="K2154"/>
          <cell r="L2154"/>
          <cell r="M2154"/>
          <cell r="N2154"/>
          <cell r="O2154"/>
          <cell r="P2154"/>
          <cell r="Q2154"/>
          <cell r="R2154"/>
        </row>
        <row r="2155">
          <cell r="G2155"/>
          <cell r="H2155"/>
          <cell r="I2155"/>
          <cell r="J2155"/>
          <cell r="K2155"/>
          <cell r="L2155"/>
          <cell r="M2155"/>
          <cell r="N2155"/>
          <cell r="O2155"/>
          <cell r="P2155"/>
          <cell r="Q2155"/>
          <cell r="R2155"/>
        </row>
        <row r="2156">
          <cell r="G2156"/>
          <cell r="H2156"/>
          <cell r="I2156"/>
          <cell r="J2156"/>
          <cell r="K2156"/>
          <cell r="L2156"/>
          <cell r="M2156"/>
          <cell r="N2156"/>
          <cell r="O2156"/>
          <cell r="P2156"/>
          <cell r="Q2156"/>
          <cell r="R2156"/>
        </row>
        <row r="2157">
          <cell r="G2157"/>
          <cell r="H2157"/>
          <cell r="I2157"/>
          <cell r="J2157"/>
          <cell r="K2157"/>
          <cell r="L2157"/>
          <cell r="M2157"/>
          <cell r="N2157"/>
          <cell r="O2157"/>
          <cell r="P2157"/>
          <cell r="Q2157"/>
          <cell r="R2157"/>
        </row>
        <row r="2158">
          <cell r="G2158"/>
          <cell r="H2158"/>
          <cell r="I2158"/>
          <cell r="J2158"/>
          <cell r="K2158"/>
          <cell r="L2158"/>
          <cell r="M2158"/>
          <cell r="N2158"/>
          <cell r="O2158"/>
          <cell r="P2158"/>
          <cell r="Q2158"/>
          <cell r="R2158"/>
        </row>
        <row r="2159">
          <cell r="G2159"/>
          <cell r="H2159"/>
          <cell r="I2159"/>
          <cell r="J2159"/>
          <cell r="K2159"/>
          <cell r="L2159"/>
          <cell r="M2159"/>
          <cell r="N2159"/>
          <cell r="O2159"/>
          <cell r="P2159"/>
          <cell r="Q2159"/>
          <cell r="R2159"/>
        </row>
        <row r="2160">
          <cell r="G2160"/>
          <cell r="H2160"/>
          <cell r="I2160"/>
          <cell r="J2160"/>
          <cell r="K2160"/>
          <cell r="L2160"/>
          <cell r="M2160"/>
          <cell r="N2160"/>
          <cell r="O2160"/>
          <cell r="P2160"/>
          <cell r="Q2160"/>
          <cell r="R2160"/>
        </row>
        <row r="2161">
          <cell r="G2161"/>
          <cell r="H2161"/>
          <cell r="I2161"/>
          <cell r="J2161"/>
          <cell r="K2161"/>
          <cell r="L2161"/>
          <cell r="M2161"/>
          <cell r="N2161"/>
          <cell r="O2161"/>
          <cell r="P2161"/>
          <cell r="Q2161"/>
          <cell r="R2161"/>
        </row>
        <row r="2162">
          <cell r="G2162"/>
          <cell r="H2162"/>
          <cell r="I2162"/>
          <cell r="J2162"/>
          <cell r="K2162"/>
          <cell r="L2162"/>
          <cell r="M2162"/>
          <cell r="N2162"/>
          <cell r="O2162"/>
          <cell r="P2162"/>
          <cell r="Q2162"/>
          <cell r="R2162"/>
        </row>
        <row r="2163">
          <cell r="G2163"/>
          <cell r="H2163"/>
          <cell r="I2163"/>
          <cell r="J2163"/>
          <cell r="K2163"/>
          <cell r="L2163"/>
          <cell r="M2163"/>
          <cell r="N2163"/>
          <cell r="O2163"/>
          <cell r="P2163"/>
          <cell r="Q2163"/>
          <cell r="R2163"/>
        </row>
        <row r="2164">
          <cell r="G2164"/>
          <cell r="H2164"/>
          <cell r="I2164"/>
          <cell r="J2164"/>
          <cell r="K2164"/>
          <cell r="L2164"/>
          <cell r="M2164"/>
          <cell r="N2164"/>
          <cell r="O2164"/>
          <cell r="P2164"/>
          <cell r="Q2164"/>
          <cell r="R2164"/>
        </row>
        <row r="2165">
          <cell r="G2165"/>
          <cell r="H2165"/>
          <cell r="I2165"/>
          <cell r="J2165"/>
          <cell r="K2165"/>
          <cell r="L2165"/>
          <cell r="M2165"/>
          <cell r="N2165"/>
          <cell r="O2165"/>
          <cell r="P2165"/>
          <cell r="Q2165"/>
          <cell r="R2165"/>
        </row>
        <row r="2166">
          <cell r="G2166"/>
          <cell r="H2166"/>
          <cell r="I2166"/>
          <cell r="J2166"/>
          <cell r="K2166"/>
          <cell r="L2166"/>
          <cell r="M2166"/>
          <cell r="N2166"/>
          <cell r="O2166"/>
          <cell r="P2166"/>
          <cell r="Q2166"/>
          <cell r="R2166"/>
        </row>
        <row r="2167">
          <cell r="G2167"/>
          <cell r="H2167"/>
          <cell r="I2167"/>
          <cell r="J2167"/>
          <cell r="K2167"/>
          <cell r="L2167"/>
          <cell r="M2167"/>
          <cell r="N2167"/>
          <cell r="O2167"/>
          <cell r="P2167"/>
          <cell r="Q2167"/>
          <cell r="R2167"/>
        </row>
        <row r="2168">
          <cell r="G2168"/>
          <cell r="H2168"/>
          <cell r="I2168"/>
          <cell r="J2168"/>
          <cell r="K2168"/>
          <cell r="L2168"/>
          <cell r="M2168"/>
          <cell r="N2168"/>
          <cell r="O2168"/>
          <cell r="P2168"/>
          <cell r="Q2168"/>
          <cell r="R2168"/>
        </row>
        <row r="2169">
          <cell r="G2169"/>
          <cell r="H2169"/>
          <cell r="I2169"/>
          <cell r="J2169"/>
          <cell r="K2169"/>
          <cell r="L2169"/>
          <cell r="M2169"/>
          <cell r="N2169"/>
          <cell r="O2169"/>
          <cell r="P2169"/>
          <cell r="Q2169"/>
          <cell r="R2169"/>
        </row>
        <row r="2170">
          <cell r="G2170"/>
          <cell r="H2170"/>
          <cell r="I2170"/>
          <cell r="J2170"/>
          <cell r="K2170"/>
          <cell r="L2170"/>
          <cell r="M2170"/>
          <cell r="N2170"/>
          <cell r="O2170"/>
          <cell r="P2170"/>
          <cell r="Q2170"/>
          <cell r="R2170"/>
        </row>
        <row r="2171">
          <cell r="G2171"/>
          <cell r="H2171"/>
          <cell r="I2171"/>
          <cell r="J2171"/>
          <cell r="K2171"/>
          <cell r="L2171"/>
          <cell r="M2171"/>
          <cell r="N2171"/>
          <cell r="O2171"/>
          <cell r="P2171"/>
          <cell r="Q2171"/>
          <cell r="R2171"/>
        </row>
        <row r="2172">
          <cell r="G2172"/>
          <cell r="H2172"/>
          <cell r="I2172"/>
          <cell r="J2172"/>
          <cell r="K2172"/>
          <cell r="L2172"/>
          <cell r="M2172"/>
          <cell r="N2172"/>
          <cell r="O2172"/>
          <cell r="P2172"/>
          <cell r="Q2172"/>
          <cell r="R2172"/>
        </row>
        <row r="2173">
          <cell r="G2173"/>
          <cell r="H2173"/>
          <cell r="I2173"/>
          <cell r="J2173"/>
          <cell r="K2173"/>
          <cell r="L2173"/>
          <cell r="M2173"/>
          <cell r="N2173"/>
          <cell r="O2173"/>
          <cell r="P2173"/>
          <cell r="Q2173"/>
          <cell r="R2173"/>
        </row>
        <row r="2174">
          <cell r="G2174"/>
          <cell r="H2174"/>
          <cell r="I2174"/>
          <cell r="J2174"/>
          <cell r="K2174"/>
          <cell r="L2174"/>
          <cell r="M2174"/>
          <cell r="N2174"/>
          <cell r="O2174"/>
          <cell r="P2174"/>
          <cell r="Q2174"/>
          <cell r="R2174"/>
        </row>
        <row r="2175">
          <cell r="G2175"/>
          <cell r="H2175"/>
          <cell r="I2175"/>
          <cell r="J2175"/>
          <cell r="K2175"/>
          <cell r="L2175"/>
          <cell r="M2175"/>
          <cell r="N2175"/>
          <cell r="O2175"/>
          <cell r="P2175"/>
          <cell r="Q2175"/>
          <cell r="R2175"/>
        </row>
        <row r="2176">
          <cell r="G2176"/>
          <cell r="H2176"/>
          <cell r="I2176"/>
          <cell r="J2176"/>
          <cell r="K2176"/>
          <cell r="L2176"/>
          <cell r="M2176"/>
          <cell r="N2176"/>
          <cell r="O2176"/>
          <cell r="P2176"/>
          <cell r="Q2176"/>
          <cell r="R2176"/>
        </row>
        <row r="2177">
          <cell r="G2177"/>
          <cell r="H2177"/>
          <cell r="I2177"/>
          <cell r="J2177"/>
          <cell r="K2177"/>
          <cell r="L2177"/>
          <cell r="M2177"/>
          <cell r="N2177"/>
          <cell r="O2177"/>
          <cell r="P2177"/>
          <cell r="Q2177"/>
          <cell r="R2177"/>
        </row>
        <row r="2178">
          <cell r="G2178"/>
          <cell r="H2178"/>
          <cell r="I2178"/>
          <cell r="J2178"/>
          <cell r="K2178"/>
          <cell r="L2178"/>
          <cell r="M2178"/>
          <cell r="N2178"/>
          <cell r="O2178"/>
          <cell r="P2178"/>
          <cell r="Q2178"/>
          <cell r="R2178"/>
        </row>
        <row r="2179">
          <cell r="G2179"/>
          <cell r="H2179"/>
          <cell r="I2179"/>
          <cell r="J2179"/>
          <cell r="K2179"/>
          <cell r="L2179"/>
          <cell r="M2179"/>
          <cell r="N2179"/>
          <cell r="O2179"/>
          <cell r="P2179"/>
          <cell r="Q2179"/>
          <cell r="R2179"/>
        </row>
        <row r="2180">
          <cell r="G2180"/>
          <cell r="H2180"/>
          <cell r="I2180"/>
          <cell r="J2180"/>
          <cell r="K2180"/>
          <cell r="L2180"/>
          <cell r="M2180"/>
          <cell r="N2180"/>
          <cell r="O2180"/>
          <cell r="P2180"/>
          <cell r="Q2180"/>
          <cell r="R2180"/>
        </row>
        <row r="2181">
          <cell r="G2181"/>
          <cell r="H2181"/>
          <cell r="I2181"/>
          <cell r="J2181"/>
          <cell r="K2181"/>
          <cell r="L2181"/>
          <cell r="M2181"/>
          <cell r="N2181"/>
          <cell r="O2181"/>
          <cell r="P2181"/>
          <cell r="Q2181"/>
          <cell r="R2181"/>
        </row>
        <row r="2182">
          <cell r="G2182"/>
          <cell r="H2182"/>
          <cell r="I2182"/>
          <cell r="J2182"/>
          <cell r="K2182"/>
          <cell r="L2182"/>
          <cell r="M2182"/>
          <cell r="N2182"/>
          <cell r="O2182"/>
          <cell r="P2182"/>
          <cell r="Q2182"/>
          <cell r="R2182"/>
        </row>
        <row r="2183">
          <cell r="G2183"/>
          <cell r="H2183"/>
          <cell r="I2183"/>
          <cell r="J2183"/>
          <cell r="K2183"/>
          <cell r="L2183"/>
          <cell r="M2183"/>
          <cell r="N2183"/>
          <cell r="O2183"/>
          <cell r="P2183"/>
          <cell r="Q2183"/>
          <cell r="R2183"/>
        </row>
        <row r="2184">
          <cell r="G2184"/>
          <cell r="H2184"/>
          <cell r="I2184"/>
          <cell r="J2184"/>
          <cell r="K2184"/>
          <cell r="L2184"/>
          <cell r="M2184"/>
          <cell r="N2184"/>
          <cell r="O2184"/>
          <cell r="P2184"/>
          <cell r="Q2184"/>
          <cell r="R2184"/>
        </row>
        <row r="2185">
          <cell r="G2185"/>
          <cell r="H2185"/>
          <cell r="I2185"/>
          <cell r="J2185"/>
          <cell r="K2185"/>
          <cell r="L2185"/>
          <cell r="M2185"/>
          <cell r="N2185"/>
          <cell r="O2185"/>
          <cell r="P2185"/>
          <cell r="Q2185"/>
          <cell r="R2185"/>
        </row>
        <row r="2186">
          <cell r="G2186"/>
          <cell r="H2186"/>
          <cell r="I2186"/>
          <cell r="J2186"/>
          <cell r="K2186"/>
          <cell r="L2186"/>
          <cell r="M2186"/>
          <cell r="N2186"/>
          <cell r="O2186"/>
          <cell r="P2186"/>
          <cell r="Q2186"/>
          <cell r="R2186"/>
        </row>
        <row r="2187">
          <cell r="G2187"/>
          <cell r="H2187"/>
          <cell r="I2187"/>
          <cell r="J2187"/>
          <cell r="K2187"/>
          <cell r="L2187"/>
          <cell r="M2187"/>
          <cell r="N2187"/>
          <cell r="O2187"/>
          <cell r="P2187"/>
          <cell r="Q2187"/>
          <cell r="R2187"/>
        </row>
        <row r="2188">
          <cell r="G2188"/>
          <cell r="H2188"/>
          <cell r="I2188"/>
          <cell r="J2188"/>
          <cell r="K2188"/>
          <cell r="L2188"/>
          <cell r="M2188"/>
          <cell r="N2188"/>
          <cell r="O2188"/>
          <cell r="P2188"/>
          <cell r="Q2188"/>
          <cell r="R2188"/>
        </row>
        <row r="2189">
          <cell r="G2189"/>
          <cell r="H2189"/>
          <cell r="I2189"/>
          <cell r="J2189"/>
          <cell r="K2189"/>
          <cell r="L2189"/>
          <cell r="M2189"/>
          <cell r="N2189"/>
          <cell r="O2189"/>
          <cell r="P2189"/>
          <cell r="Q2189"/>
          <cell r="R2189"/>
        </row>
        <row r="2190">
          <cell r="G2190"/>
          <cell r="H2190"/>
          <cell r="I2190"/>
          <cell r="J2190"/>
          <cell r="K2190"/>
          <cell r="L2190"/>
          <cell r="M2190"/>
          <cell r="N2190"/>
          <cell r="O2190"/>
          <cell r="P2190"/>
          <cell r="Q2190"/>
          <cell r="R2190"/>
        </row>
        <row r="2191">
          <cell r="G2191"/>
          <cell r="H2191"/>
          <cell r="I2191"/>
          <cell r="J2191"/>
          <cell r="K2191"/>
          <cell r="L2191"/>
          <cell r="M2191"/>
          <cell r="N2191"/>
          <cell r="O2191"/>
          <cell r="P2191"/>
          <cell r="Q2191"/>
          <cell r="R2191"/>
        </row>
        <row r="2192">
          <cell r="G2192"/>
          <cell r="H2192"/>
          <cell r="I2192"/>
          <cell r="J2192"/>
          <cell r="K2192"/>
          <cell r="L2192"/>
          <cell r="M2192"/>
          <cell r="N2192"/>
          <cell r="O2192"/>
          <cell r="P2192"/>
          <cell r="Q2192"/>
          <cell r="R2192"/>
        </row>
        <row r="2193">
          <cell r="G2193"/>
          <cell r="H2193"/>
          <cell r="I2193"/>
          <cell r="J2193"/>
          <cell r="K2193"/>
          <cell r="L2193"/>
          <cell r="M2193"/>
          <cell r="N2193"/>
          <cell r="O2193"/>
          <cell r="P2193"/>
          <cell r="Q2193"/>
          <cell r="R2193"/>
        </row>
        <row r="2194">
          <cell r="G2194"/>
          <cell r="H2194"/>
          <cell r="I2194"/>
          <cell r="J2194"/>
          <cell r="K2194"/>
          <cell r="L2194"/>
          <cell r="M2194"/>
          <cell r="N2194"/>
          <cell r="O2194"/>
          <cell r="P2194"/>
          <cell r="Q2194"/>
          <cell r="R2194"/>
        </row>
        <row r="2195">
          <cell r="G2195"/>
          <cell r="H2195"/>
          <cell r="I2195"/>
          <cell r="J2195"/>
          <cell r="K2195"/>
          <cell r="L2195"/>
          <cell r="M2195"/>
          <cell r="N2195"/>
          <cell r="O2195"/>
          <cell r="P2195"/>
          <cell r="Q2195"/>
          <cell r="R2195"/>
        </row>
        <row r="2196">
          <cell r="G2196"/>
          <cell r="H2196"/>
          <cell r="I2196"/>
          <cell r="J2196"/>
          <cell r="K2196"/>
          <cell r="L2196"/>
          <cell r="M2196"/>
          <cell r="N2196"/>
          <cell r="O2196"/>
          <cell r="P2196"/>
          <cell r="Q2196"/>
          <cell r="R2196"/>
        </row>
        <row r="2197">
          <cell r="G2197"/>
          <cell r="H2197"/>
          <cell r="I2197"/>
          <cell r="J2197"/>
          <cell r="K2197"/>
          <cell r="L2197"/>
          <cell r="M2197"/>
          <cell r="N2197"/>
          <cell r="O2197"/>
          <cell r="P2197"/>
          <cell r="Q2197"/>
          <cell r="R2197"/>
        </row>
        <row r="2198">
          <cell r="G2198"/>
          <cell r="H2198"/>
          <cell r="I2198"/>
          <cell r="J2198"/>
          <cell r="K2198"/>
          <cell r="L2198"/>
          <cell r="M2198"/>
          <cell r="N2198"/>
          <cell r="O2198"/>
          <cell r="P2198"/>
          <cell r="Q2198"/>
          <cell r="R2198"/>
        </row>
        <row r="2199">
          <cell r="G2199"/>
          <cell r="H2199"/>
          <cell r="I2199"/>
          <cell r="J2199"/>
          <cell r="K2199"/>
          <cell r="L2199"/>
          <cell r="M2199"/>
          <cell r="N2199"/>
          <cell r="O2199"/>
          <cell r="P2199"/>
          <cell r="Q2199"/>
          <cell r="R2199"/>
        </row>
        <row r="2200">
          <cell r="G2200"/>
          <cell r="H2200"/>
          <cell r="I2200"/>
          <cell r="J2200"/>
          <cell r="K2200"/>
          <cell r="L2200"/>
          <cell r="M2200"/>
          <cell r="N2200"/>
          <cell r="O2200"/>
          <cell r="P2200"/>
          <cell r="Q2200"/>
          <cell r="R2200"/>
        </row>
        <row r="2201">
          <cell r="G2201"/>
          <cell r="H2201"/>
          <cell r="I2201"/>
          <cell r="J2201"/>
          <cell r="K2201"/>
          <cell r="L2201"/>
          <cell r="M2201"/>
          <cell r="N2201"/>
          <cell r="O2201"/>
          <cell r="P2201"/>
          <cell r="Q2201"/>
          <cell r="R2201"/>
        </row>
        <row r="2202">
          <cell r="G2202"/>
          <cell r="H2202"/>
          <cell r="I2202"/>
          <cell r="J2202"/>
          <cell r="K2202"/>
          <cell r="L2202"/>
          <cell r="M2202"/>
          <cell r="N2202"/>
          <cell r="O2202"/>
          <cell r="P2202"/>
          <cell r="Q2202"/>
          <cell r="R2202"/>
        </row>
        <row r="2203">
          <cell r="G2203"/>
          <cell r="H2203"/>
          <cell r="I2203"/>
          <cell r="J2203"/>
          <cell r="K2203"/>
          <cell r="L2203"/>
          <cell r="M2203"/>
          <cell r="N2203"/>
          <cell r="O2203"/>
          <cell r="P2203"/>
          <cell r="Q2203"/>
          <cell r="R2203"/>
        </row>
        <row r="2204">
          <cell r="G2204"/>
          <cell r="H2204"/>
          <cell r="I2204"/>
          <cell r="J2204"/>
          <cell r="K2204"/>
          <cell r="L2204"/>
          <cell r="M2204"/>
          <cell r="N2204"/>
          <cell r="O2204"/>
          <cell r="P2204"/>
          <cell r="Q2204"/>
          <cell r="R2204"/>
        </row>
        <row r="2205">
          <cell r="G2205"/>
          <cell r="H2205"/>
          <cell r="I2205"/>
          <cell r="J2205"/>
          <cell r="K2205"/>
          <cell r="L2205"/>
          <cell r="M2205"/>
          <cell r="N2205"/>
          <cell r="O2205"/>
          <cell r="P2205"/>
          <cell r="Q2205"/>
          <cell r="R2205"/>
        </row>
        <row r="2206">
          <cell r="G2206"/>
          <cell r="H2206"/>
          <cell r="I2206"/>
          <cell r="J2206"/>
          <cell r="K2206"/>
          <cell r="L2206"/>
          <cell r="M2206"/>
          <cell r="N2206"/>
          <cell r="O2206"/>
          <cell r="P2206"/>
          <cell r="Q2206"/>
          <cell r="R2206"/>
        </row>
        <row r="2207">
          <cell r="G2207"/>
          <cell r="H2207"/>
          <cell r="I2207"/>
          <cell r="J2207"/>
          <cell r="K2207"/>
          <cell r="L2207"/>
          <cell r="M2207"/>
          <cell r="N2207"/>
          <cell r="O2207"/>
          <cell r="P2207"/>
          <cell r="Q2207"/>
          <cell r="R2207"/>
        </row>
        <row r="2208">
          <cell r="G2208"/>
          <cell r="H2208"/>
          <cell r="I2208"/>
          <cell r="J2208"/>
          <cell r="K2208"/>
          <cell r="L2208"/>
          <cell r="M2208"/>
          <cell r="N2208"/>
          <cell r="O2208"/>
          <cell r="P2208"/>
          <cell r="Q2208"/>
          <cell r="R2208"/>
        </row>
        <row r="2209">
          <cell r="G2209"/>
          <cell r="H2209"/>
          <cell r="I2209"/>
          <cell r="J2209"/>
          <cell r="K2209"/>
          <cell r="L2209"/>
          <cell r="M2209"/>
          <cell r="N2209"/>
          <cell r="O2209"/>
          <cell r="P2209"/>
          <cell r="Q2209"/>
          <cell r="R2209"/>
        </row>
        <row r="2210">
          <cell r="G2210"/>
          <cell r="H2210"/>
          <cell r="I2210"/>
          <cell r="J2210"/>
          <cell r="K2210"/>
          <cell r="L2210"/>
          <cell r="M2210"/>
          <cell r="N2210"/>
          <cell r="O2210"/>
          <cell r="P2210"/>
          <cell r="Q2210"/>
          <cell r="R2210"/>
        </row>
        <row r="2211">
          <cell r="G2211"/>
          <cell r="H2211"/>
          <cell r="I2211"/>
          <cell r="J2211"/>
          <cell r="K2211"/>
          <cell r="L2211"/>
          <cell r="M2211"/>
          <cell r="N2211"/>
          <cell r="O2211"/>
          <cell r="P2211"/>
          <cell r="Q2211"/>
          <cell r="R2211"/>
        </row>
        <row r="2212">
          <cell r="G2212"/>
          <cell r="H2212"/>
          <cell r="I2212"/>
          <cell r="J2212"/>
          <cell r="K2212"/>
          <cell r="L2212"/>
          <cell r="M2212"/>
          <cell r="N2212"/>
          <cell r="O2212"/>
          <cell r="P2212"/>
          <cell r="Q2212"/>
          <cell r="R2212"/>
        </row>
        <row r="2213">
          <cell r="G2213"/>
          <cell r="H2213"/>
          <cell r="I2213"/>
          <cell r="J2213"/>
          <cell r="K2213"/>
          <cell r="L2213"/>
          <cell r="M2213"/>
          <cell r="N2213"/>
          <cell r="O2213"/>
          <cell r="P2213"/>
          <cell r="Q2213"/>
          <cell r="R2213"/>
        </row>
        <row r="2214">
          <cell r="G2214"/>
          <cell r="H2214"/>
          <cell r="I2214"/>
          <cell r="J2214"/>
          <cell r="K2214"/>
          <cell r="L2214"/>
          <cell r="M2214"/>
          <cell r="N2214"/>
          <cell r="O2214"/>
          <cell r="P2214"/>
          <cell r="Q2214"/>
          <cell r="R2214"/>
        </row>
        <row r="2215">
          <cell r="G2215"/>
          <cell r="H2215"/>
          <cell r="I2215"/>
          <cell r="J2215"/>
          <cell r="K2215"/>
          <cell r="L2215"/>
          <cell r="M2215"/>
          <cell r="N2215"/>
          <cell r="O2215"/>
          <cell r="P2215"/>
          <cell r="Q2215"/>
          <cell r="R2215"/>
        </row>
        <row r="2216">
          <cell r="G2216"/>
          <cell r="H2216"/>
          <cell r="I2216"/>
          <cell r="J2216"/>
          <cell r="K2216"/>
          <cell r="L2216"/>
          <cell r="M2216"/>
          <cell r="N2216"/>
          <cell r="O2216"/>
          <cell r="P2216"/>
          <cell r="Q2216"/>
          <cell r="R2216"/>
        </row>
        <row r="2217">
          <cell r="G2217"/>
          <cell r="H2217"/>
          <cell r="I2217"/>
          <cell r="J2217"/>
          <cell r="K2217"/>
          <cell r="L2217"/>
          <cell r="M2217"/>
          <cell r="N2217"/>
          <cell r="O2217"/>
          <cell r="P2217"/>
          <cell r="Q2217"/>
          <cell r="R2217"/>
        </row>
        <row r="2218">
          <cell r="G2218"/>
          <cell r="H2218"/>
          <cell r="I2218"/>
          <cell r="J2218"/>
          <cell r="K2218"/>
          <cell r="L2218"/>
          <cell r="M2218"/>
          <cell r="N2218"/>
          <cell r="O2218"/>
          <cell r="P2218"/>
          <cell r="Q2218"/>
          <cell r="R2218"/>
        </row>
        <row r="2219">
          <cell r="G2219"/>
          <cell r="H2219"/>
          <cell r="I2219"/>
          <cell r="J2219"/>
          <cell r="K2219"/>
          <cell r="L2219"/>
          <cell r="M2219"/>
          <cell r="N2219"/>
          <cell r="O2219"/>
          <cell r="P2219"/>
          <cell r="Q2219"/>
          <cell r="R2219"/>
        </row>
        <row r="2220">
          <cell r="G2220"/>
          <cell r="H2220"/>
          <cell r="I2220"/>
          <cell r="J2220"/>
          <cell r="K2220"/>
          <cell r="L2220"/>
          <cell r="M2220"/>
          <cell r="N2220"/>
          <cell r="O2220"/>
          <cell r="P2220"/>
          <cell r="Q2220"/>
          <cell r="R2220"/>
        </row>
        <row r="2221">
          <cell r="G2221"/>
          <cell r="H2221"/>
          <cell r="I2221"/>
          <cell r="J2221"/>
          <cell r="K2221"/>
          <cell r="L2221"/>
          <cell r="M2221"/>
          <cell r="N2221"/>
          <cell r="O2221"/>
          <cell r="P2221"/>
          <cell r="Q2221"/>
          <cell r="R2221"/>
        </row>
        <row r="2222">
          <cell r="G2222"/>
          <cell r="H2222"/>
          <cell r="I2222"/>
          <cell r="J2222"/>
          <cell r="K2222"/>
          <cell r="L2222"/>
          <cell r="M2222"/>
          <cell r="N2222"/>
          <cell r="O2222"/>
          <cell r="P2222"/>
          <cell r="Q2222"/>
          <cell r="R2222"/>
        </row>
        <row r="2223">
          <cell r="G2223"/>
          <cell r="H2223"/>
          <cell r="I2223"/>
          <cell r="J2223"/>
          <cell r="K2223"/>
          <cell r="L2223"/>
          <cell r="M2223"/>
          <cell r="N2223"/>
          <cell r="O2223"/>
          <cell r="P2223"/>
          <cell r="Q2223"/>
          <cell r="R2223"/>
        </row>
        <row r="2224">
          <cell r="G2224"/>
          <cell r="H2224"/>
          <cell r="I2224"/>
          <cell r="J2224"/>
          <cell r="K2224"/>
          <cell r="L2224"/>
          <cell r="M2224"/>
          <cell r="N2224"/>
          <cell r="O2224"/>
          <cell r="P2224"/>
          <cell r="Q2224"/>
          <cell r="R2224"/>
        </row>
        <row r="2225">
          <cell r="G2225"/>
          <cell r="H2225"/>
          <cell r="I2225"/>
          <cell r="J2225"/>
          <cell r="K2225"/>
          <cell r="L2225"/>
          <cell r="M2225"/>
          <cell r="N2225"/>
          <cell r="O2225"/>
          <cell r="P2225"/>
          <cell r="Q2225"/>
          <cell r="R2225"/>
        </row>
        <row r="2226">
          <cell r="G2226"/>
          <cell r="H2226"/>
          <cell r="I2226"/>
          <cell r="J2226"/>
          <cell r="K2226"/>
          <cell r="L2226"/>
          <cell r="M2226"/>
          <cell r="N2226"/>
          <cell r="O2226"/>
          <cell r="P2226"/>
          <cell r="Q2226"/>
          <cell r="R2226"/>
        </row>
        <row r="2227">
          <cell r="G2227"/>
          <cell r="H2227"/>
          <cell r="I2227"/>
          <cell r="J2227"/>
          <cell r="K2227"/>
          <cell r="L2227"/>
          <cell r="M2227"/>
          <cell r="N2227"/>
          <cell r="O2227"/>
          <cell r="P2227"/>
          <cell r="Q2227"/>
          <cell r="R2227"/>
        </row>
        <row r="2228">
          <cell r="G2228"/>
          <cell r="H2228"/>
          <cell r="I2228"/>
          <cell r="J2228"/>
          <cell r="K2228"/>
          <cell r="L2228"/>
          <cell r="M2228"/>
          <cell r="N2228"/>
          <cell r="O2228"/>
          <cell r="P2228"/>
          <cell r="Q2228"/>
          <cell r="R2228"/>
        </row>
        <row r="2229">
          <cell r="G2229"/>
          <cell r="H2229"/>
          <cell r="I2229"/>
          <cell r="J2229"/>
          <cell r="K2229"/>
          <cell r="L2229"/>
          <cell r="M2229"/>
          <cell r="N2229"/>
          <cell r="O2229"/>
          <cell r="P2229"/>
          <cell r="Q2229"/>
          <cell r="R2229"/>
        </row>
        <row r="2230">
          <cell r="G2230"/>
          <cell r="H2230"/>
          <cell r="I2230"/>
          <cell r="J2230"/>
          <cell r="K2230"/>
          <cell r="L2230"/>
          <cell r="M2230"/>
          <cell r="N2230"/>
          <cell r="O2230"/>
          <cell r="P2230"/>
          <cell r="Q2230"/>
          <cell r="R2230"/>
        </row>
        <row r="2231">
          <cell r="G2231"/>
          <cell r="H2231"/>
          <cell r="I2231"/>
          <cell r="J2231"/>
          <cell r="K2231"/>
          <cell r="L2231"/>
          <cell r="M2231"/>
          <cell r="N2231"/>
          <cell r="O2231"/>
          <cell r="P2231"/>
          <cell r="Q2231"/>
          <cell r="R2231"/>
        </row>
        <row r="2232">
          <cell r="G2232"/>
          <cell r="H2232"/>
          <cell r="I2232"/>
          <cell r="J2232"/>
          <cell r="K2232"/>
          <cell r="L2232"/>
          <cell r="M2232"/>
          <cell r="N2232"/>
          <cell r="O2232"/>
          <cell r="P2232"/>
          <cell r="Q2232"/>
          <cell r="R2232"/>
        </row>
        <row r="2233">
          <cell r="G2233"/>
          <cell r="H2233"/>
          <cell r="I2233"/>
          <cell r="J2233"/>
          <cell r="K2233"/>
          <cell r="L2233"/>
          <cell r="M2233"/>
          <cell r="N2233"/>
          <cell r="O2233"/>
          <cell r="P2233"/>
          <cell r="Q2233"/>
          <cell r="R2233"/>
        </row>
        <row r="2234">
          <cell r="G2234"/>
          <cell r="H2234"/>
          <cell r="I2234"/>
          <cell r="J2234"/>
          <cell r="K2234"/>
          <cell r="L2234"/>
          <cell r="M2234"/>
          <cell r="N2234"/>
          <cell r="O2234"/>
          <cell r="P2234"/>
          <cell r="Q2234"/>
          <cell r="R2234"/>
        </row>
        <row r="2235">
          <cell r="G2235"/>
          <cell r="H2235"/>
          <cell r="I2235"/>
          <cell r="J2235"/>
          <cell r="K2235"/>
          <cell r="L2235"/>
          <cell r="M2235"/>
          <cell r="N2235"/>
          <cell r="O2235"/>
          <cell r="P2235"/>
          <cell r="Q2235"/>
          <cell r="R2235"/>
        </row>
        <row r="2236">
          <cell r="G2236"/>
          <cell r="H2236"/>
          <cell r="I2236"/>
          <cell r="J2236"/>
          <cell r="K2236"/>
          <cell r="L2236"/>
          <cell r="M2236"/>
          <cell r="N2236"/>
          <cell r="O2236"/>
          <cell r="P2236"/>
          <cell r="Q2236"/>
          <cell r="R2236"/>
        </row>
        <row r="2237">
          <cell r="G2237"/>
          <cell r="H2237"/>
          <cell r="I2237"/>
          <cell r="J2237"/>
          <cell r="K2237"/>
          <cell r="L2237"/>
          <cell r="M2237"/>
          <cell r="N2237"/>
          <cell r="O2237"/>
          <cell r="P2237"/>
          <cell r="Q2237"/>
          <cell r="R2237"/>
        </row>
        <row r="2238">
          <cell r="G2238"/>
          <cell r="H2238"/>
          <cell r="I2238"/>
          <cell r="J2238"/>
          <cell r="K2238"/>
          <cell r="L2238"/>
          <cell r="M2238"/>
          <cell r="N2238"/>
          <cell r="O2238"/>
          <cell r="P2238"/>
          <cell r="Q2238"/>
          <cell r="R2238"/>
        </row>
        <row r="2239">
          <cell r="G2239"/>
          <cell r="H2239"/>
          <cell r="I2239"/>
          <cell r="J2239"/>
          <cell r="K2239"/>
          <cell r="L2239"/>
          <cell r="M2239"/>
          <cell r="N2239"/>
          <cell r="O2239"/>
          <cell r="P2239"/>
          <cell r="Q2239"/>
          <cell r="R2239"/>
        </row>
        <row r="2240">
          <cell r="G2240"/>
          <cell r="H2240"/>
          <cell r="I2240"/>
          <cell r="J2240"/>
          <cell r="K2240"/>
          <cell r="L2240"/>
          <cell r="M2240"/>
          <cell r="N2240"/>
          <cell r="O2240"/>
          <cell r="P2240"/>
          <cell r="Q2240"/>
          <cell r="R2240"/>
        </row>
        <row r="2241">
          <cell r="G2241"/>
          <cell r="H2241"/>
          <cell r="I2241"/>
          <cell r="J2241"/>
          <cell r="K2241"/>
          <cell r="L2241"/>
          <cell r="M2241"/>
          <cell r="N2241"/>
          <cell r="O2241"/>
          <cell r="P2241"/>
          <cell r="Q2241"/>
          <cell r="R2241"/>
        </row>
        <row r="2242">
          <cell r="G2242"/>
          <cell r="H2242"/>
          <cell r="I2242"/>
          <cell r="J2242"/>
          <cell r="K2242"/>
          <cell r="L2242"/>
          <cell r="M2242"/>
          <cell r="N2242"/>
          <cell r="O2242"/>
          <cell r="P2242"/>
          <cell r="Q2242"/>
          <cell r="R2242"/>
        </row>
        <row r="2243">
          <cell r="G2243"/>
          <cell r="H2243"/>
          <cell r="I2243"/>
          <cell r="J2243"/>
          <cell r="K2243"/>
          <cell r="L2243"/>
          <cell r="M2243"/>
          <cell r="N2243"/>
          <cell r="O2243"/>
          <cell r="P2243"/>
          <cell r="Q2243"/>
          <cell r="R2243"/>
        </row>
        <row r="2244">
          <cell r="G2244"/>
          <cell r="H2244"/>
          <cell r="I2244"/>
          <cell r="J2244"/>
          <cell r="K2244"/>
          <cell r="L2244"/>
          <cell r="M2244"/>
          <cell r="N2244"/>
          <cell r="O2244"/>
          <cell r="P2244"/>
          <cell r="Q2244"/>
          <cell r="R2244"/>
        </row>
        <row r="2245">
          <cell r="G2245"/>
          <cell r="H2245"/>
          <cell r="I2245"/>
          <cell r="J2245"/>
          <cell r="K2245"/>
          <cell r="L2245"/>
          <cell r="M2245"/>
          <cell r="N2245"/>
          <cell r="O2245"/>
          <cell r="P2245"/>
          <cell r="Q2245"/>
          <cell r="R2245"/>
        </row>
        <row r="2246">
          <cell r="G2246"/>
          <cell r="H2246"/>
          <cell r="I2246"/>
          <cell r="J2246"/>
          <cell r="K2246"/>
          <cell r="L2246"/>
          <cell r="M2246"/>
          <cell r="N2246"/>
          <cell r="O2246"/>
          <cell r="P2246"/>
          <cell r="Q2246"/>
          <cell r="R2246"/>
        </row>
        <row r="2247">
          <cell r="G2247"/>
          <cell r="H2247"/>
          <cell r="I2247"/>
          <cell r="J2247"/>
          <cell r="K2247"/>
          <cell r="L2247"/>
          <cell r="M2247"/>
          <cell r="N2247"/>
          <cell r="O2247"/>
          <cell r="P2247"/>
          <cell r="Q2247"/>
          <cell r="R2247"/>
        </row>
        <row r="2248">
          <cell r="G2248"/>
          <cell r="H2248"/>
          <cell r="I2248"/>
          <cell r="J2248"/>
          <cell r="K2248"/>
          <cell r="L2248"/>
          <cell r="M2248"/>
          <cell r="N2248"/>
          <cell r="O2248"/>
          <cell r="P2248"/>
          <cell r="Q2248"/>
          <cell r="R2248"/>
        </row>
        <row r="2249">
          <cell r="G2249"/>
          <cell r="H2249"/>
          <cell r="I2249"/>
          <cell r="J2249"/>
          <cell r="K2249"/>
          <cell r="L2249"/>
          <cell r="M2249"/>
          <cell r="N2249"/>
          <cell r="O2249"/>
          <cell r="P2249"/>
          <cell r="Q2249"/>
          <cell r="R2249"/>
        </row>
        <row r="2250">
          <cell r="G2250"/>
          <cell r="H2250"/>
          <cell r="I2250"/>
          <cell r="J2250"/>
          <cell r="K2250"/>
          <cell r="L2250"/>
          <cell r="M2250"/>
          <cell r="N2250"/>
          <cell r="O2250"/>
          <cell r="P2250"/>
          <cell r="Q2250"/>
          <cell r="R2250"/>
        </row>
        <row r="2251">
          <cell r="G2251"/>
          <cell r="H2251"/>
          <cell r="I2251"/>
          <cell r="J2251"/>
          <cell r="K2251"/>
          <cell r="L2251"/>
          <cell r="M2251"/>
          <cell r="N2251"/>
          <cell r="O2251"/>
          <cell r="P2251"/>
          <cell r="Q2251"/>
          <cell r="R2251"/>
        </row>
        <row r="2252">
          <cell r="G2252"/>
          <cell r="H2252"/>
          <cell r="I2252"/>
          <cell r="J2252"/>
          <cell r="K2252"/>
          <cell r="L2252"/>
          <cell r="M2252"/>
          <cell r="N2252"/>
          <cell r="O2252"/>
          <cell r="P2252"/>
          <cell r="Q2252"/>
          <cell r="R2252"/>
        </row>
        <row r="2253">
          <cell r="G2253"/>
          <cell r="H2253"/>
          <cell r="I2253"/>
          <cell r="J2253"/>
          <cell r="K2253"/>
          <cell r="L2253"/>
          <cell r="M2253"/>
          <cell r="N2253"/>
          <cell r="O2253"/>
          <cell r="P2253"/>
          <cell r="Q2253"/>
          <cell r="R2253"/>
        </row>
        <row r="2254">
          <cell r="G2254"/>
          <cell r="H2254"/>
          <cell r="I2254"/>
          <cell r="J2254"/>
          <cell r="K2254"/>
          <cell r="L2254"/>
          <cell r="M2254"/>
          <cell r="N2254"/>
          <cell r="O2254"/>
          <cell r="P2254"/>
          <cell r="Q2254"/>
          <cell r="R2254"/>
        </row>
        <row r="2255">
          <cell r="G2255"/>
          <cell r="H2255"/>
          <cell r="I2255"/>
          <cell r="J2255"/>
          <cell r="K2255"/>
          <cell r="L2255"/>
          <cell r="M2255"/>
          <cell r="N2255"/>
          <cell r="O2255"/>
          <cell r="P2255"/>
          <cell r="Q2255"/>
          <cell r="R2255"/>
        </row>
        <row r="2256">
          <cell r="G2256"/>
          <cell r="H2256"/>
          <cell r="I2256"/>
          <cell r="J2256"/>
          <cell r="K2256"/>
          <cell r="L2256"/>
          <cell r="M2256"/>
          <cell r="N2256"/>
          <cell r="O2256"/>
          <cell r="P2256"/>
          <cell r="Q2256"/>
          <cell r="R2256"/>
        </row>
        <row r="2257">
          <cell r="G2257"/>
          <cell r="H2257"/>
          <cell r="I2257"/>
          <cell r="J2257"/>
          <cell r="K2257"/>
          <cell r="L2257"/>
          <cell r="M2257"/>
          <cell r="N2257"/>
          <cell r="O2257"/>
          <cell r="P2257"/>
          <cell r="Q2257"/>
          <cell r="R2257"/>
        </row>
        <row r="2258">
          <cell r="G2258"/>
          <cell r="H2258"/>
          <cell r="I2258"/>
          <cell r="J2258"/>
          <cell r="K2258"/>
          <cell r="L2258"/>
          <cell r="M2258"/>
          <cell r="N2258"/>
          <cell r="O2258"/>
          <cell r="P2258"/>
          <cell r="Q2258"/>
          <cell r="R2258"/>
        </row>
        <row r="2259">
          <cell r="G2259"/>
          <cell r="H2259"/>
          <cell r="I2259"/>
          <cell r="J2259"/>
          <cell r="K2259"/>
          <cell r="L2259"/>
          <cell r="M2259"/>
          <cell r="N2259"/>
          <cell r="O2259"/>
          <cell r="P2259"/>
          <cell r="Q2259"/>
          <cell r="R2259"/>
        </row>
        <row r="2260">
          <cell r="G2260"/>
          <cell r="H2260"/>
          <cell r="I2260"/>
          <cell r="J2260"/>
          <cell r="K2260"/>
          <cell r="L2260"/>
          <cell r="M2260"/>
          <cell r="N2260"/>
          <cell r="O2260"/>
          <cell r="P2260"/>
          <cell r="Q2260"/>
          <cell r="R2260"/>
        </row>
        <row r="2261">
          <cell r="G2261"/>
          <cell r="H2261"/>
          <cell r="I2261"/>
          <cell r="J2261"/>
          <cell r="K2261"/>
          <cell r="L2261"/>
          <cell r="M2261"/>
          <cell r="N2261"/>
          <cell r="O2261"/>
          <cell r="P2261"/>
          <cell r="Q2261"/>
          <cell r="R2261"/>
        </row>
        <row r="2262">
          <cell r="G2262"/>
          <cell r="H2262"/>
          <cell r="I2262"/>
          <cell r="J2262"/>
          <cell r="K2262"/>
          <cell r="L2262"/>
          <cell r="M2262"/>
          <cell r="N2262"/>
          <cell r="O2262"/>
          <cell r="P2262"/>
          <cell r="Q2262"/>
          <cell r="R2262"/>
        </row>
        <row r="2263">
          <cell r="G2263"/>
          <cell r="H2263"/>
          <cell r="I2263"/>
          <cell r="J2263"/>
          <cell r="K2263"/>
          <cell r="L2263"/>
          <cell r="M2263"/>
          <cell r="N2263"/>
          <cell r="O2263"/>
          <cell r="P2263"/>
          <cell r="Q2263"/>
          <cell r="R2263"/>
        </row>
        <row r="2264">
          <cell r="G2264"/>
          <cell r="H2264"/>
          <cell r="I2264"/>
          <cell r="J2264"/>
          <cell r="K2264"/>
          <cell r="L2264"/>
          <cell r="M2264"/>
          <cell r="N2264"/>
          <cell r="O2264"/>
          <cell r="P2264"/>
          <cell r="Q2264"/>
          <cell r="R2264"/>
        </row>
        <row r="2265">
          <cell r="G2265"/>
          <cell r="H2265"/>
          <cell r="I2265"/>
          <cell r="J2265"/>
          <cell r="K2265"/>
          <cell r="L2265"/>
          <cell r="M2265"/>
          <cell r="N2265"/>
          <cell r="O2265"/>
          <cell r="P2265"/>
          <cell r="Q2265"/>
          <cell r="R2265"/>
        </row>
        <row r="2266">
          <cell r="G2266"/>
          <cell r="H2266"/>
          <cell r="I2266"/>
          <cell r="J2266"/>
          <cell r="K2266"/>
          <cell r="L2266"/>
          <cell r="M2266"/>
          <cell r="N2266"/>
          <cell r="O2266"/>
          <cell r="P2266"/>
          <cell r="Q2266"/>
          <cell r="R2266"/>
        </row>
        <row r="2267">
          <cell r="G2267"/>
          <cell r="H2267"/>
          <cell r="I2267"/>
          <cell r="J2267"/>
          <cell r="K2267"/>
          <cell r="L2267"/>
          <cell r="M2267"/>
          <cell r="N2267"/>
          <cell r="O2267"/>
          <cell r="P2267"/>
          <cell r="Q2267"/>
          <cell r="R2267"/>
        </row>
        <row r="2268">
          <cell r="G2268"/>
          <cell r="H2268"/>
          <cell r="I2268"/>
          <cell r="J2268"/>
          <cell r="K2268"/>
          <cell r="L2268"/>
          <cell r="M2268"/>
          <cell r="N2268"/>
          <cell r="O2268"/>
          <cell r="P2268"/>
          <cell r="Q2268"/>
          <cell r="R2268"/>
        </row>
        <row r="2269">
          <cell r="G2269"/>
          <cell r="H2269"/>
          <cell r="I2269"/>
          <cell r="J2269"/>
          <cell r="K2269"/>
          <cell r="L2269"/>
          <cell r="M2269"/>
          <cell r="N2269"/>
          <cell r="O2269"/>
          <cell r="P2269"/>
          <cell r="Q2269"/>
          <cell r="R2269"/>
        </row>
        <row r="2270">
          <cell r="G2270"/>
          <cell r="H2270"/>
          <cell r="I2270"/>
          <cell r="J2270"/>
          <cell r="K2270"/>
          <cell r="L2270"/>
          <cell r="M2270"/>
          <cell r="N2270"/>
          <cell r="O2270"/>
          <cell r="P2270"/>
          <cell r="Q2270"/>
          <cell r="R2270"/>
        </row>
        <row r="2271">
          <cell r="G2271"/>
          <cell r="H2271"/>
          <cell r="I2271"/>
          <cell r="J2271"/>
          <cell r="K2271"/>
          <cell r="L2271"/>
          <cell r="M2271"/>
          <cell r="N2271"/>
          <cell r="O2271"/>
          <cell r="P2271"/>
          <cell r="Q2271"/>
          <cell r="R2271"/>
        </row>
        <row r="2272">
          <cell r="G2272"/>
          <cell r="H2272"/>
          <cell r="I2272"/>
          <cell r="J2272"/>
          <cell r="K2272"/>
          <cell r="L2272"/>
          <cell r="M2272"/>
          <cell r="N2272"/>
          <cell r="O2272"/>
          <cell r="P2272"/>
          <cell r="Q2272"/>
          <cell r="R2272"/>
        </row>
        <row r="2273">
          <cell r="G2273"/>
          <cell r="H2273"/>
          <cell r="I2273"/>
          <cell r="J2273"/>
          <cell r="K2273"/>
          <cell r="L2273"/>
          <cell r="M2273"/>
          <cell r="N2273"/>
          <cell r="O2273"/>
          <cell r="P2273"/>
          <cell r="Q2273"/>
          <cell r="R2273"/>
        </row>
        <row r="2274">
          <cell r="G2274"/>
          <cell r="H2274"/>
          <cell r="I2274"/>
          <cell r="J2274"/>
          <cell r="K2274"/>
          <cell r="L2274"/>
          <cell r="M2274"/>
          <cell r="N2274"/>
          <cell r="O2274"/>
          <cell r="P2274"/>
          <cell r="Q2274"/>
          <cell r="R2274"/>
        </row>
        <row r="2275">
          <cell r="G2275"/>
          <cell r="H2275"/>
          <cell r="I2275"/>
          <cell r="J2275"/>
          <cell r="K2275"/>
          <cell r="L2275"/>
          <cell r="M2275"/>
          <cell r="N2275"/>
          <cell r="O2275"/>
          <cell r="P2275"/>
          <cell r="Q2275"/>
          <cell r="R2275"/>
        </row>
        <row r="2276">
          <cell r="G2276"/>
          <cell r="H2276"/>
          <cell r="I2276"/>
          <cell r="J2276"/>
          <cell r="K2276"/>
          <cell r="L2276"/>
          <cell r="M2276"/>
          <cell r="N2276"/>
          <cell r="O2276"/>
          <cell r="P2276"/>
          <cell r="Q2276"/>
          <cell r="R2276"/>
        </row>
        <row r="2277">
          <cell r="G2277"/>
          <cell r="H2277"/>
          <cell r="I2277"/>
          <cell r="J2277"/>
          <cell r="K2277"/>
          <cell r="L2277"/>
          <cell r="M2277"/>
          <cell r="N2277"/>
          <cell r="O2277"/>
          <cell r="P2277"/>
          <cell r="Q2277"/>
          <cell r="R2277"/>
        </row>
        <row r="2278">
          <cell r="G2278"/>
          <cell r="H2278"/>
          <cell r="I2278"/>
          <cell r="J2278"/>
          <cell r="K2278"/>
          <cell r="L2278"/>
          <cell r="M2278"/>
          <cell r="N2278"/>
          <cell r="O2278"/>
          <cell r="P2278"/>
          <cell r="Q2278"/>
          <cell r="R2278"/>
        </row>
        <row r="2279">
          <cell r="G2279"/>
          <cell r="H2279"/>
          <cell r="I2279"/>
          <cell r="J2279"/>
          <cell r="K2279"/>
          <cell r="L2279"/>
          <cell r="M2279"/>
          <cell r="N2279"/>
          <cell r="O2279"/>
          <cell r="P2279"/>
          <cell r="Q2279"/>
          <cell r="R2279"/>
        </row>
        <row r="2280">
          <cell r="G2280"/>
          <cell r="H2280"/>
          <cell r="I2280"/>
          <cell r="J2280"/>
          <cell r="K2280"/>
          <cell r="L2280"/>
          <cell r="M2280"/>
          <cell r="N2280"/>
          <cell r="O2280"/>
          <cell r="P2280"/>
          <cell r="Q2280"/>
          <cell r="R2280"/>
        </row>
        <row r="2281">
          <cell r="G2281"/>
          <cell r="H2281"/>
          <cell r="I2281"/>
          <cell r="J2281"/>
          <cell r="K2281"/>
          <cell r="L2281"/>
          <cell r="M2281"/>
          <cell r="N2281"/>
          <cell r="O2281"/>
          <cell r="P2281"/>
          <cell r="Q2281"/>
          <cell r="R2281"/>
        </row>
        <row r="2282">
          <cell r="G2282"/>
          <cell r="H2282"/>
          <cell r="I2282"/>
          <cell r="J2282"/>
          <cell r="K2282"/>
          <cell r="L2282"/>
          <cell r="M2282"/>
          <cell r="N2282"/>
          <cell r="O2282"/>
          <cell r="P2282"/>
          <cell r="Q2282"/>
          <cell r="R2282"/>
        </row>
        <row r="2283">
          <cell r="G2283"/>
          <cell r="H2283"/>
          <cell r="I2283"/>
          <cell r="J2283"/>
          <cell r="K2283"/>
          <cell r="L2283"/>
          <cell r="M2283"/>
          <cell r="N2283"/>
          <cell r="O2283"/>
          <cell r="P2283"/>
          <cell r="Q2283"/>
          <cell r="R2283"/>
        </row>
        <row r="2284">
          <cell r="G2284"/>
          <cell r="H2284"/>
          <cell r="I2284"/>
          <cell r="J2284"/>
          <cell r="K2284"/>
          <cell r="L2284"/>
          <cell r="M2284"/>
          <cell r="N2284"/>
          <cell r="O2284"/>
          <cell r="P2284"/>
          <cell r="Q2284"/>
          <cell r="R2284"/>
        </row>
        <row r="2285">
          <cell r="G2285"/>
          <cell r="H2285"/>
          <cell r="I2285"/>
          <cell r="J2285"/>
          <cell r="K2285"/>
          <cell r="L2285"/>
          <cell r="M2285"/>
          <cell r="N2285"/>
          <cell r="O2285"/>
          <cell r="P2285"/>
          <cell r="Q2285"/>
          <cell r="R2285"/>
        </row>
        <row r="2286">
          <cell r="G2286"/>
          <cell r="H2286"/>
          <cell r="I2286"/>
          <cell r="J2286"/>
          <cell r="K2286"/>
          <cell r="L2286"/>
          <cell r="M2286"/>
          <cell r="N2286"/>
          <cell r="O2286"/>
          <cell r="P2286"/>
          <cell r="Q2286"/>
          <cell r="R2286"/>
        </row>
        <row r="2287">
          <cell r="G2287"/>
          <cell r="H2287"/>
          <cell r="I2287"/>
          <cell r="J2287"/>
          <cell r="K2287"/>
          <cell r="L2287"/>
          <cell r="M2287"/>
          <cell r="N2287"/>
          <cell r="O2287"/>
          <cell r="P2287"/>
          <cell r="Q2287"/>
          <cell r="R2287"/>
        </row>
        <row r="2288">
          <cell r="G2288"/>
          <cell r="H2288"/>
          <cell r="I2288"/>
          <cell r="J2288"/>
          <cell r="K2288"/>
          <cell r="L2288"/>
          <cell r="M2288"/>
          <cell r="N2288"/>
          <cell r="O2288"/>
          <cell r="P2288"/>
          <cell r="Q2288"/>
          <cell r="R2288"/>
        </row>
        <row r="2289">
          <cell r="G2289"/>
          <cell r="H2289"/>
          <cell r="I2289"/>
          <cell r="J2289"/>
          <cell r="K2289"/>
          <cell r="L2289"/>
          <cell r="M2289"/>
          <cell r="N2289"/>
          <cell r="O2289"/>
          <cell r="P2289"/>
          <cell r="Q2289"/>
          <cell r="R2289"/>
        </row>
        <row r="2290">
          <cell r="G2290"/>
          <cell r="H2290"/>
          <cell r="I2290"/>
          <cell r="J2290"/>
          <cell r="K2290"/>
          <cell r="L2290"/>
          <cell r="M2290"/>
          <cell r="N2290"/>
          <cell r="O2290"/>
          <cell r="P2290"/>
          <cell r="Q2290"/>
          <cell r="R2290"/>
        </row>
        <row r="2291">
          <cell r="G2291"/>
          <cell r="H2291"/>
          <cell r="I2291"/>
          <cell r="J2291"/>
          <cell r="K2291"/>
          <cell r="L2291"/>
          <cell r="M2291"/>
          <cell r="N2291"/>
          <cell r="O2291"/>
          <cell r="P2291"/>
          <cell r="Q2291"/>
          <cell r="R2291"/>
        </row>
        <row r="2292">
          <cell r="G2292"/>
          <cell r="H2292"/>
          <cell r="I2292"/>
          <cell r="J2292"/>
          <cell r="K2292"/>
          <cell r="L2292"/>
          <cell r="M2292"/>
          <cell r="N2292"/>
          <cell r="O2292"/>
          <cell r="P2292"/>
          <cell r="Q2292"/>
          <cell r="R2292"/>
        </row>
        <row r="2293">
          <cell r="G2293"/>
          <cell r="H2293"/>
          <cell r="I2293"/>
          <cell r="J2293"/>
          <cell r="K2293"/>
          <cell r="L2293"/>
          <cell r="M2293"/>
          <cell r="N2293"/>
          <cell r="O2293"/>
          <cell r="P2293"/>
          <cell r="Q2293"/>
          <cell r="R2293"/>
        </row>
        <row r="2294">
          <cell r="G2294"/>
          <cell r="H2294"/>
          <cell r="I2294"/>
          <cell r="J2294"/>
          <cell r="K2294"/>
          <cell r="L2294"/>
          <cell r="M2294"/>
          <cell r="N2294"/>
          <cell r="O2294"/>
          <cell r="P2294"/>
          <cell r="Q2294"/>
          <cell r="R2294"/>
        </row>
        <row r="2295">
          <cell r="G2295"/>
          <cell r="H2295"/>
          <cell r="I2295"/>
          <cell r="J2295"/>
          <cell r="K2295"/>
          <cell r="L2295"/>
          <cell r="M2295"/>
          <cell r="N2295"/>
          <cell r="O2295"/>
          <cell r="P2295"/>
          <cell r="Q2295"/>
          <cell r="R2295"/>
        </row>
        <row r="2296">
          <cell r="G2296"/>
          <cell r="H2296"/>
          <cell r="I2296"/>
          <cell r="J2296"/>
          <cell r="K2296"/>
          <cell r="L2296"/>
          <cell r="M2296"/>
          <cell r="N2296"/>
          <cell r="O2296"/>
          <cell r="P2296"/>
          <cell r="Q2296"/>
          <cell r="R2296"/>
        </row>
        <row r="2297">
          <cell r="G2297"/>
          <cell r="H2297"/>
          <cell r="I2297"/>
          <cell r="J2297"/>
          <cell r="K2297"/>
          <cell r="L2297"/>
          <cell r="M2297"/>
          <cell r="N2297"/>
          <cell r="O2297"/>
          <cell r="P2297"/>
          <cell r="Q2297"/>
          <cell r="R2297"/>
        </row>
        <row r="2298">
          <cell r="G2298"/>
          <cell r="H2298"/>
          <cell r="I2298"/>
          <cell r="J2298"/>
          <cell r="K2298"/>
          <cell r="L2298"/>
          <cell r="M2298"/>
          <cell r="N2298"/>
          <cell r="O2298"/>
          <cell r="P2298"/>
          <cell r="Q2298"/>
          <cell r="R2298"/>
        </row>
        <row r="2299">
          <cell r="G2299"/>
          <cell r="H2299"/>
          <cell r="I2299"/>
          <cell r="J2299"/>
          <cell r="K2299"/>
          <cell r="L2299"/>
          <cell r="M2299"/>
          <cell r="N2299"/>
          <cell r="O2299"/>
          <cell r="P2299"/>
          <cell r="Q2299"/>
          <cell r="R2299"/>
        </row>
        <row r="2300">
          <cell r="G2300"/>
          <cell r="H2300"/>
          <cell r="I2300"/>
          <cell r="J2300"/>
          <cell r="K2300"/>
          <cell r="L2300"/>
          <cell r="M2300"/>
          <cell r="N2300"/>
          <cell r="O2300"/>
          <cell r="P2300"/>
          <cell r="Q2300"/>
          <cell r="R2300"/>
        </row>
        <row r="2301">
          <cell r="G2301"/>
          <cell r="H2301"/>
          <cell r="I2301"/>
          <cell r="J2301"/>
          <cell r="K2301"/>
          <cell r="L2301"/>
          <cell r="M2301"/>
          <cell r="N2301"/>
          <cell r="O2301"/>
          <cell r="P2301"/>
          <cell r="Q2301"/>
          <cell r="R2301"/>
        </row>
        <row r="2302">
          <cell r="G2302"/>
          <cell r="H2302"/>
          <cell r="I2302"/>
          <cell r="J2302"/>
          <cell r="K2302"/>
          <cell r="L2302"/>
          <cell r="M2302"/>
          <cell r="N2302"/>
          <cell r="O2302"/>
          <cell r="P2302"/>
          <cell r="Q2302"/>
          <cell r="R2302"/>
        </row>
        <row r="2303">
          <cell r="G2303"/>
          <cell r="H2303"/>
          <cell r="I2303"/>
          <cell r="J2303"/>
          <cell r="K2303"/>
          <cell r="L2303"/>
          <cell r="M2303"/>
          <cell r="N2303"/>
          <cell r="O2303"/>
          <cell r="P2303"/>
          <cell r="Q2303"/>
          <cell r="R2303"/>
        </row>
        <row r="2304">
          <cell r="G2304"/>
          <cell r="H2304"/>
          <cell r="I2304"/>
          <cell r="J2304"/>
          <cell r="K2304"/>
          <cell r="L2304"/>
          <cell r="M2304"/>
          <cell r="N2304"/>
          <cell r="O2304"/>
          <cell r="P2304"/>
          <cell r="Q2304"/>
          <cell r="R2304"/>
        </row>
        <row r="2305">
          <cell r="G2305"/>
          <cell r="H2305"/>
          <cell r="I2305"/>
          <cell r="J2305"/>
          <cell r="K2305"/>
          <cell r="L2305"/>
          <cell r="M2305"/>
          <cell r="N2305"/>
          <cell r="O2305"/>
          <cell r="P2305"/>
          <cell r="Q2305"/>
          <cell r="R2305"/>
        </row>
        <row r="2306">
          <cell r="G2306"/>
          <cell r="H2306"/>
          <cell r="I2306"/>
          <cell r="J2306"/>
          <cell r="K2306"/>
          <cell r="L2306"/>
          <cell r="M2306"/>
          <cell r="N2306"/>
          <cell r="O2306"/>
          <cell r="P2306"/>
          <cell r="Q2306"/>
          <cell r="R2306"/>
        </row>
        <row r="2307">
          <cell r="G2307"/>
          <cell r="H2307"/>
          <cell r="I2307"/>
          <cell r="J2307"/>
          <cell r="K2307"/>
          <cell r="L2307"/>
          <cell r="M2307"/>
          <cell r="N2307"/>
          <cell r="O2307"/>
          <cell r="P2307"/>
          <cell r="Q2307"/>
          <cell r="R2307"/>
        </row>
        <row r="2308">
          <cell r="G2308"/>
          <cell r="H2308"/>
          <cell r="I2308"/>
          <cell r="J2308"/>
          <cell r="K2308"/>
          <cell r="L2308"/>
          <cell r="M2308"/>
          <cell r="N2308"/>
          <cell r="O2308"/>
          <cell r="P2308"/>
          <cell r="Q2308"/>
          <cell r="R2308"/>
        </row>
        <row r="2309">
          <cell r="G2309"/>
          <cell r="H2309"/>
          <cell r="I2309"/>
          <cell r="J2309"/>
          <cell r="K2309"/>
          <cell r="L2309"/>
          <cell r="M2309"/>
          <cell r="N2309"/>
          <cell r="O2309"/>
          <cell r="P2309"/>
          <cell r="Q2309"/>
          <cell r="R2309"/>
        </row>
        <row r="2310">
          <cell r="G2310"/>
          <cell r="H2310"/>
          <cell r="I2310"/>
          <cell r="J2310"/>
          <cell r="K2310"/>
          <cell r="L2310"/>
          <cell r="M2310"/>
          <cell r="N2310"/>
          <cell r="O2310"/>
          <cell r="P2310"/>
          <cell r="Q2310"/>
          <cell r="R2310"/>
        </row>
        <row r="2311">
          <cell r="G2311"/>
          <cell r="H2311"/>
          <cell r="I2311"/>
          <cell r="J2311"/>
          <cell r="K2311"/>
          <cell r="L2311"/>
          <cell r="M2311"/>
          <cell r="N2311"/>
          <cell r="O2311"/>
          <cell r="P2311"/>
          <cell r="Q2311"/>
          <cell r="R2311"/>
        </row>
        <row r="2312">
          <cell r="G2312"/>
          <cell r="H2312"/>
          <cell r="I2312"/>
          <cell r="J2312"/>
          <cell r="K2312"/>
          <cell r="L2312"/>
          <cell r="M2312"/>
          <cell r="N2312"/>
          <cell r="O2312"/>
          <cell r="P2312"/>
          <cell r="Q2312"/>
          <cell r="R2312"/>
        </row>
        <row r="2313">
          <cell r="G2313"/>
          <cell r="H2313"/>
          <cell r="I2313"/>
          <cell r="J2313"/>
          <cell r="K2313"/>
          <cell r="L2313"/>
          <cell r="M2313"/>
          <cell r="N2313"/>
          <cell r="O2313"/>
          <cell r="P2313"/>
          <cell r="Q2313"/>
          <cell r="R2313"/>
        </row>
        <row r="2314">
          <cell r="G2314"/>
          <cell r="H2314"/>
          <cell r="I2314"/>
          <cell r="J2314"/>
          <cell r="K2314"/>
          <cell r="L2314"/>
          <cell r="M2314"/>
          <cell r="N2314"/>
          <cell r="O2314"/>
          <cell r="P2314"/>
          <cell r="Q2314"/>
          <cell r="R2314"/>
        </row>
        <row r="2315">
          <cell r="G2315"/>
          <cell r="H2315"/>
          <cell r="I2315"/>
          <cell r="J2315"/>
          <cell r="K2315"/>
          <cell r="L2315"/>
          <cell r="M2315"/>
          <cell r="N2315"/>
          <cell r="O2315"/>
          <cell r="P2315"/>
          <cell r="Q2315"/>
          <cell r="R2315"/>
        </row>
        <row r="2316">
          <cell r="G2316"/>
          <cell r="H2316"/>
          <cell r="I2316"/>
          <cell r="J2316"/>
          <cell r="K2316"/>
          <cell r="L2316"/>
          <cell r="M2316"/>
          <cell r="N2316"/>
          <cell r="O2316"/>
          <cell r="P2316"/>
          <cell r="Q2316"/>
          <cell r="R2316"/>
        </row>
        <row r="2317">
          <cell r="G2317"/>
          <cell r="H2317"/>
          <cell r="I2317"/>
          <cell r="J2317"/>
          <cell r="K2317"/>
          <cell r="L2317"/>
          <cell r="M2317"/>
          <cell r="N2317"/>
          <cell r="O2317"/>
          <cell r="P2317"/>
          <cell r="Q2317"/>
          <cell r="R2317"/>
        </row>
        <row r="2318">
          <cell r="G2318"/>
          <cell r="H2318"/>
          <cell r="I2318"/>
          <cell r="J2318"/>
          <cell r="K2318"/>
          <cell r="L2318"/>
          <cell r="M2318"/>
          <cell r="N2318"/>
          <cell r="O2318"/>
          <cell r="P2318"/>
          <cell r="Q2318"/>
          <cell r="R2318"/>
        </row>
        <row r="2319">
          <cell r="G2319"/>
          <cell r="H2319"/>
          <cell r="I2319"/>
          <cell r="J2319"/>
          <cell r="K2319"/>
          <cell r="L2319"/>
          <cell r="M2319"/>
          <cell r="N2319"/>
          <cell r="O2319"/>
          <cell r="P2319"/>
          <cell r="Q2319"/>
          <cell r="R2319"/>
        </row>
        <row r="2320">
          <cell r="G2320"/>
          <cell r="H2320"/>
          <cell r="I2320"/>
          <cell r="J2320"/>
          <cell r="K2320"/>
          <cell r="L2320"/>
          <cell r="M2320"/>
          <cell r="N2320"/>
          <cell r="O2320"/>
          <cell r="P2320"/>
          <cell r="Q2320"/>
          <cell r="R2320"/>
        </row>
        <row r="2321">
          <cell r="G2321"/>
          <cell r="H2321"/>
          <cell r="I2321"/>
          <cell r="J2321"/>
          <cell r="K2321"/>
          <cell r="L2321"/>
          <cell r="M2321"/>
          <cell r="N2321"/>
          <cell r="O2321"/>
          <cell r="P2321"/>
          <cell r="Q2321"/>
          <cell r="R2321"/>
        </row>
        <row r="2322">
          <cell r="G2322"/>
          <cell r="H2322"/>
          <cell r="I2322"/>
          <cell r="J2322"/>
          <cell r="K2322"/>
          <cell r="L2322"/>
          <cell r="M2322"/>
          <cell r="N2322"/>
          <cell r="O2322"/>
          <cell r="P2322"/>
          <cell r="Q2322"/>
          <cell r="R2322"/>
        </row>
        <row r="2323">
          <cell r="G2323"/>
          <cell r="H2323"/>
          <cell r="I2323"/>
          <cell r="J2323"/>
          <cell r="K2323"/>
          <cell r="L2323"/>
          <cell r="M2323"/>
          <cell r="N2323"/>
          <cell r="O2323"/>
          <cell r="P2323"/>
          <cell r="Q2323"/>
          <cell r="R2323"/>
        </row>
        <row r="2324">
          <cell r="G2324"/>
          <cell r="H2324"/>
          <cell r="I2324"/>
          <cell r="J2324"/>
          <cell r="K2324"/>
          <cell r="L2324"/>
          <cell r="M2324"/>
          <cell r="N2324"/>
          <cell r="O2324"/>
          <cell r="P2324"/>
          <cell r="Q2324"/>
          <cell r="R2324"/>
        </row>
        <row r="2325">
          <cell r="G2325"/>
          <cell r="H2325"/>
          <cell r="I2325"/>
          <cell r="J2325"/>
          <cell r="K2325"/>
          <cell r="L2325"/>
          <cell r="M2325"/>
          <cell r="N2325"/>
          <cell r="O2325"/>
          <cell r="P2325"/>
          <cell r="Q2325"/>
          <cell r="R2325"/>
        </row>
        <row r="2326">
          <cell r="G2326"/>
          <cell r="H2326"/>
          <cell r="I2326"/>
          <cell r="J2326"/>
          <cell r="K2326"/>
          <cell r="L2326"/>
          <cell r="M2326"/>
          <cell r="N2326"/>
          <cell r="O2326"/>
          <cell r="P2326"/>
          <cell r="Q2326"/>
          <cell r="R2326"/>
        </row>
        <row r="2327">
          <cell r="G2327"/>
          <cell r="H2327"/>
          <cell r="I2327"/>
          <cell r="J2327"/>
          <cell r="K2327"/>
          <cell r="L2327"/>
          <cell r="M2327"/>
          <cell r="N2327"/>
          <cell r="O2327"/>
          <cell r="P2327"/>
          <cell r="Q2327"/>
          <cell r="R2327"/>
        </row>
        <row r="2328">
          <cell r="G2328"/>
          <cell r="H2328"/>
          <cell r="I2328"/>
          <cell r="J2328"/>
          <cell r="K2328"/>
          <cell r="L2328"/>
          <cell r="M2328"/>
          <cell r="N2328"/>
          <cell r="O2328"/>
          <cell r="P2328"/>
          <cell r="Q2328"/>
          <cell r="R2328"/>
        </row>
        <row r="2329">
          <cell r="G2329"/>
          <cell r="H2329"/>
          <cell r="I2329"/>
          <cell r="J2329"/>
          <cell r="K2329"/>
          <cell r="L2329"/>
          <cell r="M2329"/>
          <cell r="N2329"/>
          <cell r="O2329"/>
          <cell r="P2329"/>
          <cell r="Q2329"/>
          <cell r="R2329"/>
        </row>
        <row r="2330">
          <cell r="G2330"/>
          <cell r="H2330"/>
          <cell r="I2330"/>
          <cell r="J2330"/>
          <cell r="K2330"/>
          <cell r="L2330"/>
          <cell r="M2330"/>
          <cell r="N2330"/>
          <cell r="O2330"/>
          <cell r="P2330"/>
          <cell r="Q2330"/>
          <cell r="R2330"/>
        </row>
        <row r="2331">
          <cell r="G2331"/>
          <cell r="H2331"/>
          <cell r="I2331"/>
          <cell r="J2331"/>
          <cell r="K2331"/>
          <cell r="L2331"/>
          <cell r="M2331"/>
          <cell r="N2331"/>
          <cell r="O2331"/>
          <cell r="P2331"/>
          <cell r="Q2331"/>
          <cell r="R2331"/>
        </row>
        <row r="2332">
          <cell r="G2332"/>
          <cell r="H2332"/>
          <cell r="I2332"/>
          <cell r="J2332"/>
          <cell r="K2332"/>
          <cell r="L2332"/>
          <cell r="M2332"/>
          <cell r="N2332"/>
          <cell r="O2332"/>
          <cell r="P2332"/>
          <cell r="Q2332"/>
          <cell r="R2332"/>
        </row>
        <row r="2333">
          <cell r="G2333"/>
          <cell r="H2333"/>
          <cell r="I2333"/>
          <cell r="J2333"/>
          <cell r="K2333"/>
          <cell r="L2333"/>
          <cell r="M2333"/>
          <cell r="N2333"/>
          <cell r="O2333"/>
          <cell r="P2333"/>
          <cell r="Q2333"/>
          <cell r="R2333"/>
        </row>
        <row r="2334">
          <cell r="G2334"/>
          <cell r="H2334"/>
          <cell r="I2334"/>
          <cell r="J2334"/>
          <cell r="K2334"/>
          <cell r="L2334"/>
          <cell r="M2334"/>
          <cell r="N2334"/>
          <cell r="O2334"/>
          <cell r="P2334"/>
          <cell r="Q2334"/>
          <cell r="R2334"/>
        </row>
        <row r="2335">
          <cell r="G2335"/>
          <cell r="H2335"/>
          <cell r="I2335"/>
          <cell r="J2335"/>
          <cell r="K2335"/>
          <cell r="L2335"/>
          <cell r="M2335"/>
          <cell r="N2335"/>
          <cell r="O2335"/>
          <cell r="P2335"/>
          <cell r="Q2335"/>
          <cell r="R2335"/>
        </row>
        <row r="2336">
          <cell r="G2336"/>
          <cell r="H2336"/>
          <cell r="I2336"/>
          <cell r="J2336"/>
          <cell r="K2336"/>
          <cell r="L2336"/>
          <cell r="M2336"/>
          <cell r="N2336"/>
          <cell r="O2336"/>
          <cell r="P2336"/>
          <cell r="Q2336"/>
          <cell r="R2336"/>
        </row>
        <row r="2337">
          <cell r="G2337"/>
          <cell r="H2337"/>
          <cell r="I2337"/>
          <cell r="J2337"/>
          <cell r="K2337"/>
          <cell r="L2337"/>
          <cell r="M2337"/>
          <cell r="N2337"/>
          <cell r="O2337"/>
          <cell r="P2337"/>
          <cell r="Q2337"/>
          <cell r="R2337"/>
        </row>
        <row r="2338">
          <cell r="G2338"/>
          <cell r="H2338"/>
          <cell r="I2338"/>
          <cell r="J2338"/>
          <cell r="K2338"/>
          <cell r="L2338"/>
          <cell r="M2338"/>
          <cell r="N2338"/>
          <cell r="O2338"/>
          <cell r="P2338"/>
          <cell r="Q2338"/>
          <cell r="R2338"/>
        </row>
        <row r="2339">
          <cell r="G2339"/>
          <cell r="H2339"/>
          <cell r="I2339"/>
          <cell r="J2339"/>
          <cell r="K2339"/>
          <cell r="L2339"/>
          <cell r="M2339"/>
          <cell r="N2339"/>
          <cell r="O2339"/>
          <cell r="P2339"/>
          <cell r="Q2339"/>
          <cell r="R2339"/>
        </row>
        <row r="2340">
          <cell r="G2340"/>
          <cell r="H2340"/>
          <cell r="I2340"/>
          <cell r="J2340"/>
          <cell r="K2340"/>
          <cell r="L2340"/>
          <cell r="M2340"/>
          <cell r="N2340"/>
          <cell r="O2340"/>
          <cell r="P2340"/>
          <cell r="Q2340"/>
          <cell r="R2340"/>
        </row>
        <row r="2341">
          <cell r="G2341"/>
          <cell r="H2341"/>
          <cell r="I2341"/>
          <cell r="J2341"/>
          <cell r="K2341"/>
          <cell r="L2341"/>
          <cell r="M2341"/>
          <cell r="N2341"/>
          <cell r="O2341"/>
          <cell r="P2341"/>
          <cell r="Q2341"/>
          <cell r="R2341"/>
        </row>
        <row r="2342">
          <cell r="G2342"/>
          <cell r="H2342"/>
          <cell r="I2342"/>
          <cell r="J2342"/>
          <cell r="K2342"/>
          <cell r="L2342"/>
          <cell r="M2342"/>
          <cell r="N2342"/>
          <cell r="O2342"/>
          <cell r="P2342"/>
          <cell r="Q2342"/>
          <cell r="R2342"/>
        </row>
        <row r="2343">
          <cell r="G2343"/>
          <cell r="H2343"/>
          <cell r="I2343"/>
          <cell r="J2343"/>
          <cell r="K2343"/>
          <cell r="L2343"/>
          <cell r="M2343"/>
          <cell r="N2343"/>
          <cell r="O2343"/>
          <cell r="P2343"/>
          <cell r="Q2343"/>
          <cell r="R2343"/>
        </row>
        <row r="2344">
          <cell r="G2344"/>
          <cell r="H2344"/>
          <cell r="I2344"/>
          <cell r="J2344"/>
          <cell r="K2344"/>
          <cell r="L2344"/>
          <cell r="M2344"/>
          <cell r="N2344"/>
          <cell r="O2344"/>
          <cell r="P2344"/>
          <cell r="Q2344"/>
          <cell r="R2344"/>
        </row>
        <row r="2345">
          <cell r="G2345"/>
          <cell r="H2345"/>
          <cell r="I2345"/>
          <cell r="J2345"/>
          <cell r="K2345"/>
          <cell r="L2345"/>
          <cell r="M2345"/>
          <cell r="N2345"/>
          <cell r="O2345"/>
          <cell r="P2345"/>
          <cell r="Q2345"/>
          <cell r="R2345"/>
        </row>
        <row r="2346">
          <cell r="G2346"/>
          <cell r="H2346"/>
          <cell r="I2346"/>
          <cell r="J2346"/>
          <cell r="K2346"/>
          <cell r="L2346"/>
          <cell r="M2346"/>
          <cell r="N2346"/>
          <cell r="O2346"/>
          <cell r="P2346"/>
          <cell r="Q2346"/>
          <cell r="R2346"/>
        </row>
        <row r="2347">
          <cell r="G2347"/>
          <cell r="H2347"/>
          <cell r="I2347"/>
          <cell r="J2347"/>
          <cell r="K2347"/>
          <cell r="L2347"/>
          <cell r="M2347"/>
          <cell r="N2347"/>
          <cell r="O2347"/>
          <cell r="P2347"/>
          <cell r="Q2347"/>
          <cell r="R2347"/>
        </row>
        <row r="2348">
          <cell r="G2348"/>
          <cell r="H2348"/>
          <cell r="I2348"/>
          <cell r="J2348"/>
          <cell r="K2348"/>
          <cell r="L2348"/>
          <cell r="M2348"/>
          <cell r="N2348"/>
          <cell r="O2348"/>
          <cell r="P2348"/>
          <cell r="Q2348"/>
          <cell r="R2348"/>
        </row>
        <row r="2349">
          <cell r="G2349"/>
          <cell r="H2349"/>
          <cell r="I2349"/>
          <cell r="J2349"/>
          <cell r="K2349"/>
          <cell r="L2349"/>
          <cell r="M2349"/>
          <cell r="N2349"/>
          <cell r="O2349"/>
          <cell r="P2349"/>
          <cell r="Q2349"/>
          <cell r="R2349"/>
        </row>
        <row r="2350">
          <cell r="G2350"/>
          <cell r="H2350"/>
          <cell r="I2350"/>
          <cell r="J2350"/>
          <cell r="K2350"/>
          <cell r="L2350"/>
          <cell r="M2350"/>
          <cell r="N2350"/>
          <cell r="O2350"/>
          <cell r="P2350"/>
          <cell r="Q2350"/>
          <cell r="R2350"/>
        </row>
        <row r="2351">
          <cell r="G2351"/>
          <cell r="H2351"/>
          <cell r="I2351"/>
          <cell r="J2351"/>
          <cell r="K2351"/>
          <cell r="L2351"/>
          <cell r="M2351"/>
          <cell r="N2351"/>
          <cell r="O2351"/>
          <cell r="P2351"/>
          <cell r="Q2351"/>
          <cell r="R2351"/>
        </row>
        <row r="2352">
          <cell r="G2352"/>
          <cell r="H2352"/>
          <cell r="I2352"/>
          <cell r="J2352"/>
          <cell r="K2352"/>
          <cell r="L2352"/>
          <cell r="M2352"/>
          <cell r="N2352"/>
          <cell r="O2352"/>
          <cell r="P2352"/>
          <cell r="Q2352"/>
          <cell r="R2352"/>
        </row>
        <row r="2353">
          <cell r="G2353"/>
          <cell r="H2353"/>
          <cell r="I2353"/>
          <cell r="J2353"/>
          <cell r="K2353"/>
          <cell r="L2353"/>
          <cell r="M2353"/>
          <cell r="N2353"/>
          <cell r="O2353"/>
          <cell r="P2353"/>
          <cell r="Q2353"/>
          <cell r="R2353"/>
        </row>
        <row r="2354">
          <cell r="G2354"/>
          <cell r="H2354"/>
          <cell r="I2354"/>
          <cell r="J2354"/>
          <cell r="K2354"/>
          <cell r="L2354"/>
          <cell r="M2354"/>
          <cell r="N2354"/>
          <cell r="O2354"/>
          <cell r="P2354"/>
          <cell r="Q2354"/>
          <cell r="R2354"/>
        </row>
        <row r="2355">
          <cell r="G2355"/>
          <cell r="H2355"/>
          <cell r="I2355"/>
          <cell r="J2355"/>
          <cell r="K2355"/>
          <cell r="L2355"/>
          <cell r="M2355"/>
          <cell r="N2355"/>
          <cell r="O2355"/>
          <cell r="P2355"/>
          <cell r="Q2355"/>
          <cell r="R2355"/>
        </row>
        <row r="2356">
          <cell r="G2356"/>
          <cell r="H2356"/>
          <cell r="I2356"/>
          <cell r="J2356"/>
          <cell r="K2356"/>
          <cell r="L2356"/>
          <cell r="M2356"/>
          <cell r="N2356"/>
          <cell r="O2356"/>
          <cell r="P2356"/>
          <cell r="Q2356"/>
          <cell r="R2356"/>
        </row>
        <row r="2357">
          <cell r="G2357"/>
          <cell r="H2357"/>
          <cell r="I2357"/>
          <cell r="J2357"/>
          <cell r="K2357"/>
          <cell r="L2357"/>
          <cell r="M2357"/>
          <cell r="N2357"/>
          <cell r="O2357"/>
          <cell r="P2357"/>
          <cell r="Q2357"/>
          <cell r="R2357"/>
        </row>
        <row r="2358">
          <cell r="G2358"/>
          <cell r="H2358"/>
          <cell r="I2358"/>
          <cell r="J2358"/>
          <cell r="K2358"/>
          <cell r="L2358"/>
          <cell r="M2358"/>
          <cell r="N2358"/>
          <cell r="O2358"/>
          <cell r="P2358"/>
          <cell r="Q2358"/>
          <cell r="R2358"/>
        </row>
        <row r="2359">
          <cell r="G2359"/>
          <cell r="H2359"/>
          <cell r="I2359"/>
          <cell r="J2359"/>
          <cell r="K2359"/>
          <cell r="L2359"/>
          <cell r="M2359"/>
          <cell r="N2359"/>
          <cell r="O2359"/>
          <cell r="P2359"/>
          <cell r="Q2359"/>
          <cell r="R2359"/>
        </row>
        <row r="2360">
          <cell r="G2360"/>
          <cell r="H2360"/>
          <cell r="I2360"/>
          <cell r="J2360"/>
          <cell r="K2360"/>
          <cell r="L2360"/>
          <cell r="M2360"/>
          <cell r="N2360"/>
          <cell r="O2360"/>
          <cell r="P2360"/>
          <cell r="Q2360"/>
          <cell r="R2360"/>
        </row>
        <row r="2361">
          <cell r="G2361"/>
          <cell r="H2361"/>
          <cell r="I2361"/>
          <cell r="J2361"/>
          <cell r="K2361"/>
          <cell r="L2361"/>
          <cell r="M2361"/>
          <cell r="N2361"/>
          <cell r="O2361"/>
          <cell r="P2361"/>
          <cell r="Q2361"/>
          <cell r="R2361"/>
        </row>
        <row r="2362">
          <cell r="G2362"/>
          <cell r="H2362"/>
          <cell r="I2362"/>
          <cell r="J2362"/>
          <cell r="K2362"/>
          <cell r="L2362"/>
          <cell r="M2362"/>
          <cell r="N2362"/>
          <cell r="O2362"/>
          <cell r="P2362"/>
          <cell r="Q2362"/>
          <cell r="R2362"/>
        </row>
        <row r="2363">
          <cell r="G2363"/>
          <cell r="H2363"/>
          <cell r="I2363"/>
          <cell r="J2363"/>
          <cell r="K2363"/>
          <cell r="L2363"/>
          <cell r="M2363"/>
          <cell r="N2363"/>
          <cell r="O2363"/>
          <cell r="P2363"/>
          <cell r="Q2363"/>
          <cell r="R2363"/>
        </row>
        <row r="2364">
          <cell r="G2364"/>
          <cell r="H2364"/>
          <cell r="I2364"/>
          <cell r="J2364"/>
          <cell r="K2364"/>
          <cell r="L2364"/>
          <cell r="M2364"/>
          <cell r="N2364"/>
          <cell r="O2364"/>
          <cell r="P2364"/>
          <cell r="Q2364"/>
          <cell r="R2364"/>
        </row>
        <row r="2365">
          <cell r="G2365"/>
          <cell r="H2365"/>
          <cell r="I2365"/>
          <cell r="J2365"/>
          <cell r="K2365"/>
          <cell r="L2365"/>
          <cell r="M2365"/>
          <cell r="N2365"/>
          <cell r="O2365"/>
          <cell r="P2365"/>
          <cell r="Q2365"/>
          <cell r="R2365"/>
        </row>
        <row r="2366">
          <cell r="G2366"/>
          <cell r="H2366"/>
          <cell r="I2366"/>
          <cell r="J2366"/>
          <cell r="K2366"/>
          <cell r="L2366"/>
          <cell r="M2366"/>
          <cell r="N2366"/>
          <cell r="O2366"/>
          <cell r="P2366"/>
          <cell r="Q2366"/>
          <cell r="R2366"/>
        </row>
        <row r="2367">
          <cell r="G2367"/>
          <cell r="H2367"/>
          <cell r="I2367"/>
          <cell r="J2367"/>
          <cell r="K2367"/>
          <cell r="L2367"/>
          <cell r="M2367"/>
          <cell r="N2367"/>
          <cell r="O2367"/>
          <cell r="P2367"/>
          <cell r="Q2367"/>
          <cell r="R2367"/>
        </row>
        <row r="2368">
          <cell r="G2368"/>
          <cell r="H2368"/>
          <cell r="I2368"/>
          <cell r="J2368"/>
          <cell r="K2368"/>
          <cell r="L2368"/>
          <cell r="M2368"/>
          <cell r="N2368"/>
          <cell r="O2368"/>
          <cell r="P2368"/>
          <cell r="Q2368"/>
          <cell r="R2368"/>
        </row>
        <row r="2369">
          <cell r="G2369"/>
          <cell r="H2369"/>
          <cell r="I2369"/>
          <cell r="J2369"/>
          <cell r="K2369"/>
          <cell r="L2369"/>
          <cell r="M2369"/>
          <cell r="N2369"/>
          <cell r="O2369"/>
          <cell r="P2369"/>
          <cell r="Q2369"/>
          <cell r="R2369"/>
        </row>
        <row r="2370">
          <cell r="G2370"/>
          <cell r="H2370"/>
          <cell r="I2370"/>
          <cell r="J2370"/>
          <cell r="K2370"/>
          <cell r="L2370"/>
          <cell r="M2370"/>
          <cell r="N2370"/>
          <cell r="O2370"/>
          <cell r="P2370"/>
          <cell r="Q2370"/>
          <cell r="R2370"/>
        </row>
        <row r="2371">
          <cell r="G2371"/>
          <cell r="H2371"/>
          <cell r="I2371"/>
          <cell r="J2371"/>
          <cell r="K2371"/>
          <cell r="L2371"/>
          <cell r="M2371"/>
          <cell r="N2371"/>
          <cell r="O2371"/>
          <cell r="P2371"/>
          <cell r="Q2371"/>
          <cell r="R2371"/>
        </row>
        <row r="2372">
          <cell r="G2372"/>
          <cell r="H2372"/>
          <cell r="I2372"/>
          <cell r="J2372"/>
          <cell r="K2372"/>
          <cell r="L2372"/>
          <cell r="M2372"/>
          <cell r="N2372"/>
          <cell r="O2372"/>
          <cell r="P2372"/>
          <cell r="Q2372"/>
          <cell r="R2372"/>
        </row>
        <row r="2373">
          <cell r="G2373"/>
          <cell r="H2373"/>
          <cell r="I2373"/>
          <cell r="J2373"/>
          <cell r="K2373"/>
          <cell r="L2373"/>
          <cell r="M2373"/>
          <cell r="N2373"/>
          <cell r="O2373"/>
          <cell r="P2373"/>
          <cell r="Q2373"/>
          <cell r="R2373"/>
        </row>
        <row r="2374">
          <cell r="G2374"/>
          <cell r="H2374"/>
          <cell r="I2374"/>
          <cell r="J2374"/>
          <cell r="K2374"/>
          <cell r="L2374"/>
          <cell r="M2374"/>
          <cell r="N2374"/>
          <cell r="O2374"/>
          <cell r="P2374"/>
          <cell r="Q2374"/>
          <cell r="R2374"/>
        </row>
        <row r="2375">
          <cell r="G2375"/>
          <cell r="H2375"/>
          <cell r="I2375"/>
          <cell r="J2375"/>
          <cell r="K2375"/>
          <cell r="L2375"/>
          <cell r="M2375"/>
          <cell r="N2375"/>
          <cell r="O2375"/>
          <cell r="P2375"/>
          <cell r="Q2375"/>
          <cell r="R2375"/>
        </row>
        <row r="2376">
          <cell r="G2376"/>
          <cell r="H2376"/>
          <cell r="I2376"/>
          <cell r="J2376"/>
          <cell r="K2376"/>
          <cell r="L2376"/>
          <cell r="M2376"/>
          <cell r="N2376"/>
          <cell r="O2376"/>
          <cell r="P2376"/>
          <cell r="Q2376"/>
          <cell r="R2376"/>
        </row>
        <row r="2377">
          <cell r="G2377"/>
          <cell r="H2377"/>
          <cell r="I2377"/>
          <cell r="J2377"/>
          <cell r="K2377"/>
          <cell r="L2377"/>
          <cell r="M2377"/>
          <cell r="N2377"/>
          <cell r="O2377"/>
          <cell r="P2377"/>
          <cell r="Q2377"/>
          <cell r="R2377"/>
        </row>
        <row r="2378">
          <cell r="G2378"/>
          <cell r="H2378"/>
          <cell r="I2378"/>
          <cell r="J2378"/>
          <cell r="K2378"/>
          <cell r="L2378"/>
          <cell r="M2378"/>
          <cell r="N2378"/>
          <cell r="O2378"/>
          <cell r="P2378"/>
          <cell r="Q2378"/>
          <cell r="R2378"/>
        </row>
        <row r="2379">
          <cell r="G2379"/>
          <cell r="H2379"/>
          <cell r="I2379"/>
          <cell r="J2379"/>
          <cell r="K2379"/>
          <cell r="L2379"/>
          <cell r="M2379"/>
          <cell r="N2379"/>
          <cell r="O2379"/>
          <cell r="P2379"/>
          <cell r="Q2379"/>
          <cell r="R2379"/>
        </row>
        <row r="2380">
          <cell r="G2380"/>
          <cell r="H2380"/>
          <cell r="I2380"/>
          <cell r="J2380"/>
          <cell r="K2380"/>
          <cell r="L2380"/>
          <cell r="M2380"/>
          <cell r="N2380"/>
          <cell r="O2380"/>
          <cell r="P2380"/>
          <cell r="Q2380"/>
          <cell r="R2380"/>
        </row>
        <row r="2381">
          <cell r="G2381"/>
          <cell r="H2381"/>
          <cell r="I2381"/>
          <cell r="J2381"/>
          <cell r="K2381"/>
          <cell r="L2381"/>
          <cell r="M2381"/>
          <cell r="N2381"/>
          <cell r="O2381"/>
          <cell r="P2381"/>
          <cell r="Q2381"/>
          <cell r="R2381"/>
        </row>
        <row r="2382">
          <cell r="G2382"/>
          <cell r="H2382"/>
          <cell r="I2382"/>
          <cell r="J2382"/>
          <cell r="K2382"/>
          <cell r="L2382"/>
          <cell r="M2382"/>
          <cell r="N2382"/>
          <cell r="O2382"/>
          <cell r="P2382"/>
          <cell r="Q2382"/>
          <cell r="R2382"/>
        </row>
        <row r="2383">
          <cell r="G2383"/>
          <cell r="H2383"/>
          <cell r="I2383"/>
          <cell r="J2383"/>
          <cell r="K2383"/>
          <cell r="L2383"/>
          <cell r="M2383"/>
          <cell r="N2383"/>
          <cell r="O2383"/>
          <cell r="P2383"/>
          <cell r="Q2383"/>
          <cell r="R2383"/>
        </row>
        <row r="2384">
          <cell r="G2384"/>
          <cell r="H2384"/>
          <cell r="I2384"/>
          <cell r="J2384"/>
          <cell r="K2384"/>
          <cell r="L2384"/>
          <cell r="M2384"/>
          <cell r="N2384"/>
          <cell r="O2384"/>
          <cell r="P2384"/>
          <cell r="Q2384"/>
          <cell r="R2384"/>
        </row>
        <row r="2385">
          <cell r="G2385"/>
          <cell r="H2385"/>
          <cell r="I2385"/>
          <cell r="J2385"/>
          <cell r="K2385"/>
          <cell r="L2385"/>
          <cell r="M2385"/>
          <cell r="N2385"/>
          <cell r="O2385"/>
          <cell r="P2385"/>
          <cell r="Q2385"/>
          <cell r="R2385"/>
        </row>
        <row r="2386">
          <cell r="G2386"/>
          <cell r="H2386"/>
          <cell r="I2386"/>
          <cell r="J2386"/>
          <cell r="K2386"/>
          <cell r="L2386"/>
          <cell r="M2386"/>
          <cell r="N2386"/>
          <cell r="O2386"/>
          <cell r="P2386"/>
          <cell r="Q2386"/>
          <cell r="R2386"/>
        </row>
        <row r="2387">
          <cell r="G2387"/>
          <cell r="H2387"/>
          <cell r="I2387"/>
          <cell r="J2387"/>
          <cell r="K2387"/>
          <cell r="L2387"/>
          <cell r="M2387"/>
          <cell r="N2387"/>
          <cell r="O2387"/>
          <cell r="P2387"/>
          <cell r="Q2387"/>
          <cell r="R2387"/>
        </row>
        <row r="2388">
          <cell r="G2388"/>
          <cell r="H2388"/>
          <cell r="I2388"/>
          <cell r="J2388"/>
          <cell r="K2388"/>
          <cell r="L2388"/>
          <cell r="M2388"/>
          <cell r="N2388"/>
          <cell r="O2388"/>
          <cell r="P2388"/>
          <cell r="Q2388"/>
          <cell r="R2388"/>
        </row>
        <row r="2389">
          <cell r="G2389"/>
          <cell r="H2389"/>
          <cell r="I2389"/>
          <cell r="J2389"/>
          <cell r="K2389"/>
          <cell r="L2389"/>
          <cell r="M2389"/>
          <cell r="N2389"/>
          <cell r="O2389"/>
          <cell r="P2389"/>
          <cell r="Q2389"/>
          <cell r="R2389"/>
        </row>
        <row r="2390">
          <cell r="G2390"/>
          <cell r="H2390"/>
          <cell r="I2390"/>
          <cell r="J2390"/>
          <cell r="K2390"/>
          <cell r="L2390"/>
          <cell r="M2390"/>
          <cell r="N2390"/>
          <cell r="O2390"/>
          <cell r="P2390"/>
          <cell r="Q2390"/>
          <cell r="R2390"/>
        </row>
        <row r="2391">
          <cell r="G2391"/>
          <cell r="H2391"/>
          <cell r="I2391"/>
          <cell r="J2391"/>
          <cell r="K2391"/>
          <cell r="L2391"/>
          <cell r="M2391"/>
          <cell r="N2391"/>
          <cell r="O2391"/>
          <cell r="P2391"/>
          <cell r="Q2391"/>
          <cell r="R2391"/>
        </row>
        <row r="2392">
          <cell r="G2392"/>
          <cell r="H2392"/>
          <cell r="I2392"/>
          <cell r="J2392"/>
          <cell r="K2392"/>
          <cell r="L2392"/>
          <cell r="M2392"/>
          <cell r="N2392"/>
          <cell r="O2392"/>
          <cell r="P2392"/>
          <cell r="Q2392"/>
          <cell r="R2392"/>
        </row>
        <row r="2393">
          <cell r="G2393"/>
          <cell r="H2393"/>
          <cell r="I2393"/>
          <cell r="J2393"/>
          <cell r="K2393"/>
          <cell r="L2393"/>
          <cell r="M2393"/>
          <cell r="N2393"/>
          <cell r="O2393"/>
          <cell r="P2393"/>
          <cell r="Q2393"/>
          <cell r="R2393"/>
        </row>
        <row r="2394">
          <cell r="G2394"/>
          <cell r="H2394"/>
          <cell r="I2394"/>
          <cell r="J2394"/>
          <cell r="K2394"/>
          <cell r="L2394"/>
          <cell r="M2394"/>
          <cell r="N2394"/>
          <cell r="O2394"/>
          <cell r="P2394"/>
          <cell r="Q2394"/>
          <cell r="R2394"/>
        </row>
        <row r="2395">
          <cell r="G2395"/>
          <cell r="H2395"/>
          <cell r="I2395"/>
          <cell r="J2395"/>
          <cell r="K2395"/>
          <cell r="L2395"/>
          <cell r="M2395"/>
          <cell r="N2395"/>
          <cell r="O2395"/>
          <cell r="P2395"/>
          <cell r="Q2395"/>
          <cell r="R2395"/>
        </row>
        <row r="2396">
          <cell r="G2396"/>
          <cell r="H2396"/>
          <cell r="I2396"/>
          <cell r="J2396"/>
          <cell r="K2396"/>
          <cell r="L2396"/>
          <cell r="M2396"/>
          <cell r="N2396"/>
          <cell r="O2396"/>
          <cell r="P2396"/>
          <cell r="Q2396"/>
          <cell r="R2396"/>
        </row>
        <row r="2397">
          <cell r="G2397"/>
          <cell r="H2397"/>
          <cell r="I2397"/>
          <cell r="J2397"/>
          <cell r="K2397"/>
          <cell r="L2397"/>
          <cell r="M2397"/>
          <cell r="N2397"/>
          <cell r="O2397"/>
          <cell r="P2397"/>
          <cell r="Q2397"/>
          <cell r="R2397"/>
        </row>
        <row r="2398">
          <cell r="G2398"/>
          <cell r="H2398"/>
          <cell r="I2398"/>
          <cell r="J2398"/>
          <cell r="K2398"/>
          <cell r="L2398"/>
          <cell r="M2398"/>
          <cell r="N2398"/>
          <cell r="O2398"/>
          <cell r="P2398"/>
          <cell r="Q2398"/>
          <cell r="R2398"/>
        </row>
        <row r="2399">
          <cell r="G2399"/>
          <cell r="H2399"/>
          <cell r="I2399"/>
          <cell r="J2399"/>
          <cell r="K2399"/>
          <cell r="L2399"/>
          <cell r="M2399"/>
          <cell r="N2399"/>
          <cell r="O2399"/>
          <cell r="P2399"/>
          <cell r="Q2399"/>
          <cell r="R2399"/>
        </row>
        <row r="2400">
          <cell r="G2400"/>
          <cell r="H2400"/>
          <cell r="I2400"/>
          <cell r="J2400"/>
          <cell r="K2400"/>
          <cell r="L2400"/>
          <cell r="M2400"/>
          <cell r="N2400"/>
          <cell r="O2400"/>
          <cell r="P2400"/>
          <cell r="Q2400"/>
          <cell r="R2400"/>
        </row>
        <row r="2401">
          <cell r="G2401"/>
          <cell r="H2401"/>
          <cell r="I2401"/>
          <cell r="J2401"/>
          <cell r="K2401"/>
          <cell r="L2401"/>
          <cell r="M2401"/>
          <cell r="N2401"/>
          <cell r="O2401"/>
          <cell r="P2401"/>
          <cell r="Q2401"/>
          <cell r="R2401"/>
        </row>
        <row r="2402">
          <cell r="G2402"/>
          <cell r="H2402"/>
          <cell r="I2402"/>
          <cell r="J2402"/>
          <cell r="K2402"/>
          <cell r="L2402"/>
          <cell r="M2402"/>
          <cell r="N2402"/>
          <cell r="O2402"/>
          <cell r="P2402"/>
          <cell r="Q2402"/>
          <cell r="R2402"/>
        </row>
        <row r="2403">
          <cell r="G2403"/>
          <cell r="H2403"/>
          <cell r="I2403"/>
          <cell r="J2403"/>
          <cell r="K2403"/>
          <cell r="L2403"/>
          <cell r="M2403"/>
          <cell r="N2403"/>
          <cell r="O2403"/>
          <cell r="P2403"/>
          <cell r="Q2403"/>
          <cell r="R2403"/>
        </row>
        <row r="2404">
          <cell r="G2404"/>
          <cell r="H2404"/>
          <cell r="I2404"/>
          <cell r="J2404"/>
          <cell r="K2404"/>
          <cell r="L2404"/>
          <cell r="M2404"/>
          <cell r="N2404"/>
          <cell r="O2404"/>
          <cell r="P2404"/>
          <cell r="Q2404"/>
          <cell r="R2404"/>
        </row>
        <row r="2405">
          <cell r="G2405"/>
          <cell r="H2405"/>
          <cell r="I2405"/>
          <cell r="J2405"/>
          <cell r="K2405"/>
          <cell r="L2405"/>
          <cell r="M2405"/>
          <cell r="N2405"/>
          <cell r="O2405"/>
          <cell r="P2405"/>
          <cell r="Q2405"/>
          <cell r="R2405"/>
        </row>
        <row r="2406">
          <cell r="G2406"/>
          <cell r="H2406"/>
          <cell r="I2406"/>
          <cell r="J2406"/>
          <cell r="K2406"/>
          <cell r="L2406"/>
          <cell r="M2406"/>
          <cell r="N2406"/>
          <cell r="O2406"/>
          <cell r="P2406"/>
          <cell r="Q2406"/>
          <cell r="R2406"/>
        </row>
        <row r="2407">
          <cell r="G2407"/>
          <cell r="H2407"/>
          <cell r="I2407"/>
          <cell r="J2407"/>
          <cell r="K2407"/>
          <cell r="L2407"/>
          <cell r="M2407"/>
          <cell r="N2407"/>
          <cell r="O2407"/>
          <cell r="P2407"/>
          <cell r="Q2407"/>
          <cell r="R2407"/>
        </row>
        <row r="2408">
          <cell r="G2408"/>
          <cell r="H2408"/>
          <cell r="I2408"/>
          <cell r="J2408"/>
          <cell r="K2408"/>
          <cell r="L2408"/>
          <cell r="M2408"/>
          <cell r="N2408"/>
          <cell r="O2408"/>
          <cell r="P2408"/>
          <cell r="Q2408"/>
          <cell r="R2408"/>
        </row>
        <row r="2409">
          <cell r="G2409"/>
          <cell r="H2409"/>
          <cell r="I2409"/>
          <cell r="J2409"/>
          <cell r="K2409"/>
          <cell r="L2409"/>
          <cell r="M2409"/>
          <cell r="N2409"/>
          <cell r="O2409"/>
          <cell r="P2409"/>
          <cell r="Q2409"/>
          <cell r="R2409"/>
        </row>
        <row r="2410">
          <cell r="G2410"/>
          <cell r="H2410"/>
          <cell r="I2410"/>
          <cell r="J2410"/>
          <cell r="K2410"/>
          <cell r="L2410"/>
          <cell r="M2410"/>
          <cell r="N2410"/>
          <cell r="O2410"/>
          <cell r="P2410"/>
          <cell r="Q2410"/>
          <cell r="R2410"/>
        </row>
        <row r="2411">
          <cell r="G2411"/>
          <cell r="H2411"/>
          <cell r="I2411"/>
          <cell r="J2411"/>
          <cell r="K2411"/>
          <cell r="L2411"/>
          <cell r="M2411"/>
          <cell r="N2411"/>
          <cell r="O2411"/>
          <cell r="P2411"/>
          <cell r="Q2411"/>
          <cell r="R2411"/>
        </row>
        <row r="2412">
          <cell r="G2412"/>
          <cell r="H2412"/>
          <cell r="I2412"/>
          <cell r="J2412"/>
          <cell r="K2412"/>
          <cell r="L2412"/>
          <cell r="M2412"/>
          <cell r="N2412"/>
          <cell r="O2412"/>
          <cell r="P2412"/>
          <cell r="Q2412"/>
          <cell r="R2412"/>
        </row>
        <row r="2413">
          <cell r="G2413"/>
          <cell r="H2413"/>
          <cell r="I2413"/>
          <cell r="J2413"/>
          <cell r="K2413"/>
          <cell r="L2413"/>
          <cell r="M2413"/>
          <cell r="N2413"/>
          <cell r="O2413"/>
          <cell r="P2413"/>
          <cell r="Q2413"/>
          <cell r="R2413"/>
        </row>
        <row r="2414">
          <cell r="G2414"/>
          <cell r="H2414"/>
          <cell r="I2414"/>
          <cell r="J2414"/>
          <cell r="K2414"/>
          <cell r="L2414"/>
          <cell r="M2414"/>
          <cell r="N2414"/>
          <cell r="O2414"/>
          <cell r="P2414"/>
          <cell r="Q2414"/>
          <cell r="R2414"/>
        </row>
        <row r="2415">
          <cell r="G2415"/>
          <cell r="H2415"/>
          <cell r="I2415"/>
          <cell r="J2415"/>
          <cell r="K2415"/>
          <cell r="L2415"/>
          <cell r="M2415"/>
          <cell r="N2415"/>
          <cell r="O2415"/>
          <cell r="P2415"/>
          <cell r="Q2415"/>
          <cell r="R2415"/>
        </row>
        <row r="2416">
          <cell r="G2416"/>
          <cell r="H2416"/>
          <cell r="I2416"/>
          <cell r="J2416"/>
          <cell r="K2416"/>
          <cell r="L2416"/>
          <cell r="M2416"/>
          <cell r="N2416"/>
          <cell r="O2416"/>
          <cell r="P2416"/>
          <cell r="Q2416"/>
          <cell r="R2416"/>
        </row>
        <row r="2417">
          <cell r="G2417"/>
          <cell r="H2417"/>
          <cell r="I2417"/>
          <cell r="J2417"/>
          <cell r="K2417"/>
          <cell r="L2417"/>
          <cell r="M2417"/>
          <cell r="N2417"/>
          <cell r="O2417"/>
          <cell r="P2417"/>
          <cell r="Q2417"/>
          <cell r="R2417"/>
        </row>
        <row r="2418">
          <cell r="G2418"/>
          <cell r="H2418"/>
          <cell r="I2418"/>
          <cell r="J2418"/>
          <cell r="K2418"/>
          <cell r="L2418"/>
          <cell r="M2418"/>
          <cell r="N2418"/>
          <cell r="O2418"/>
          <cell r="P2418"/>
          <cell r="Q2418"/>
          <cell r="R2418"/>
        </row>
        <row r="2419">
          <cell r="G2419"/>
          <cell r="H2419"/>
          <cell r="I2419"/>
          <cell r="J2419"/>
          <cell r="K2419"/>
          <cell r="L2419"/>
          <cell r="M2419"/>
          <cell r="N2419"/>
          <cell r="O2419"/>
          <cell r="P2419"/>
          <cell r="Q2419"/>
          <cell r="R2419"/>
        </row>
        <row r="2420">
          <cell r="G2420"/>
          <cell r="H2420"/>
          <cell r="I2420"/>
          <cell r="J2420"/>
          <cell r="K2420"/>
          <cell r="L2420"/>
          <cell r="M2420"/>
          <cell r="N2420"/>
          <cell r="O2420"/>
          <cell r="P2420"/>
          <cell r="Q2420"/>
          <cell r="R2420"/>
        </row>
        <row r="2421">
          <cell r="G2421"/>
          <cell r="H2421"/>
          <cell r="I2421"/>
          <cell r="J2421"/>
          <cell r="K2421"/>
          <cell r="L2421"/>
          <cell r="M2421"/>
          <cell r="N2421"/>
          <cell r="O2421"/>
          <cell r="P2421"/>
          <cell r="Q2421"/>
          <cell r="R2421"/>
        </row>
        <row r="2422">
          <cell r="G2422"/>
          <cell r="H2422"/>
          <cell r="I2422"/>
          <cell r="J2422"/>
          <cell r="K2422"/>
          <cell r="L2422"/>
          <cell r="M2422"/>
          <cell r="N2422"/>
          <cell r="O2422"/>
          <cell r="P2422"/>
          <cell r="Q2422"/>
          <cell r="R2422"/>
        </row>
        <row r="2423">
          <cell r="G2423"/>
          <cell r="H2423"/>
          <cell r="I2423"/>
          <cell r="J2423"/>
          <cell r="K2423"/>
          <cell r="L2423"/>
          <cell r="M2423"/>
          <cell r="N2423"/>
          <cell r="O2423"/>
          <cell r="P2423"/>
          <cell r="Q2423"/>
          <cell r="R2423"/>
        </row>
        <row r="2424">
          <cell r="G2424"/>
          <cell r="H2424"/>
          <cell r="I2424"/>
          <cell r="J2424"/>
          <cell r="K2424"/>
          <cell r="L2424"/>
          <cell r="M2424"/>
          <cell r="N2424"/>
          <cell r="O2424"/>
          <cell r="P2424"/>
          <cell r="Q2424"/>
          <cell r="R2424"/>
        </row>
        <row r="2425">
          <cell r="G2425"/>
          <cell r="H2425"/>
          <cell r="I2425"/>
          <cell r="J2425"/>
          <cell r="K2425"/>
          <cell r="L2425"/>
          <cell r="M2425"/>
          <cell r="N2425"/>
          <cell r="O2425"/>
          <cell r="P2425"/>
          <cell r="Q2425"/>
          <cell r="R2425"/>
        </row>
        <row r="2426">
          <cell r="G2426"/>
          <cell r="H2426"/>
          <cell r="I2426"/>
          <cell r="J2426"/>
          <cell r="K2426"/>
          <cell r="L2426"/>
          <cell r="M2426"/>
          <cell r="N2426"/>
          <cell r="O2426"/>
          <cell r="P2426"/>
          <cell r="Q2426"/>
          <cell r="R2426"/>
        </row>
        <row r="2427">
          <cell r="G2427"/>
          <cell r="H2427"/>
          <cell r="I2427"/>
          <cell r="J2427"/>
          <cell r="K2427"/>
          <cell r="L2427"/>
          <cell r="M2427"/>
          <cell r="N2427"/>
          <cell r="O2427"/>
          <cell r="P2427"/>
          <cell r="Q2427"/>
          <cell r="R2427"/>
        </row>
        <row r="2428">
          <cell r="G2428"/>
          <cell r="H2428"/>
          <cell r="I2428"/>
          <cell r="J2428"/>
          <cell r="K2428"/>
          <cell r="L2428"/>
          <cell r="M2428"/>
          <cell r="N2428"/>
          <cell r="O2428"/>
          <cell r="P2428"/>
          <cell r="Q2428"/>
          <cell r="R2428"/>
        </row>
        <row r="2429">
          <cell r="G2429"/>
          <cell r="H2429"/>
          <cell r="I2429"/>
          <cell r="J2429"/>
          <cell r="K2429"/>
          <cell r="L2429"/>
          <cell r="M2429"/>
          <cell r="N2429"/>
          <cell r="O2429"/>
          <cell r="P2429"/>
          <cell r="Q2429"/>
          <cell r="R2429"/>
        </row>
        <row r="2430">
          <cell r="G2430"/>
          <cell r="H2430"/>
          <cell r="I2430"/>
          <cell r="J2430"/>
          <cell r="K2430"/>
          <cell r="L2430"/>
          <cell r="M2430"/>
          <cell r="N2430"/>
          <cell r="O2430"/>
          <cell r="P2430"/>
          <cell r="Q2430"/>
          <cell r="R2430"/>
        </row>
        <row r="2431">
          <cell r="G2431"/>
          <cell r="H2431"/>
          <cell r="I2431"/>
          <cell r="J2431"/>
          <cell r="K2431"/>
          <cell r="L2431"/>
          <cell r="M2431"/>
          <cell r="N2431"/>
          <cell r="O2431"/>
          <cell r="P2431"/>
          <cell r="Q2431"/>
          <cell r="R2431"/>
        </row>
        <row r="2432">
          <cell r="G2432"/>
          <cell r="H2432"/>
          <cell r="I2432"/>
          <cell r="J2432"/>
          <cell r="K2432"/>
          <cell r="L2432"/>
          <cell r="M2432"/>
          <cell r="N2432"/>
          <cell r="O2432"/>
          <cell r="P2432"/>
          <cell r="Q2432"/>
          <cell r="R2432"/>
        </row>
        <row r="2433">
          <cell r="G2433"/>
          <cell r="H2433"/>
          <cell r="I2433"/>
          <cell r="J2433"/>
          <cell r="K2433"/>
          <cell r="L2433"/>
          <cell r="M2433"/>
          <cell r="N2433"/>
          <cell r="O2433"/>
          <cell r="P2433"/>
          <cell r="Q2433"/>
          <cell r="R2433"/>
        </row>
        <row r="2434">
          <cell r="G2434"/>
          <cell r="H2434"/>
          <cell r="I2434"/>
          <cell r="J2434"/>
          <cell r="K2434"/>
          <cell r="L2434"/>
          <cell r="M2434"/>
          <cell r="N2434"/>
          <cell r="O2434"/>
          <cell r="P2434"/>
          <cell r="Q2434"/>
          <cell r="R2434"/>
        </row>
        <row r="2435">
          <cell r="G2435"/>
          <cell r="H2435"/>
          <cell r="I2435"/>
          <cell r="J2435"/>
          <cell r="K2435"/>
          <cell r="L2435"/>
          <cell r="M2435"/>
          <cell r="N2435"/>
          <cell r="O2435"/>
          <cell r="P2435"/>
          <cell r="Q2435"/>
          <cell r="R2435"/>
        </row>
        <row r="2436">
          <cell r="G2436"/>
          <cell r="H2436"/>
          <cell r="I2436"/>
          <cell r="J2436"/>
          <cell r="K2436"/>
          <cell r="L2436"/>
          <cell r="M2436"/>
          <cell r="N2436"/>
          <cell r="O2436"/>
          <cell r="P2436"/>
          <cell r="Q2436"/>
          <cell r="R2436"/>
        </row>
        <row r="2437">
          <cell r="G2437"/>
          <cell r="H2437"/>
          <cell r="I2437"/>
          <cell r="J2437"/>
          <cell r="K2437"/>
          <cell r="L2437"/>
          <cell r="M2437"/>
          <cell r="N2437"/>
          <cell r="O2437"/>
          <cell r="P2437"/>
          <cell r="Q2437"/>
          <cell r="R2437"/>
        </row>
        <row r="2438">
          <cell r="G2438"/>
          <cell r="H2438"/>
          <cell r="I2438"/>
          <cell r="J2438"/>
          <cell r="K2438"/>
          <cell r="L2438"/>
          <cell r="M2438"/>
          <cell r="N2438"/>
          <cell r="O2438"/>
          <cell r="P2438"/>
          <cell r="Q2438"/>
          <cell r="R2438"/>
        </row>
        <row r="2439">
          <cell r="G2439"/>
          <cell r="H2439"/>
          <cell r="I2439"/>
          <cell r="J2439"/>
          <cell r="K2439"/>
          <cell r="L2439"/>
          <cell r="M2439"/>
          <cell r="N2439"/>
          <cell r="O2439"/>
          <cell r="P2439"/>
          <cell r="Q2439"/>
          <cell r="R2439"/>
        </row>
        <row r="2440">
          <cell r="G2440"/>
          <cell r="H2440"/>
          <cell r="I2440"/>
          <cell r="J2440"/>
          <cell r="K2440"/>
          <cell r="L2440"/>
          <cell r="M2440"/>
          <cell r="N2440"/>
          <cell r="O2440"/>
          <cell r="P2440"/>
          <cell r="Q2440"/>
          <cell r="R2440"/>
        </row>
        <row r="2441">
          <cell r="G2441"/>
          <cell r="H2441"/>
          <cell r="I2441"/>
          <cell r="J2441"/>
          <cell r="K2441"/>
          <cell r="L2441"/>
          <cell r="M2441"/>
          <cell r="N2441"/>
          <cell r="O2441"/>
          <cell r="P2441"/>
          <cell r="Q2441"/>
          <cell r="R2441"/>
        </row>
        <row r="2442">
          <cell r="G2442"/>
          <cell r="H2442"/>
          <cell r="I2442"/>
          <cell r="J2442"/>
          <cell r="K2442"/>
          <cell r="L2442"/>
          <cell r="M2442"/>
          <cell r="N2442"/>
          <cell r="O2442"/>
          <cell r="P2442"/>
          <cell r="Q2442"/>
          <cell r="R2442"/>
        </row>
        <row r="2443">
          <cell r="G2443"/>
          <cell r="H2443"/>
          <cell r="I2443"/>
          <cell r="J2443"/>
          <cell r="K2443"/>
          <cell r="L2443"/>
          <cell r="M2443"/>
          <cell r="N2443"/>
          <cell r="O2443"/>
          <cell r="P2443"/>
          <cell r="Q2443"/>
          <cell r="R2443"/>
        </row>
        <row r="2444">
          <cell r="G2444"/>
          <cell r="H2444"/>
          <cell r="I2444"/>
          <cell r="J2444"/>
          <cell r="K2444"/>
          <cell r="L2444"/>
          <cell r="M2444"/>
          <cell r="N2444"/>
          <cell r="O2444"/>
          <cell r="P2444"/>
          <cell r="Q2444"/>
          <cell r="R2444"/>
        </row>
        <row r="2445">
          <cell r="G2445"/>
          <cell r="H2445"/>
          <cell r="I2445"/>
          <cell r="J2445"/>
          <cell r="K2445"/>
          <cell r="L2445"/>
          <cell r="M2445"/>
          <cell r="N2445"/>
          <cell r="O2445"/>
          <cell r="P2445"/>
          <cell r="Q2445"/>
          <cell r="R2445"/>
        </row>
        <row r="2446">
          <cell r="G2446"/>
          <cell r="H2446"/>
          <cell r="I2446"/>
          <cell r="J2446"/>
          <cell r="K2446"/>
          <cell r="L2446"/>
          <cell r="M2446"/>
          <cell r="N2446"/>
          <cell r="O2446"/>
          <cell r="P2446"/>
          <cell r="Q2446"/>
          <cell r="R2446"/>
        </row>
        <row r="2447">
          <cell r="G2447"/>
          <cell r="H2447"/>
          <cell r="I2447"/>
          <cell r="J2447"/>
          <cell r="K2447"/>
          <cell r="L2447"/>
          <cell r="M2447"/>
          <cell r="N2447"/>
          <cell r="O2447"/>
          <cell r="P2447"/>
          <cell r="Q2447"/>
          <cell r="R2447"/>
        </row>
        <row r="2448">
          <cell r="G2448"/>
          <cell r="H2448"/>
          <cell r="I2448"/>
          <cell r="J2448"/>
          <cell r="K2448"/>
          <cell r="L2448"/>
          <cell r="M2448"/>
          <cell r="N2448"/>
          <cell r="O2448"/>
          <cell r="P2448"/>
          <cell r="Q2448"/>
          <cell r="R2448"/>
        </row>
        <row r="2449">
          <cell r="G2449"/>
          <cell r="H2449"/>
          <cell r="I2449"/>
          <cell r="J2449"/>
          <cell r="K2449"/>
          <cell r="L2449"/>
          <cell r="M2449"/>
          <cell r="N2449"/>
          <cell r="O2449"/>
          <cell r="P2449"/>
          <cell r="Q2449"/>
          <cell r="R2449"/>
        </row>
        <row r="2450">
          <cell r="G2450"/>
          <cell r="H2450"/>
          <cell r="I2450"/>
          <cell r="J2450"/>
          <cell r="K2450"/>
          <cell r="L2450"/>
          <cell r="M2450"/>
          <cell r="N2450"/>
          <cell r="O2450"/>
          <cell r="P2450"/>
          <cell r="Q2450"/>
          <cell r="R2450"/>
        </row>
        <row r="2451">
          <cell r="G2451"/>
          <cell r="H2451"/>
          <cell r="I2451"/>
          <cell r="J2451"/>
          <cell r="K2451"/>
          <cell r="L2451"/>
          <cell r="M2451"/>
          <cell r="N2451"/>
          <cell r="O2451"/>
          <cell r="P2451"/>
          <cell r="Q2451"/>
          <cell r="R2451"/>
        </row>
        <row r="2452">
          <cell r="G2452"/>
          <cell r="H2452"/>
          <cell r="I2452"/>
          <cell r="J2452"/>
          <cell r="K2452"/>
          <cell r="L2452"/>
          <cell r="M2452"/>
          <cell r="N2452"/>
          <cell r="O2452"/>
          <cell r="P2452"/>
          <cell r="Q2452"/>
          <cell r="R2452"/>
        </row>
        <row r="2453">
          <cell r="G2453"/>
          <cell r="H2453"/>
          <cell r="I2453"/>
          <cell r="J2453"/>
          <cell r="K2453"/>
          <cell r="L2453"/>
          <cell r="M2453"/>
          <cell r="N2453"/>
          <cell r="O2453"/>
          <cell r="P2453"/>
          <cell r="Q2453"/>
          <cell r="R2453"/>
        </row>
        <row r="2454">
          <cell r="G2454"/>
          <cell r="H2454"/>
          <cell r="I2454"/>
          <cell r="J2454"/>
          <cell r="K2454"/>
          <cell r="L2454"/>
          <cell r="M2454"/>
          <cell r="N2454"/>
          <cell r="O2454"/>
          <cell r="P2454"/>
          <cell r="Q2454"/>
          <cell r="R2454"/>
        </row>
        <row r="2455">
          <cell r="G2455"/>
          <cell r="H2455"/>
          <cell r="I2455"/>
          <cell r="J2455"/>
          <cell r="K2455"/>
          <cell r="L2455"/>
          <cell r="M2455"/>
          <cell r="N2455"/>
          <cell r="O2455"/>
          <cell r="P2455"/>
          <cell r="Q2455"/>
          <cell r="R2455"/>
        </row>
        <row r="2456">
          <cell r="G2456"/>
          <cell r="H2456"/>
          <cell r="I2456"/>
          <cell r="J2456"/>
          <cell r="K2456"/>
          <cell r="L2456"/>
          <cell r="M2456"/>
          <cell r="N2456"/>
          <cell r="O2456"/>
          <cell r="P2456"/>
          <cell r="Q2456"/>
          <cell r="R2456"/>
        </row>
        <row r="2457">
          <cell r="G2457"/>
          <cell r="H2457"/>
          <cell r="I2457"/>
          <cell r="J2457"/>
          <cell r="K2457"/>
          <cell r="L2457"/>
          <cell r="M2457"/>
          <cell r="N2457"/>
          <cell r="O2457"/>
          <cell r="P2457"/>
          <cell r="Q2457"/>
          <cell r="R2457"/>
        </row>
        <row r="2458">
          <cell r="G2458"/>
          <cell r="H2458"/>
          <cell r="I2458"/>
          <cell r="J2458"/>
          <cell r="K2458"/>
          <cell r="L2458"/>
          <cell r="M2458"/>
          <cell r="N2458"/>
          <cell r="O2458"/>
          <cell r="P2458"/>
          <cell r="Q2458"/>
          <cell r="R2458"/>
        </row>
        <row r="2459">
          <cell r="G2459"/>
          <cell r="H2459"/>
          <cell r="I2459"/>
          <cell r="J2459"/>
          <cell r="K2459"/>
          <cell r="L2459"/>
          <cell r="M2459"/>
          <cell r="N2459"/>
          <cell r="O2459"/>
          <cell r="P2459"/>
          <cell r="Q2459"/>
          <cell r="R2459"/>
        </row>
        <row r="2460">
          <cell r="G2460"/>
          <cell r="H2460"/>
          <cell r="I2460"/>
          <cell r="J2460"/>
          <cell r="K2460"/>
          <cell r="L2460"/>
          <cell r="M2460"/>
          <cell r="N2460"/>
          <cell r="O2460"/>
          <cell r="P2460"/>
          <cell r="Q2460"/>
          <cell r="R2460"/>
        </row>
        <row r="2461">
          <cell r="G2461"/>
          <cell r="H2461"/>
          <cell r="I2461"/>
          <cell r="J2461"/>
          <cell r="K2461"/>
          <cell r="L2461"/>
          <cell r="M2461"/>
          <cell r="N2461"/>
          <cell r="O2461"/>
          <cell r="P2461"/>
          <cell r="Q2461"/>
          <cell r="R2461"/>
        </row>
        <row r="2462">
          <cell r="G2462"/>
          <cell r="H2462"/>
          <cell r="I2462"/>
          <cell r="J2462"/>
          <cell r="K2462"/>
          <cell r="L2462"/>
          <cell r="M2462"/>
          <cell r="N2462"/>
          <cell r="O2462"/>
          <cell r="P2462"/>
          <cell r="Q2462"/>
          <cell r="R2462"/>
        </row>
        <row r="2463">
          <cell r="G2463"/>
          <cell r="H2463"/>
          <cell r="I2463"/>
          <cell r="J2463"/>
          <cell r="K2463"/>
          <cell r="L2463"/>
          <cell r="M2463"/>
          <cell r="N2463"/>
          <cell r="O2463"/>
          <cell r="P2463"/>
          <cell r="Q2463"/>
          <cell r="R2463"/>
        </row>
        <row r="2464">
          <cell r="G2464"/>
          <cell r="H2464"/>
          <cell r="I2464"/>
          <cell r="J2464"/>
          <cell r="K2464"/>
          <cell r="L2464"/>
          <cell r="M2464"/>
          <cell r="N2464"/>
          <cell r="O2464"/>
          <cell r="P2464"/>
          <cell r="Q2464"/>
          <cell r="R2464"/>
        </row>
        <row r="2465">
          <cell r="G2465"/>
          <cell r="H2465"/>
          <cell r="I2465"/>
          <cell r="J2465"/>
          <cell r="K2465"/>
          <cell r="L2465"/>
          <cell r="M2465"/>
          <cell r="N2465"/>
          <cell r="O2465"/>
          <cell r="P2465"/>
          <cell r="Q2465"/>
          <cell r="R2465"/>
        </row>
        <row r="2466">
          <cell r="G2466"/>
          <cell r="H2466"/>
          <cell r="I2466"/>
          <cell r="J2466"/>
          <cell r="K2466"/>
          <cell r="L2466"/>
          <cell r="M2466"/>
          <cell r="N2466"/>
          <cell r="O2466"/>
          <cell r="P2466"/>
          <cell r="Q2466"/>
          <cell r="R2466"/>
        </row>
        <row r="2467">
          <cell r="G2467"/>
          <cell r="H2467"/>
          <cell r="I2467"/>
          <cell r="J2467"/>
          <cell r="K2467"/>
          <cell r="L2467"/>
          <cell r="M2467"/>
          <cell r="N2467"/>
          <cell r="O2467"/>
          <cell r="P2467"/>
          <cell r="Q2467"/>
          <cell r="R2467"/>
        </row>
        <row r="2468">
          <cell r="G2468"/>
          <cell r="H2468"/>
          <cell r="I2468"/>
          <cell r="J2468"/>
          <cell r="K2468"/>
          <cell r="L2468"/>
          <cell r="M2468"/>
          <cell r="N2468"/>
          <cell r="O2468"/>
          <cell r="P2468"/>
          <cell r="Q2468"/>
          <cell r="R2468"/>
        </row>
        <row r="2469">
          <cell r="G2469"/>
          <cell r="H2469"/>
          <cell r="I2469"/>
          <cell r="J2469"/>
          <cell r="K2469"/>
          <cell r="L2469"/>
          <cell r="M2469"/>
          <cell r="N2469"/>
          <cell r="O2469"/>
          <cell r="P2469"/>
          <cell r="Q2469"/>
          <cell r="R2469"/>
        </row>
        <row r="2470">
          <cell r="G2470"/>
          <cell r="H2470"/>
          <cell r="I2470"/>
          <cell r="J2470"/>
          <cell r="K2470"/>
          <cell r="L2470"/>
          <cell r="M2470"/>
          <cell r="N2470"/>
          <cell r="O2470"/>
          <cell r="P2470"/>
          <cell r="Q2470"/>
          <cell r="R2470"/>
        </row>
        <row r="2471">
          <cell r="G2471"/>
          <cell r="H2471"/>
          <cell r="I2471"/>
          <cell r="J2471"/>
          <cell r="K2471"/>
          <cell r="L2471"/>
          <cell r="M2471"/>
          <cell r="N2471"/>
          <cell r="O2471"/>
          <cell r="P2471"/>
          <cell r="Q2471"/>
          <cell r="R2471"/>
        </row>
        <row r="2472">
          <cell r="G2472"/>
          <cell r="H2472"/>
          <cell r="I2472"/>
          <cell r="J2472"/>
          <cell r="K2472"/>
          <cell r="L2472"/>
          <cell r="M2472"/>
          <cell r="N2472"/>
          <cell r="O2472"/>
          <cell r="P2472"/>
          <cell r="Q2472"/>
          <cell r="R2472"/>
        </row>
        <row r="2473">
          <cell r="G2473"/>
          <cell r="H2473"/>
          <cell r="I2473"/>
          <cell r="J2473"/>
          <cell r="K2473"/>
          <cell r="L2473"/>
          <cell r="M2473"/>
          <cell r="N2473"/>
          <cell r="O2473"/>
          <cell r="P2473"/>
          <cell r="Q2473"/>
          <cell r="R2473"/>
        </row>
        <row r="2474">
          <cell r="G2474"/>
          <cell r="H2474"/>
          <cell r="I2474"/>
          <cell r="J2474"/>
          <cell r="K2474"/>
          <cell r="L2474"/>
          <cell r="M2474"/>
          <cell r="N2474"/>
          <cell r="O2474"/>
          <cell r="P2474"/>
          <cell r="Q2474"/>
          <cell r="R2474"/>
        </row>
        <row r="2475">
          <cell r="G2475"/>
          <cell r="H2475"/>
          <cell r="I2475"/>
          <cell r="J2475"/>
          <cell r="K2475"/>
          <cell r="L2475"/>
          <cell r="M2475"/>
          <cell r="N2475"/>
          <cell r="O2475"/>
          <cell r="P2475"/>
          <cell r="Q2475"/>
          <cell r="R2475"/>
        </row>
        <row r="2476">
          <cell r="G2476"/>
          <cell r="H2476"/>
          <cell r="I2476"/>
          <cell r="J2476"/>
          <cell r="K2476"/>
          <cell r="L2476"/>
          <cell r="M2476"/>
          <cell r="N2476"/>
          <cell r="O2476"/>
          <cell r="P2476"/>
          <cell r="Q2476"/>
          <cell r="R2476"/>
        </row>
        <row r="2477">
          <cell r="G2477"/>
          <cell r="H2477"/>
          <cell r="I2477"/>
          <cell r="J2477"/>
          <cell r="K2477"/>
          <cell r="L2477"/>
          <cell r="M2477"/>
          <cell r="N2477"/>
          <cell r="O2477"/>
          <cell r="P2477"/>
          <cell r="Q2477"/>
          <cell r="R2477"/>
        </row>
        <row r="2478">
          <cell r="G2478"/>
          <cell r="H2478"/>
          <cell r="I2478"/>
          <cell r="J2478"/>
          <cell r="K2478"/>
          <cell r="L2478"/>
          <cell r="M2478"/>
          <cell r="N2478"/>
          <cell r="O2478"/>
          <cell r="P2478"/>
          <cell r="Q2478"/>
          <cell r="R2478"/>
        </row>
        <row r="2479">
          <cell r="G2479"/>
          <cell r="H2479"/>
          <cell r="I2479"/>
          <cell r="J2479"/>
          <cell r="K2479"/>
          <cell r="L2479"/>
          <cell r="M2479"/>
          <cell r="N2479"/>
          <cell r="O2479"/>
          <cell r="P2479"/>
          <cell r="Q2479"/>
          <cell r="R2479"/>
        </row>
        <row r="2480">
          <cell r="G2480"/>
          <cell r="H2480"/>
          <cell r="I2480"/>
          <cell r="J2480"/>
          <cell r="K2480"/>
          <cell r="L2480"/>
          <cell r="M2480"/>
          <cell r="N2480"/>
          <cell r="O2480"/>
          <cell r="P2480"/>
          <cell r="Q2480"/>
          <cell r="R2480"/>
        </row>
        <row r="2481">
          <cell r="G2481"/>
          <cell r="H2481"/>
          <cell r="I2481"/>
          <cell r="J2481"/>
          <cell r="K2481"/>
          <cell r="L2481"/>
          <cell r="M2481"/>
          <cell r="N2481"/>
          <cell r="O2481"/>
          <cell r="P2481"/>
          <cell r="Q2481"/>
          <cell r="R2481"/>
        </row>
        <row r="2482">
          <cell r="G2482"/>
          <cell r="H2482"/>
          <cell r="I2482"/>
          <cell r="J2482"/>
          <cell r="K2482"/>
          <cell r="L2482"/>
          <cell r="M2482"/>
          <cell r="N2482"/>
          <cell r="O2482"/>
          <cell r="P2482"/>
          <cell r="Q2482"/>
          <cell r="R2482"/>
        </row>
        <row r="2483">
          <cell r="G2483"/>
          <cell r="H2483"/>
          <cell r="I2483"/>
          <cell r="J2483"/>
          <cell r="K2483"/>
          <cell r="L2483"/>
          <cell r="M2483"/>
          <cell r="N2483"/>
          <cell r="O2483"/>
          <cell r="P2483"/>
          <cell r="Q2483"/>
          <cell r="R2483"/>
        </row>
        <row r="2484">
          <cell r="G2484"/>
          <cell r="H2484"/>
          <cell r="I2484"/>
          <cell r="J2484"/>
          <cell r="K2484"/>
          <cell r="L2484"/>
          <cell r="M2484"/>
          <cell r="N2484"/>
          <cell r="O2484"/>
          <cell r="P2484"/>
          <cell r="Q2484"/>
          <cell r="R2484"/>
        </row>
        <row r="2485">
          <cell r="G2485"/>
          <cell r="H2485"/>
          <cell r="I2485"/>
          <cell r="J2485"/>
          <cell r="K2485"/>
          <cell r="L2485"/>
          <cell r="M2485"/>
          <cell r="N2485"/>
          <cell r="O2485"/>
          <cell r="P2485"/>
          <cell r="Q2485"/>
          <cell r="R2485"/>
        </row>
        <row r="2486">
          <cell r="G2486"/>
          <cell r="H2486"/>
          <cell r="I2486"/>
          <cell r="J2486"/>
          <cell r="K2486"/>
          <cell r="L2486"/>
          <cell r="M2486"/>
          <cell r="N2486"/>
          <cell r="O2486"/>
          <cell r="P2486"/>
          <cell r="Q2486"/>
          <cell r="R2486"/>
        </row>
        <row r="2487">
          <cell r="G2487"/>
          <cell r="H2487"/>
          <cell r="I2487"/>
          <cell r="J2487"/>
          <cell r="K2487"/>
          <cell r="L2487"/>
          <cell r="M2487"/>
          <cell r="N2487"/>
          <cell r="O2487"/>
          <cell r="P2487"/>
          <cell r="Q2487"/>
          <cell r="R2487"/>
        </row>
        <row r="2488">
          <cell r="G2488"/>
          <cell r="H2488"/>
          <cell r="I2488"/>
          <cell r="J2488"/>
          <cell r="K2488"/>
          <cell r="L2488"/>
          <cell r="M2488"/>
          <cell r="N2488"/>
          <cell r="O2488"/>
          <cell r="P2488"/>
          <cell r="Q2488"/>
          <cell r="R2488"/>
        </row>
        <row r="2489">
          <cell r="G2489"/>
          <cell r="H2489"/>
          <cell r="I2489"/>
          <cell r="J2489"/>
          <cell r="K2489"/>
          <cell r="L2489"/>
          <cell r="M2489"/>
          <cell r="N2489"/>
          <cell r="O2489"/>
          <cell r="P2489"/>
          <cell r="Q2489"/>
          <cell r="R2489"/>
        </row>
        <row r="2490">
          <cell r="G2490"/>
          <cell r="H2490"/>
          <cell r="I2490"/>
          <cell r="J2490"/>
          <cell r="K2490"/>
          <cell r="L2490"/>
          <cell r="M2490"/>
          <cell r="N2490"/>
          <cell r="O2490"/>
          <cell r="P2490"/>
          <cell r="Q2490"/>
          <cell r="R2490"/>
        </row>
        <row r="2491">
          <cell r="G2491"/>
          <cell r="H2491"/>
          <cell r="I2491"/>
          <cell r="J2491"/>
          <cell r="K2491"/>
          <cell r="L2491"/>
          <cell r="M2491"/>
          <cell r="N2491"/>
          <cell r="O2491"/>
          <cell r="P2491"/>
          <cell r="Q2491"/>
          <cell r="R2491"/>
        </row>
        <row r="2492">
          <cell r="G2492"/>
          <cell r="H2492"/>
          <cell r="I2492"/>
          <cell r="J2492"/>
          <cell r="K2492"/>
          <cell r="L2492"/>
          <cell r="M2492"/>
          <cell r="N2492"/>
          <cell r="O2492"/>
          <cell r="P2492"/>
          <cell r="Q2492"/>
          <cell r="R2492"/>
        </row>
        <row r="2493">
          <cell r="G2493"/>
          <cell r="H2493"/>
          <cell r="I2493"/>
          <cell r="J2493"/>
          <cell r="K2493"/>
          <cell r="L2493"/>
          <cell r="M2493"/>
          <cell r="N2493"/>
          <cell r="O2493"/>
          <cell r="P2493"/>
          <cell r="Q2493"/>
          <cell r="R2493"/>
        </row>
        <row r="2494">
          <cell r="G2494"/>
          <cell r="H2494"/>
          <cell r="I2494"/>
          <cell r="J2494"/>
          <cell r="K2494"/>
          <cell r="L2494"/>
          <cell r="M2494"/>
          <cell r="N2494"/>
          <cell r="O2494"/>
          <cell r="P2494"/>
          <cell r="Q2494"/>
          <cell r="R2494"/>
        </row>
        <row r="2495">
          <cell r="G2495"/>
          <cell r="H2495"/>
          <cell r="I2495"/>
          <cell r="J2495"/>
          <cell r="K2495"/>
          <cell r="L2495"/>
          <cell r="M2495"/>
          <cell r="N2495"/>
          <cell r="O2495"/>
          <cell r="P2495"/>
          <cell r="Q2495"/>
          <cell r="R2495"/>
        </row>
        <row r="2496">
          <cell r="G2496"/>
          <cell r="H2496"/>
          <cell r="I2496"/>
          <cell r="J2496"/>
          <cell r="K2496"/>
          <cell r="L2496"/>
          <cell r="M2496"/>
          <cell r="N2496"/>
          <cell r="O2496"/>
          <cell r="P2496"/>
          <cell r="Q2496"/>
          <cell r="R2496"/>
        </row>
        <row r="2497">
          <cell r="G2497"/>
          <cell r="H2497"/>
          <cell r="I2497"/>
          <cell r="J2497"/>
          <cell r="K2497"/>
          <cell r="L2497"/>
          <cell r="M2497"/>
          <cell r="N2497"/>
          <cell r="O2497"/>
          <cell r="P2497"/>
          <cell r="Q2497"/>
          <cell r="R2497"/>
        </row>
        <row r="2498">
          <cell r="G2498"/>
          <cell r="H2498"/>
          <cell r="I2498"/>
          <cell r="J2498"/>
          <cell r="K2498"/>
          <cell r="L2498"/>
          <cell r="M2498"/>
          <cell r="N2498"/>
          <cell r="O2498"/>
          <cell r="P2498"/>
          <cell r="Q2498"/>
          <cell r="R2498"/>
        </row>
        <row r="2499">
          <cell r="G2499"/>
          <cell r="H2499"/>
          <cell r="I2499"/>
          <cell r="J2499"/>
          <cell r="K2499"/>
          <cell r="L2499"/>
          <cell r="M2499"/>
          <cell r="N2499"/>
          <cell r="O2499"/>
          <cell r="P2499"/>
          <cell r="Q2499"/>
          <cell r="R2499"/>
        </row>
        <row r="2500">
          <cell r="G2500"/>
          <cell r="H2500"/>
          <cell r="I2500"/>
          <cell r="J2500"/>
          <cell r="K2500"/>
          <cell r="L2500"/>
          <cell r="M2500"/>
          <cell r="N2500"/>
          <cell r="O2500"/>
          <cell r="P2500"/>
          <cell r="Q2500"/>
          <cell r="R2500"/>
        </row>
        <row r="2501">
          <cell r="G2501"/>
          <cell r="H2501"/>
          <cell r="I2501"/>
          <cell r="J2501"/>
          <cell r="K2501"/>
          <cell r="L2501"/>
          <cell r="M2501"/>
          <cell r="N2501"/>
          <cell r="O2501"/>
          <cell r="P2501"/>
          <cell r="Q2501"/>
          <cell r="R2501"/>
        </row>
        <row r="2502">
          <cell r="G2502"/>
          <cell r="H2502"/>
          <cell r="I2502"/>
          <cell r="J2502"/>
          <cell r="K2502"/>
          <cell r="L2502"/>
          <cell r="M2502"/>
          <cell r="N2502"/>
          <cell r="O2502"/>
          <cell r="P2502"/>
          <cell r="Q2502"/>
          <cell r="R2502"/>
        </row>
        <row r="2503">
          <cell r="G2503"/>
          <cell r="H2503"/>
          <cell r="I2503"/>
          <cell r="J2503"/>
          <cell r="K2503"/>
          <cell r="L2503"/>
          <cell r="M2503"/>
          <cell r="N2503"/>
          <cell r="O2503"/>
          <cell r="P2503"/>
          <cell r="Q2503"/>
          <cell r="R2503"/>
        </row>
        <row r="2504">
          <cell r="G2504"/>
          <cell r="H2504"/>
          <cell r="I2504"/>
          <cell r="J2504"/>
          <cell r="K2504"/>
          <cell r="L2504"/>
          <cell r="M2504"/>
          <cell r="N2504"/>
          <cell r="O2504"/>
          <cell r="P2504"/>
          <cell r="Q2504"/>
          <cell r="R2504"/>
        </row>
        <row r="2505">
          <cell r="G2505"/>
          <cell r="H2505"/>
          <cell r="I2505"/>
          <cell r="J2505"/>
          <cell r="K2505"/>
          <cell r="L2505"/>
          <cell r="M2505"/>
          <cell r="N2505"/>
          <cell r="O2505"/>
          <cell r="P2505"/>
          <cell r="Q2505"/>
          <cell r="R2505"/>
        </row>
        <row r="2506">
          <cell r="G2506"/>
          <cell r="H2506"/>
          <cell r="I2506"/>
          <cell r="J2506"/>
          <cell r="K2506"/>
          <cell r="L2506"/>
          <cell r="M2506"/>
          <cell r="N2506"/>
          <cell r="O2506"/>
          <cell r="P2506"/>
          <cell r="Q2506"/>
          <cell r="R2506"/>
        </row>
        <row r="2507">
          <cell r="G2507"/>
          <cell r="H2507"/>
          <cell r="I2507"/>
          <cell r="J2507"/>
          <cell r="K2507"/>
          <cell r="L2507"/>
          <cell r="M2507"/>
          <cell r="N2507"/>
          <cell r="O2507"/>
          <cell r="P2507"/>
          <cell r="Q2507"/>
          <cell r="R2507"/>
        </row>
        <row r="2508">
          <cell r="G2508"/>
          <cell r="H2508"/>
          <cell r="I2508"/>
          <cell r="J2508"/>
          <cell r="K2508"/>
          <cell r="L2508"/>
          <cell r="M2508"/>
          <cell r="N2508"/>
          <cell r="O2508"/>
          <cell r="P2508"/>
          <cell r="Q2508"/>
          <cell r="R2508"/>
        </row>
        <row r="2509">
          <cell r="G2509"/>
          <cell r="H2509"/>
          <cell r="I2509"/>
          <cell r="J2509"/>
          <cell r="K2509"/>
          <cell r="L2509"/>
          <cell r="M2509"/>
          <cell r="N2509"/>
          <cell r="O2509"/>
          <cell r="P2509"/>
          <cell r="Q2509"/>
          <cell r="R2509"/>
        </row>
        <row r="2510">
          <cell r="G2510"/>
          <cell r="H2510"/>
          <cell r="I2510"/>
          <cell r="J2510"/>
          <cell r="K2510"/>
          <cell r="L2510"/>
          <cell r="M2510"/>
          <cell r="N2510"/>
          <cell r="O2510"/>
          <cell r="P2510"/>
          <cell r="Q2510"/>
          <cell r="R2510"/>
        </row>
        <row r="2511">
          <cell r="G2511"/>
          <cell r="H2511"/>
          <cell r="I2511"/>
          <cell r="J2511"/>
          <cell r="K2511"/>
          <cell r="L2511"/>
          <cell r="M2511"/>
          <cell r="N2511"/>
          <cell r="O2511"/>
          <cell r="P2511"/>
          <cell r="Q2511"/>
          <cell r="R2511"/>
        </row>
        <row r="2512">
          <cell r="G2512"/>
          <cell r="H2512"/>
          <cell r="I2512"/>
          <cell r="J2512"/>
          <cell r="K2512"/>
          <cell r="L2512"/>
          <cell r="M2512"/>
          <cell r="N2512"/>
          <cell r="O2512"/>
          <cell r="P2512"/>
          <cell r="Q2512"/>
          <cell r="R2512"/>
        </row>
        <row r="2513">
          <cell r="G2513"/>
          <cell r="H2513"/>
          <cell r="I2513"/>
          <cell r="J2513"/>
          <cell r="K2513"/>
          <cell r="L2513"/>
          <cell r="M2513"/>
          <cell r="N2513"/>
          <cell r="O2513"/>
          <cell r="P2513"/>
          <cell r="Q2513"/>
          <cell r="R2513"/>
        </row>
        <row r="2514">
          <cell r="G2514"/>
          <cell r="H2514"/>
          <cell r="I2514"/>
          <cell r="J2514"/>
          <cell r="K2514"/>
          <cell r="L2514"/>
          <cell r="M2514"/>
          <cell r="N2514"/>
          <cell r="O2514"/>
          <cell r="P2514"/>
          <cell r="Q2514"/>
          <cell r="R2514"/>
        </row>
        <row r="2515">
          <cell r="G2515"/>
          <cell r="H2515"/>
          <cell r="I2515"/>
          <cell r="J2515"/>
          <cell r="K2515"/>
          <cell r="L2515"/>
          <cell r="M2515"/>
          <cell r="N2515"/>
          <cell r="O2515"/>
          <cell r="P2515"/>
          <cell r="Q2515"/>
          <cell r="R2515"/>
        </row>
        <row r="2516">
          <cell r="G2516"/>
          <cell r="H2516"/>
          <cell r="I2516"/>
          <cell r="J2516"/>
          <cell r="K2516"/>
          <cell r="L2516"/>
          <cell r="M2516"/>
          <cell r="N2516"/>
          <cell r="O2516"/>
          <cell r="P2516"/>
          <cell r="Q2516"/>
          <cell r="R2516"/>
        </row>
        <row r="2517">
          <cell r="G2517"/>
          <cell r="H2517"/>
          <cell r="I2517"/>
          <cell r="J2517"/>
          <cell r="K2517"/>
          <cell r="L2517"/>
          <cell r="M2517"/>
          <cell r="N2517"/>
          <cell r="O2517"/>
          <cell r="P2517"/>
          <cell r="Q2517"/>
          <cell r="R2517"/>
        </row>
        <row r="2518">
          <cell r="G2518"/>
          <cell r="H2518"/>
          <cell r="I2518"/>
          <cell r="J2518"/>
          <cell r="K2518"/>
          <cell r="L2518"/>
          <cell r="M2518"/>
          <cell r="N2518"/>
          <cell r="O2518"/>
          <cell r="P2518"/>
          <cell r="Q2518"/>
          <cell r="R2518"/>
        </row>
        <row r="2519">
          <cell r="G2519"/>
          <cell r="H2519"/>
          <cell r="I2519"/>
          <cell r="J2519"/>
          <cell r="K2519"/>
          <cell r="L2519"/>
          <cell r="M2519"/>
          <cell r="N2519"/>
          <cell r="O2519"/>
          <cell r="P2519"/>
          <cell r="Q2519"/>
          <cell r="R2519"/>
        </row>
        <row r="2520">
          <cell r="G2520"/>
          <cell r="H2520"/>
          <cell r="I2520"/>
          <cell r="J2520"/>
          <cell r="K2520"/>
          <cell r="L2520"/>
          <cell r="M2520"/>
          <cell r="N2520"/>
          <cell r="O2520"/>
          <cell r="P2520"/>
          <cell r="Q2520"/>
          <cell r="R2520"/>
        </row>
        <row r="2521">
          <cell r="G2521"/>
          <cell r="H2521"/>
          <cell r="I2521"/>
          <cell r="J2521"/>
          <cell r="K2521"/>
          <cell r="L2521"/>
          <cell r="M2521"/>
          <cell r="N2521"/>
          <cell r="O2521"/>
          <cell r="P2521"/>
          <cell r="Q2521"/>
          <cell r="R2521"/>
        </row>
        <row r="2522">
          <cell r="G2522"/>
          <cell r="H2522"/>
          <cell r="I2522"/>
          <cell r="J2522"/>
          <cell r="K2522"/>
          <cell r="L2522"/>
          <cell r="M2522"/>
          <cell r="N2522"/>
          <cell r="O2522"/>
          <cell r="P2522"/>
          <cell r="Q2522"/>
          <cell r="R2522"/>
        </row>
        <row r="2523">
          <cell r="G2523"/>
          <cell r="H2523"/>
          <cell r="I2523"/>
          <cell r="J2523"/>
          <cell r="K2523"/>
          <cell r="L2523"/>
          <cell r="M2523"/>
          <cell r="N2523"/>
          <cell r="O2523"/>
          <cell r="P2523"/>
          <cell r="Q2523"/>
          <cell r="R2523"/>
        </row>
        <row r="2524">
          <cell r="G2524"/>
          <cell r="H2524"/>
          <cell r="I2524"/>
          <cell r="J2524"/>
          <cell r="K2524"/>
          <cell r="L2524"/>
          <cell r="M2524"/>
          <cell r="N2524"/>
          <cell r="O2524"/>
          <cell r="P2524"/>
          <cell r="Q2524"/>
          <cell r="R2524"/>
        </row>
        <row r="2525">
          <cell r="G2525"/>
          <cell r="H2525"/>
          <cell r="I2525"/>
          <cell r="J2525"/>
          <cell r="K2525"/>
          <cell r="L2525"/>
          <cell r="M2525"/>
          <cell r="N2525"/>
          <cell r="O2525"/>
          <cell r="P2525"/>
          <cell r="Q2525"/>
          <cell r="R2525"/>
        </row>
        <row r="2526">
          <cell r="G2526"/>
          <cell r="H2526"/>
          <cell r="I2526"/>
          <cell r="J2526"/>
          <cell r="K2526"/>
          <cell r="L2526"/>
          <cell r="M2526"/>
          <cell r="N2526"/>
          <cell r="O2526"/>
          <cell r="P2526"/>
          <cell r="Q2526"/>
          <cell r="R2526"/>
        </row>
        <row r="2527">
          <cell r="G2527"/>
          <cell r="H2527"/>
          <cell r="I2527"/>
          <cell r="J2527"/>
          <cell r="K2527"/>
          <cell r="L2527"/>
          <cell r="M2527"/>
          <cell r="N2527"/>
          <cell r="O2527"/>
          <cell r="P2527"/>
          <cell r="Q2527"/>
          <cell r="R2527"/>
        </row>
        <row r="2528">
          <cell r="G2528"/>
          <cell r="H2528"/>
          <cell r="I2528"/>
          <cell r="J2528"/>
          <cell r="K2528"/>
          <cell r="L2528"/>
          <cell r="M2528"/>
          <cell r="N2528"/>
          <cell r="O2528"/>
          <cell r="P2528"/>
          <cell r="Q2528"/>
          <cell r="R2528"/>
        </row>
        <row r="2529">
          <cell r="G2529"/>
          <cell r="H2529"/>
          <cell r="I2529"/>
          <cell r="J2529"/>
          <cell r="K2529"/>
          <cell r="L2529"/>
          <cell r="M2529"/>
          <cell r="N2529"/>
          <cell r="O2529"/>
          <cell r="P2529"/>
          <cell r="Q2529"/>
          <cell r="R2529"/>
        </row>
        <row r="2530">
          <cell r="G2530"/>
          <cell r="H2530"/>
          <cell r="I2530"/>
          <cell r="J2530"/>
          <cell r="K2530"/>
          <cell r="L2530"/>
          <cell r="M2530"/>
          <cell r="N2530"/>
          <cell r="O2530"/>
          <cell r="P2530"/>
          <cell r="Q2530"/>
          <cell r="R2530"/>
        </row>
        <row r="2531">
          <cell r="G2531"/>
          <cell r="H2531"/>
          <cell r="I2531"/>
          <cell r="J2531"/>
          <cell r="K2531"/>
          <cell r="L2531"/>
          <cell r="M2531"/>
          <cell r="N2531"/>
          <cell r="O2531"/>
          <cell r="P2531"/>
          <cell r="Q2531"/>
          <cell r="R2531"/>
        </row>
        <row r="2532">
          <cell r="G2532"/>
          <cell r="H2532"/>
          <cell r="I2532"/>
          <cell r="J2532"/>
          <cell r="K2532"/>
          <cell r="L2532"/>
          <cell r="M2532"/>
          <cell r="N2532"/>
          <cell r="O2532"/>
          <cell r="P2532"/>
          <cell r="Q2532"/>
          <cell r="R2532"/>
        </row>
        <row r="2533">
          <cell r="G2533"/>
          <cell r="H2533"/>
          <cell r="I2533"/>
          <cell r="J2533"/>
          <cell r="K2533"/>
          <cell r="L2533"/>
          <cell r="M2533"/>
          <cell r="N2533"/>
          <cell r="O2533"/>
          <cell r="P2533"/>
          <cell r="Q2533"/>
          <cell r="R2533"/>
        </row>
        <row r="2534">
          <cell r="G2534"/>
          <cell r="H2534"/>
          <cell r="I2534"/>
          <cell r="J2534"/>
          <cell r="K2534"/>
          <cell r="L2534"/>
          <cell r="M2534"/>
          <cell r="N2534"/>
          <cell r="O2534"/>
          <cell r="P2534"/>
          <cell r="Q2534"/>
          <cell r="R2534"/>
        </row>
        <row r="2535">
          <cell r="G2535"/>
          <cell r="H2535"/>
          <cell r="I2535"/>
          <cell r="J2535"/>
          <cell r="K2535"/>
          <cell r="L2535"/>
          <cell r="M2535"/>
          <cell r="N2535"/>
          <cell r="O2535"/>
          <cell r="P2535"/>
          <cell r="Q2535"/>
          <cell r="R2535"/>
        </row>
        <row r="2536">
          <cell r="G2536"/>
          <cell r="H2536"/>
          <cell r="I2536"/>
          <cell r="J2536"/>
          <cell r="K2536"/>
          <cell r="L2536"/>
          <cell r="M2536"/>
          <cell r="N2536"/>
          <cell r="O2536"/>
          <cell r="P2536"/>
          <cell r="Q2536"/>
          <cell r="R2536"/>
        </row>
        <row r="2537">
          <cell r="G2537"/>
          <cell r="H2537"/>
          <cell r="I2537"/>
          <cell r="J2537"/>
          <cell r="K2537"/>
          <cell r="L2537"/>
          <cell r="M2537"/>
          <cell r="N2537"/>
          <cell r="O2537"/>
          <cell r="P2537"/>
          <cell r="Q2537"/>
          <cell r="R2537"/>
        </row>
        <row r="2538">
          <cell r="G2538"/>
          <cell r="H2538"/>
          <cell r="I2538"/>
          <cell r="J2538"/>
          <cell r="K2538"/>
          <cell r="L2538"/>
          <cell r="M2538"/>
          <cell r="N2538"/>
          <cell r="O2538"/>
          <cell r="P2538"/>
          <cell r="Q2538"/>
          <cell r="R2538"/>
        </row>
        <row r="2539">
          <cell r="G2539"/>
          <cell r="H2539"/>
          <cell r="I2539"/>
          <cell r="J2539"/>
          <cell r="K2539"/>
          <cell r="L2539"/>
          <cell r="M2539"/>
          <cell r="N2539"/>
          <cell r="O2539"/>
          <cell r="P2539"/>
          <cell r="Q2539"/>
          <cell r="R2539"/>
        </row>
        <row r="2540">
          <cell r="G2540"/>
          <cell r="H2540"/>
          <cell r="I2540"/>
          <cell r="J2540"/>
          <cell r="K2540"/>
          <cell r="L2540"/>
          <cell r="M2540"/>
          <cell r="N2540"/>
          <cell r="O2540"/>
          <cell r="P2540"/>
          <cell r="Q2540"/>
          <cell r="R2540"/>
        </row>
        <row r="2541">
          <cell r="G2541"/>
          <cell r="H2541"/>
          <cell r="I2541"/>
          <cell r="J2541"/>
          <cell r="K2541"/>
          <cell r="L2541"/>
          <cell r="M2541"/>
          <cell r="N2541"/>
          <cell r="O2541"/>
          <cell r="P2541"/>
          <cell r="Q2541"/>
          <cell r="R2541"/>
        </row>
        <row r="2542">
          <cell r="G2542"/>
          <cell r="H2542"/>
          <cell r="I2542"/>
          <cell r="J2542"/>
          <cell r="K2542"/>
          <cell r="L2542"/>
          <cell r="M2542"/>
          <cell r="N2542"/>
          <cell r="O2542"/>
          <cell r="P2542"/>
          <cell r="Q2542"/>
          <cell r="R2542"/>
        </row>
        <row r="2543">
          <cell r="G2543"/>
          <cell r="H2543"/>
          <cell r="I2543"/>
          <cell r="J2543"/>
          <cell r="K2543"/>
          <cell r="L2543"/>
          <cell r="M2543"/>
          <cell r="N2543"/>
          <cell r="O2543"/>
          <cell r="P2543"/>
          <cell r="Q2543"/>
          <cell r="R2543"/>
        </row>
        <row r="2544">
          <cell r="G2544"/>
          <cell r="H2544"/>
          <cell r="I2544"/>
          <cell r="J2544"/>
          <cell r="K2544"/>
          <cell r="L2544"/>
          <cell r="M2544"/>
          <cell r="N2544"/>
          <cell r="O2544"/>
          <cell r="P2544"/>
          <cell r="Q2544"/>
          <cell r="R2544"/>
        </row>
        <row r="2545">
          <cell r="G2545"/>
          <cell r="H2545"/>
          <cell r="I2545"/>
          <cell r="J2545"/>
          <cell r="K2545"/>
          <cell r="L2545"/>
          <cell r="M2545"/>
          <cell r="N2545"/>
          <cell r="O2545"/>
          <cell r="P2545"/>
          <cell r="Q2545"/>
          <cell r="R2545"/>
        </row>
        <row r="2546">
          <cell r="G2546"/>
          <cell r="H2546"/>
          <cell r="I2546"/>
          <cell r="J2546"/>
          <cell r="K2546"/>
          <cell r="L2546"/>
          <cell r="M2546"/>
          <cell r="N2546"/>
          <cell r="O2546"/>
          <cell r="P2546"/>
          <cell r="Q2546"/>
          <cell r="R2546"/>
        </row>
        <row r="2547">
          <cell r="G2547"/>
          <cell r="H2547"/>
          <cell r="I2547"/>
          <cell r="J2547"/>
          <cell r="K2547"/>
          <cell r="L2547"/>
          <cell r="M2547"/>
          <cell r="N2547"/>
          <cell r="O2547"/>
          <cell r="P2547"/>
          <cell r="Q2547"/>
          <cell r="R2547"/>
        </row>
        <row r="2548">
          <cell r="G2548"/>
          <cell r="H2548"/>
          <cell r="I2548"/>
          <cell r="J2548"/>
          <cell r="K2548"/>
          <cell r="L2548"/>
          <cell r="M2548"/>
          <cell r="N2548"/>
          <cell r="O2548"/>
          <cell r="P2548"/>
          <cell r="Q2548"/>
          <cell r="R2548"/>
        </row>
        <row r="2549">
          <cell r="G2549"/>
          <cell r="H2549"/>
          <cell r="I2549"/>
          <cell r="J2549"/>
          <cell r="K2549"/>
          <cell r="L2549"/>
          <cell r="M2549"/>
          <cell r="N2549"/>
          <cell r="O2549"/>
          <cell r="P2549"/>
          <cell r="Q2549"/>
          <cell r="R2549"/>
        </row>
        <row r="2550">
          <cell r="G2550"/>
          <cell r="H2550"/>
          <cell r="I2550"/>
          <cell r="J2550"/>
          <cell r="K2550"/>
          <cell r="L2550"/>
          <cell r="M2550"/>
          <cell r="N2550"/>
          <cell r="O2550"/>
          <cell r="P2550"/>
          <cell r="Q2550"/>
          <cell r="R2550"/>
        </row>
        <row r="2551">
          <cell r="G2551"/>
          <cell r="H2551"/>
          <cell r="I2551"/>
          <cell r="J2551"/>
          <cell r="K2551"/>
          <cell r="L2551"/>
          <cell r="M2551"/>
          <cell r="N2551"/>
          <cell r="O2551"/>
          <cell r="P2551"/>
          <cell r="Q2551"/>
          <cell r="R2551"/>
        </row>
        <row r="2552">
          <cell r="G2552"/>
          <cell r="H2552"/>
          <cell r="I2552"/>
          <cell r="J2552"/>
          <cell r="K2552"/>
          <cell r="L2552"/>
          <cell r="M2552"/>
          <cell r="N2552"/>
          <cell r="O2552"/>
          <cell r="P2552"/>
          <cell r="Q2552"/>
          <cell r="R2552"/>
        </row>
        <row r="2553">
          <cell r="G2553"/>
          <cell r="H2553"/>
          <cell r="I2553"/>
          <cell r="J2553"/>
          <cell r="K2553"/>
          <cell r="L2553"/>
          <cell r="M2553"/>
          <cell r="N2553"/>
          <cell r="O2553"/>
          <cell r="P2553"/>
          <cell r="Q2553"/>
          <cell r="R2553"/>
        </row>
        <row r="2554">
          <cell r="G2554"/>
          <cell r="H2554"/>
          <cell r="I2554"/>
          <cell r="J2554"/>
          <cell r="K2554"/>
          <cell r="L2554"/>
          <cell r="M2554"/>
          <cell r="N2554"/>
          <cell r="O2554"/>
          <cell r="P2554"/>
          <cell r="Q2554"/>
          <cell r="R2554"/>
        </row>
        <row r="2555">
          <cell r="G2555"/>
          <cell r="H2555"/>
          <cell r="I2555"/>
          <cell r="J2555"/>
          <cell r="K2555"/>
          <cell r="L2555"/>
          <cell r="M2555"/>
          <cell r="N2555"/>
          <cell r="O2555"/>
          <cell r="P2555"/>
          <cell r="Q2555"/>
          <cell r="R2555"/>
        </row>
        <row r="2556">
          <cell r="G2556"/>
          <cell r="H2556"/>
          <cell r="I2556"/>
          <cell r="J2556"/>
          <cell r="K2556"/>
          <cell r="L2556"/>
          <cell r="M2556"/>
          <cell r="N2556"/>
          <cell r="O2556"/>
          <cell r="P2556"/>
          <cell r="Q2556"/>
          <cell r="R2556"/>
        </row>
        <row r="2557">
          <cell r="G2557"/>
          <cell r="H2557"/>
          <cell r="I2557"/>
          <cell r="J2557"/>
          <cell r="K2557"/>
          <cell r="L2557"/>
          <cell r="M2557"/>
          <cell r="N2557"/>
          <cell r="O2557"/>
          <cell r="P2557"/>
          <cell r="Q2557"/>
          <cell r="R2557"/>
        </row>
        <row r="2558">
          <cell r="G2558"/>
          <cell r="H2558"/>
          <cell r="I2558"/>
          <cell r="J2558"/>
          <cell r="K2558"/>
          <cell r="L2558"/>
          <cell r="M2558"/>
          <cell r="N2558"/>
          <cell r="O2558"/>
          <cell r="P2558"/>
          <cell r="Q2558"/>
          <cell r="R2558"/>
        </row>
        <row r="2559">
          <cell r="G2559"/>
          <cell r="H2559"/>
          <cell r="I2559"/>
          <cell r="J2559"/>
          <cell r="K2559"/>
          <cell r="L2559"/>
          <cell r="M2559"/>
          <cell r="N2559"/>
          <cell r="O2559"/>
          <cell r="P2559"/>
          <cell r="Q2559"/>
          <cell r="R2559"/>
        </row>
        <row r="2560">
          <cell r="G2560"/>
          <cell r="H2560"/>
          <cell r="I2560"/>
          <cell r="J2560"/>
          <cell r="K2560"/>
          <cell r="L2560"/>
          <cell r="M2560"/>
          <cell r="N2560"/>
          <cell r="O2560"/>
          <cell r="P2560"/>
          <cell r="Q2560"/>
          <cell r="R2560"/>
        </row>
        <row r="2561">
          <cell r="G2561"/>
          <cell r="H2561"/>
          <cell r="I2561"/>
          <cell r="J2561"/>
          <cell r="K2561"/>
          <cell r="L2561"/>
          <cell r="M2561"/>
          <cell r="N2561"/>
          <cell r="O2561"/>
          <cell r="P2561"/>
          <cell r="Q2561"/>
          <cell r="R2561"/>
        </row>
        <row r="2562">
          <cell r="G2562"/>
          <cell r="H2562"/>
          <cell r="I2562"/>
          <cell r="J2562"/>
          <cell r="K2562"/>
          <cell r="L2562"/>
          <cell r="M2562"/>
          <cell r="N2562"/>
          <cell r="O2562"/>
          <cell r="P2562"/>
          <cell r="Q2562"/>
          <cell r="R2562"/>
        </row>
        <row r="2563">
          <cell r="G2563"/>
          <cell r="H2563"/>
          <cell r="I2563"/>
          <cell r="J2563"/>
          <cell r="K2563"/>
          <cell r="L2563"/>
          <cell r="M2563"/>
          <cell r="N2563"/>
          <cell r="O2563"/>
          <cell r="P2563"/>
          <cell r="Q2563"/>
          <cell r="R2563"/>
        </row>
        <row r="2564">
          <cell r="G2564"/>
          <cell r="H2564"/>
          <cell r="I2564"/>
          <cell r="J2564"/>
          <cell r="K2564"/>
          <cell r="L2564"/>
          <cell r="M2564"/>
          <cell r="N2564"/>
          <cell r="O2564"/>
          <cell r="P2564"/>
          <cell r="Q2564"/>
          <cell r="R2564"/>
        </row>
        <row r="2565">
          <cell r="G2565"/>
          <cell r="H2565"/>
          <cell r="I2565"/>
          <cell r="J2565"/>
          <cell r="K2565"/>
          <cell r="L2565"/>
          <cell r="M2565"/>
          <cell r="N2565"/>
          <cell r="O2565"/>
          <cell r="P2565"/>
          <cell r="Q2565"/>
          <cell r="R2565"/>
        </row>
        <row r="2566">
          <cell r="G2566"/>
          <cell r="H2566"/>
          <cell r="I2566"/>
          <cell r="J2566"/>
          <cell r="K2566"/>
          <cell r="L2566"/>
          <cell r="M2566"/>
          <cell r="N2566"/>
          <cell r="O2566"/>
          <cell r="P2566"/>
          <cell r="Q2566"/>
          <cell r="R2566"/>
        </row>
        <row r="2567">
          <cell r="G2567"/>
          <cell r="H2567"/>
          <cell r="I2567"/>
          <cell r="J2567"/>
          <cell r="K2567"/>
          <cell r="L2567"/>
          <cell r="M2567"/>
          <cell r="N2567"/>
          <cell r="O2567"/>
          <cell r="P2567"/>
          <cell r="Q2567"/>
          <cell r="R2567"/>
        </row>
        <row r="2568">
          <cell r="G2568"/>
          <cell r="H2568"/>
          <cell r="I2568"/>
          <cell r="J2568"/>
          <cell r="K2568"/>
          <cell r="L2568"/>
          <cell r="M2568"/>
          <cell r="N2568"/>
          <cell r="O2568"/>
          <cell r="P2568"/>
          <cell r="Q2568"/>
          <cell r="R2568"/>
        </row>
        <row r="2569">
          <cell r="G2569"/>
          <cell r="H2569"/>
          <cell r="I2569"/>
          <cell r="J2569"/>
          <cell r="K2569"/>
          <cell r="L2569"/>
          <cell r="M2569"/>
          <cell r="N2569"/>
          <cell r="O2569"/>
          <cell r="P2569"/>
          <cell r="Q2569"/>
          <cell r="R2569"/>
        </row>
        <row r="2570">
          <cell r="G2570"/>
          <cell r="H2570"/>
          <cell r="I2570"/>
          <cell r="J2570"/>
          <cell r="K2570"/>
          <cell r="L2570"/>
          <cell r="M2570"/>
          <cell r="N2570"/>
          <cell r="O2570"/>
          <cell r="P2570"/>
          <cell r="Q2570"/>
          <cell r="R2570"/>
        </row>
        <row r="2571">
          <cell r="G2571"/>
          <cell r="H2571"/>
          <cell r="I2571"/>
          <cell r="J2571"/>
          <cell r="K2571"/>
          <cell r="L2571"/>
          <cell r="M2571"/>
          <cell r="N2571"/>
          <cell r="O2571"/>
          <cell r="P2571"/>
          <cell r="Q2571"/>
          <cell r="R2571"/>
        </row>
        <row r="2572">
          <cell r="G2572"/>
          <cell r="H2572"/>
          <cell r="I2572"/>
          <cell r="J2572"/>
          <cell r="K2572"/>
          <cell r="L2572"/>
          <cell r="M2572"/>
          <cell r="N2572"/>
          <cell r="O2572"/>
          <cell r="P2572"/>
          <cell r="Q2572"/>
          <cell r="R2572"/>
        </row>
        <row r="2573">
          <cell r="G2573"/>
          <cell r="H2573"/>
          <cell r="I2573"/>
          <cell r="J2573"/>
          <cell r="K2573"/>
          <cell r="L2573"/>
          <cell r="M2573"/>
          <cell r="N2573"/>
          <cell r="O2573"/>
          <cell r="P2573"/>
          <cell r="Q2573"/>
          <cell r="R2573"/>
        </row>
        <row r="2574">
          <cell r="G2574"/>
          <cell r="H2574"/>
          <cell r="I2574"/>
          <cell r="J2574"/>
          <cell r="K2574"/>
          <cell r="L2574"/>
          <cell r="M2574"/>
          <cell r="N2574"/>
          <cell r="O2574"/>
          <cell r="P2574"/>
          <cell r="Q2574"/>
          <cell r="R2574"/>
        </row>
        <row r="2575">
          <cell r="G2575"/>
          <cell r="H2575"/>
          <cell r="I2575"/>
          <cell r="J2575"/>
          <cell r="K2575"/>
          <cell r="L2575"/>
          <cell r="M2575"/>
          <cell r="N2575"/>
          <cell r="O2575"/>
          <cell r="P2575"/>
          <cell r="Q2575"/>
          <cell r="R2575"/>
        </row>
        <row r="2576">
          <cell r="G2576"/>
          <cell r="H2576"/>
          <cell r="I2576"/>
          <cell r="J2576"/>
          <cell r="K2576"/>
          <cell r="L2576"/>
          <cell r="M2576"/>
          <cell r="N2576"/>
          <cell r="O2576"/>
          <cell r="P2576"/>
          <cell r="Q2576"/>
          <cell r="R2576"/>
        </row>
        <row r="2577">
          <cell r="G2577"/>
          <cell r="H2577"/>
          <cell r="I2577"/>
          <cell r="J2577"/>
          <cell r="K2577"/>
          <cell r="L2577"/>
          <cell r="M2577"/>
          <cell r="N2577"/>
          <cell r="O2577"/>
          <cell r="P2577"/>
          <cell r="Q2577"/>
          <cell r="R2577"/>
        </row>
        <row r="2578">
          <cell r="G2578"/>
          <cell r="H2578"/>
          <cell r="I2578"/>
          <cell r="J2578"/>
          <cell r="K2578"/>
          <cell r="L2578"/>
          <cell r="M2578"/>
          <cell r="N2578"/>
          <cell r="O2578"/>
          <cell r="P2578"/>
          <cell r="Q2578"/>
          <cell r="R2578"/>
        </row>
        <row r="2579">
          <cell r="G2579"/>
          <cell r="H2579"/>
          <cell r="I2579"/>
          <cell r="J2579"/>
          <cell r="K2579"/>
          <cell r="L2579"/>
          <cell r="M2579"/>
          <cell r="N2579"/>
          <cell r="O2579"/>
          <cell r="P2579"/>
          <cell r="Q2579"/>
          <cell r="R2579"/>
        </row>
        <row r="2580">
          <cell r="G2580"/>
          <cell r="H2580"/>
          <cell r="I2580"/>
          <cell r="J2580"/>
          <cell r="K2580"/>
          <cell r="L2580"/>
          <cell r="M2580"/>
          <cell r="N2580"/>
          <cell r="O2580"/>
          <cell r="P2580"/>
          <cell r="Q2580"/>
          <cell r="R2580"/>
        </row>
        <row r="2581">
          <cell r="G2581"/>
          <cell r="H2581"/>
          <cell r="I2581"/>
          <cell r="J2581"/>
          <cell r="K2581"/>
          <cell r="L2581"/>
          <cell r="M2581"/>
          <cell r="N2581"/>
          <cell r="O2581"/>
          <cell r="P2581"/>
          <cell r="Q2581"/>
          <cell r="R2581"/>
        </row>
        <row r="2582">
          <cell r="G2582"/>
          <cell r="H2582"/>
          <cell r="I2582"/>
          <cell r="J2582"/>
          <cell r="K2582"/>
          <cell r="L2582"/>
          <cell r="M2582"/>
          <cell r="N2582"/>
          <cell r="O2582"/>
          <cell r="P2582"/>
          <cell r="Q2582"/>
          <cell r="R2582"/>
        </row>
        <row r="2583">
          <cell r="G2583"/>
          <cell r="H2583"/>
          <cell r="I2583"/>
          <cell r="J2583"/>
          <cell r="K2583"/>
          <cell r="L2583"/>
          <cell r="M2583"/>
          <cell r="N2583"/>
          <cell r="O2583"/>
          <cell r="P2583"/>
          <cell r="Q2583"/>
          <cell r="R2583"/>
        </row>
        <row r="2584">
          <cell r="G2584"/>
          <cell r="H2584"/>
          <cell r="I2584"/>
          <cell r="J2584"/>
          <cell r="K2584"/>
          <cell r="L2584"/>
          <cell r="M2584"/>
          <cell r="N2584"/>
          <cell r="O2584"/>
          <cell r="P2584"/>
          <cell r="Q2584"/>
          <cell r="R2584"/>
        </row>
        <row r="2585">
          <cell r="G2585"/>
          <cell r="H2585"/>
          <cell r="I2585"/>
          <cell r="J2585"/>
          <cell r="K2585"/>
          <cell r="L2585"/>
          <cell r="M2585"/>
          <cell r="N2585"/>
          <cell r="O2585"/>
          <cell r="P2585"/>
          <cell r="Q2585"/>
          <cell r="R2585"/>
        </row>
        <row r="2586">
          <cell r="G2586"/>
          <cell r="H2586"/>
          <cell r="I2586"/>
          <cell r="J2586"/>
          <cell r="K2586"/>
          <cell r="L2586"/>
          <cell r="M2586"/>
          <cell r="N2586"/>
          <cell r="O2586"/>
          <cell r="P2586"/>
          <cell r="Q2586"/>
          <cell r="R2586"/>
        </row>
        <row r="2587">
          <cell r="G2587"/>
          <cell r="H2587"/>
          <cell r="I2587"/>
          <cell r="J2587"/>
          <cell r="K2587"/>
          <cell r="L2587"/>
          <cell r="M2587"/>
          <cell r="N2587"/>
          <cell r="O2587"/>
          <cell r="P2587"/>
          <cell r="Q2587"/>
          <cell r="R2587"/>
        </row>
        <row r="2588">
          <cell r="G2588"/>
          <cell r="H2588"/>
          <cell r="I2588"/>
          <cell r="J2588"/>
          <cell r="K2588"/>
          <cell r="L2588"/>
          <cell r="M2588"/>
          <cell r="N2588"/>
          <cell r="O2588"/>
          <cell r="P2588"/>
          <cell r="Q2588"/>
          <cell r="R2588"/>
        </row>
        <row r="2589">
          <cell r="G2589"/>
          <cell r="H2589"/>
          <cell r="I2589"/>
          <cell r="J2589"/>
          <cell r="K2589"/>
          <cell r="L2589"/>
          <cell r="M2589"/>
          <cell r="N2589"/>
          <cell r="O2589"/>
          <cell r="P2589"/>
          <cell r="Q2589"/>
          <cell r="R2589"/>
        </row>
        <row r="2590">
          <cell r="G2590"/>
          <cell r="H2590"/>
          <cell r="I2590"/>
          <cell r="J2590"/>
          <cell r="K2590"/>
          <cell r="L2590"/>
          <cell r="M2590"/>
          <cell r="N2590"/>
          <cell r="O2590"/>
          <cell r="P2590"/>
          <cell r="Q2590"/>
          <cell r="R2590"/>
        </row>
        <row r="2591">
          <cell r="G2591"/>
          <cell r="H2591"/>
          <cell r="I2591"/>
          <cell r="J2591"/>
          <cell r="K2591"/>
          <cell r="L2591"/>
          <cell r="M2591"/>
          <cell r="N2591"/>
          <cell r="O2591"/>
          <cell r="P2591"/>
          <cell r="Q2591"/>
          <cell r="R2591"/>
        </row>
        <row r="2592">
          <cell r="G2592"/>
          <cell r="H2592"/>
          <cell r="I2592"/>
          <cell r="J2592"/>
          <cell r="K2592"/>
          <cell r="L2592"/>
          <cell r="M2592"/>
          <cell r="N2592"/>
          <cell r="O2592"/>
          <cell r="P2592"/>
          <cell r="Q2592"/>
          <cell r="R2592"/>
        </row>
        <row r="2593">
          <cell r="G2593"/>
          <cell r="H2593"/>
          <cell r="I2593"/>
          <cell r="J2593"/>
          <cell r="K2593"/>
          <cell r="L2593"/>
          <cell r="M2593"/>
          <cell r="N2593"/>
          <cell r="O2593"/>
          <cell r="P2593"/>
          <cell r="Q2593"/>
          <cell r="R2593"/>
        </row>
        <row r="2594">
          <cell r="G2594"/>
          <cell r="H2594"/>
          <cell r="I2594"/>
          <cell r="J2594"/>
          <cell r="K2594"/>
          <cell r="L2594"/>
          <cell r="M2594"/>
          <cell r="N2594"/>
          <cell r="O2594"/>
          <cell r="P2594"/>
          <cell r="Q2594"/>
          <cell r="R2594"/>
        </row>
        <row r="2595">
          <cell r="G2595"/>
          <cell r="H2595"/>
          <cell r="I2595"/>
          <cell r="J2595"/>
          <cell r="K2595"/>
          <cell r="L2595"/>
          <cell r="M2595"/>
          <cell r="N2595"/>
          <cell r="O2595"/>
          <cell r="P2595"/>
          <cell r="Q2595"/>
          <cell r="R2595"/>
        </row>
        <row r="2596">
          <cell r="G2596"/>
          <cell r="H2596"/>
          <cell r="I2596"/>
          <cell r="J2596"/>
          <cell r="K2596"/>
          <cell r="L2596"/>
          <cell r="M2596"/>
          <cell r="N2596"/>
          <cell r="O2596"/>
          <cell r="P2596"/>
          <cell r="Q2596"/>
          <cell r="R2596"/>
        </row>
        <row r="2597">
          <cell r="G2597"/>
          <cell r="H2597"/>
          <cell r="I2597"/>
          <cell r="J2597"/>
          <cell r="K2597"/>
          <cell r="L2597"/>
          <cell r="M2597"/>
          <cell r="N2597"/>
          <cell r="O2597"/>
          <cell r="P2597"/>
          <cell r="Q2597"/>
          <cell r="R2597"/>
        </row>
        <row r="2598">
          <cell r="G2598"/>
          <cell r="H2598"/>
          <cell r="I2598"/>
          <cell r="J2598"/>
          <cell r="K2598"/>
          <cell r="L2598"/>
          <cell r="M2598"/>
          <cell r="N2598"/>
          <cell r="O2598"/>
          <cell r="P2598"/>
          <cell r="Q2598"/>
          <cell r="R2598"/>
        </row>
        <row r="2599">
          <cell r="G2599"/>
          <cell r="H2599"/>
          <cell r="I2599"/>
          <cell r="J2599"/>
          <cell r="K2599"/>
          <cell r="L2599"/>
          <cell r="M2599"/>
          <cell r="N2599"/>
          <cell r="O2599"/>
          <cell r="P2599"/>
          <cell r="Q2599"/>
          <cell r="R2599"/>
        </row>
        <row r="2600">
          <cell r="G2600"/>
          <cell r="H2600"/>
          <cell r="I2600"/>
          <cell r="J2600"/>
          <cell r="K2600"/>
          <cell r="L2600"/>
          <cell r="M2600"/>
          <cell r="N2600"/>
          <cell r="O2600"/>
          <cell r="P2600"/>
          <cell r="Q2600"/>
          <cell r="R2600"/>
        </row>
        <row r="2601">
          <cell r="G2601"/>
          <cell r="H2601"/>
          <cell r="I2601"/>
          <cell r="J2601"/>
          <cell r="K2601"/>
          <cell r="L2601"/>
          <cell r="M2601"/>
          <cell r="N2601"/>
          <cell r="O2601"/>
          <cell r="P2601"/>
          <cell r="Q2601"/>
          <cell r="R2601"/>
        </row>
        <row r="2602">
          <cell r="G2602"/>
          <cell r="H2602"/>
          <cell r="I2602"/>
          <cell r="J2602"/>
          <cell r="K2602"/>
          <cell r="L2602"/>
          <cell r="M2602"/>
          <cell r="N2602"/>
          <cell r="O2602"/>
          <cell r="P2602"/>
          <cell r="Q2602"/>
          <cell r="R2602"/>
        </row>
        <row r="2603">
          <cell r="G2603"/>
          <cell r="H2603"/>
          <cell r="I2603"/>
          <cell r="J2603"/>
          <cell r="K2603"/>
          <cell r="L2603"/>
          <cell r="M2603"/>
          <cell r="N2603"/>
          <cell r="O2603"/>
          <cell r="P2603"/>
          <cell r="Q2603"/>
          <cell r="R2603"/>
        </row>
        <row r="2604">
          <cell r="G2604"/>
          <cell r="H2604"/>
          <cell r="I2604"/>
          <cell r="J2604"/>
          <cell r="K2604"/>
          <cell r="L2604"/>
          <cell r="M2604"/>
          <cell r="N2604"/>
          <cell r="O2604"/>
          <cell r="P2604"/>
          <cell r="Q2604"/>
          <cell r="R2604"/>
        </row>
        <row r="2605">
          <cell r="G2605"/>
          <cell r="H2605"/>
          <cell r="I2605"/>
          <cell r="J2605"/>
          <cell r="K2605"/>
          <cell r="L2605"/>
          <cell r="M2605"/>
          <cell r="N2605"/>
          <cell r="O2605"/>
          <cell r="P2605"/>
          <cell r="Q2605"/>
          <cell r="R2605"/>
        </row>
        <row r="2606">
          <cell r="G2606"/>
          <cell r="H2606"/>
          <cell r="I2606"/>
          <cell r="J2606"/>
          <cell r="K2606"/>
          <cell r="L2606"/>
          <cell r="M2606"/>
          <cell r="N2606"/>
          <cell r="O2606"/>
          <cell r="P2606"/>
          <cell r="Q2606"/>
          <cell r="R2606"/>
        </row>
        <row r="2607">
          <cell r="G2607"/>
          <cell r="H2607"/>
          <cell r="I2607"/>
          <cell r="J2607"/>
          <cell r="K2607"/>
          <cell r="L2607"/>
          <cell r="M2607"/>
          <cell r="N2607"/>
          <cell r="O2607"/>
          <cell r="P2607"/>
          <cell r="Q2607"/>
          <cell r="R2607"/>
        </row>
        <row r="2608">
          <cell r="G2608"/>
          <cell r="H2608"/>
          <cell r="I2608"/>
          <cell r="J2608"/>
          <cell r="K2608"/>
          <cell r="L2608"/>
          <cell r="M2608"/>
          <cell r="N2608"/>
          <cell r="O2608"/>
          <cell r="P2608"/>
          <cell r="Q2608"/>
          <cell r="R2608"/>
        </row>
        <row r="2609">
          <cell r="G2609"/>
          <cell r="H2609"/>
          <cell r="I2609"/>
          <cell r="J2609"/>
          <cell r="K2609"/>
          <cell r="L2609"/>
          <cell r="M2609"/>
          <cell r="N2609"/>
          <cell r="O2609"/>
          <cell r="P2609"/>
          <cell r="Q2609"/>
          <cell r="R2609"/>
        </row>
        <row r="2610">
          <cell r="G2610"/>
          <cell r="H2610"/>
          <cell r="I2610"/>
          <cell r="J2610"/>
          <cell r="K2610"/>
          <cell r="L2610"/>
          <cell r="M2610"/>
          <cell r="N2610"/>
          <cell r="O2610"/>
          <cell r="P2610"/>
          <cell r="Q2610"/>
          <cell r="R2610"/>
        </row>
        <row r="2611">
          <cell r="G2611"/>
          <cell r="H2611"/>
          <cell r="I2611"/>
          <cell r="J2611"/>
          <cell r="K2611"/>
          <cell r="L2611"/>
          <cell r="M2611"/>
          <cell r="N2611"/>
          <cell r="O2611"/>
          <cell r="P2611"/>
          <cell r="Q2611"/>
          <cell r="R2611"/>
        </row>
        <row r="2612">
          <cell r="G2612"/>
          <cell r="H2612"/>
          <cell r="I2612"/>
          <cell r="J2612"/>
          <cell r="K2612"/>
          <cell r="L2612"/>
          <cell r="M2612"/>
          <cell r="N2612"/>
          <cell r="O2612"/>
          <cell r="P2612"/>
          <cell r="Q2612"/>
          <cell r="R2612"/>
        </row>
        <row r="2613">
          <cell r="G2613"/>
          <cell r="H2613"/>
          <cell r="I2613"/>
          <cell r="J2613"/>
          <cell r="K2613"/>
          <cell r="L2613"/>
          <cell r="M2613"/>
          <cell r="N2613"/>
          <cell r="O2613"/>
          <cell r="P2613"/>
          <cell r="Q2613"/>
          <cell r="R2613"/>
        </row>
        <row r="2614">
          <cell r="G2614"/>
          <cell r="H2614"/>
          <cell r="I2614"/>
          <cell r="J2614"/>
          <cell r="K2614"/>
          <cell r="L2614"/>
          <cell r="M2614"/>
          <cell r="N2614"/>
          <cell r="O2614"/>
          <cell r="P2614"/>
          <cell r="Q2614"/>
          <cell r="R2614"/>
        </row>
        <row r="2615">
          <cell r="G2615"/>
          <cell r="H2615"/>
          <cell r="I2615"/>
          <cell r="J2615"/>
          <cell r="K2615"/>
          <cell r="L2615"/>
          <cell r="M2615"/>
          <cell r="N2615"/>
          <cell r="O2615"/>
          <cell r="P2615"/>
          <cell r="Q2615"/>
          <cell r="R2615"/>
        </row>
        <row r="2616">
          <cell r="G2616"/>
          <cell r="H2616"/>
          <cell r="I2616"/>
          <cell r="J2616"/>
          <cell r="K2616"/>
          <cell r="L2616"/>
          <cell r="M2616"/>
          <cell r="N2616"/>
          <cell r="O2616"/>
          <cell r="P2616"/>
          <cell r="Q2616"/>
          <cell r="R2616"/>
        </row>
        <row r="2617">
          <cell r="G2617"/>
          <cell r="H2617"/>
          <cell r="I2617"/>
          <cell r="J2617"/>
          <cell r="K2617"/>
          <cell r="L2617"/>
          <cell r="M2617"/>
          <cell r="N2617"/>
          <cell r="O2617"/>
          <cell r="P2617"/>
          <cell r="Q2617"/>
          <cell r="R2617"/>
        </row>
        <row r="2618">
          <cell r="G2618"/>
          <cell r="H2618"/>
          <cell r="I2618"/>
          <cell r="J2618"/>
          <cell r="K2618"/>
          <cell r="L2618"/>
          <cell r="M2618"/>
          <cell r="N2618"/>
          <cell r="O2618"/>
          <cell r="P2618"/>
          <cell r="Q2618"/>
          <cell r="R2618"/>
        </row>
        <row r="2619">
          <cell r="G2619"/>
          <cell r="H2619"/>
          <cell r="I2619"/>
          <cell r="J2619"/>
          <cell r="K2619"/>
          <cell r="L2619"/>
          <cell r="M2619"/>
          <cell r="N2619"/>
          <cell r="O2619"/>
          <cell r="P2619"/>
          <cell r="Q2619"/>
          <cell r="R2619"/>
        </row>
        <row r="2620">
          <cell r="G2620"/>
          <cell r="H2620"/>
          <cell r="I2620"/>
          <cell r="J2620"/>
          <cell r="K2620"/>
          <cell r="L2620"/>
          <cell r="M2620"/>
          <cell r="N2620"/>
          <cell r="O2620"/>
          <cell r="P2620"/>
          <cell r="Q2620"/>
          <cell r="R2620"/>
        </row>
        <row r="2621">
          <cell r="G2621"/>
          <cell r="H2621"/>
          <cell r="I2621"/>
          <cell r="J2621"/>
          <cell r="K2621"/>
          <cell r="L2621"/>
          <cell r="M2621"/>
          <cell r="N2621"/>
          <cell r="O2621"/>
          <cell r="P2621"/>
          <cell r="Q2621"/>
          <cell r="R2621"/>
        </row>
        <row r="2622">
          <cell r="G2622"/>
          <cell r="H2622"/>
          <cell r="I2622"/>
          <cell r="J2622"/>
          <cell r="K2622"/>
          <cell r="L2622"/>
          <cell r="M2622"/>
          <cell r="N2622"/>
          <cell r="O2622"/>
          <cell r="P2622"/>
          <cell r="Q2622"/>
          <cell r="R2622"/>
        </row>
        <row r="2623">
          <cell r="G2623"/>
          <cell r="H2623"/>
          <cell r="I2623"/>
          <cell r="J2623"/>
          <cell r="K2623"/>
          <cell r="L2623"/>
          <cell r="M2623"/>
          <cell r="N2623"/>
          <cell r="O2623"/>
          <cell r="P2623"/>
          <cell r="Q2623"/>
          <cell r="R2623"/>
        </row>
        <row r="2624">
          <cell r="G2624"/>
          <cell r="H2624"/>
          <cell r="I2624"/>
          <cell r="J2624"/>
          <cell r="K2624"/>
          <cell r="L2624"/>
          <cell r="M2624"/>
          <cell r="N2624"/>
          <cell r="O2624"/>
          <cell r="P2624"/>
          <cell r="Q2624"/>
          <cell r="R2624"/>
        </row>
        <row r="2625">
          <cell r="G2625"/>
          <cell r="H2625"/>
          <cell r="I2625"/>
          <cell r="J2625"/>
          <cell r="K2625"/>
          <cell r="L2625"/>
          <cell r="M2625"/>
          <cell r="N2625"/>
          <cell r="O2625"/>
          <cell r="P2625"/>
          <cell r="Q2625"/>
          <cell r="R2625"/>
        </row>
        <row r="2626">
          <cell r="G2626"/>
          <cell r="H2626"/>
          <cell r="I2626"/>
          <cell r="J2626"/>
          <cell r="K2626"/>
          <cell r="L2626"/>
          <cell r="M2626"/>
          <cell r="N2626"/>
          <cell r="O2626"/>
          <cell r="P2626"/>
          <cell r="Q2626"/>
          <cell r="R2626"/>
        </row>
        <row r="2627">
          <cell r="G2627"/>
          <cell r="H2627"/>
          <cell r="I2627"/>
          <cell r="J2627"/>
          <cell r="K2627"/>
          <cell r="L2627"/>
          <cell r="M2627"/>
          <cell r="N2627"/>
          <cell r="O2627"/>
          <cell r="P2627"/>
          <cell r="Q2627"/>
          <cell r="R2627"/>
        </row>
        <row r="2628">
          <cell r="G2628"/>
          <cell r="H2628"/>
          <cell r="I2628"/>
          <cell r="J2628"/>
          <cell r="K2628"/>
          <cell r="L2628"/>
          <cell r="M2628"/>
          <cell r="N2628"/>
          <cell r="O2628"/>
          <cell r="P2628"/>
          <cell r="Q2628"/>
          <cell r="R2628"/>
        </row>
        <row r="2629">
          <cell r="G2629"/>
          <cell r="H2629"/>
          <cell r="I2629"/>
          <cell r="J2629"/>
          <cell r="K2629"/>
          <cell r="L2629"/>
          <cell r="M2629"/>
          <cell r="N2629"/>
          <cell r="O2629"/>
          <cell r="P2629"/>
          <cell r="Q2629"/>
          <cell r="R2629"/>
        </row>
        <row r="2630">
          <cell r="G2630"/>
          <cell r="H2630"/>
          <cell r="I2630"/>
          <cell r="J2630"/>
          <cell r="K2630"/>
          <cell r="L2630"/>
          <cell r="M2630"/>
          <cell r="N2630"/>
          <cell r="O2630"/>
          <cell r="P2630"/>
          <cell r="Q2630"/>
          <cell r="R2630"/>
        </row>
        <row r="2631">
          <cell r="G2631"/>
          <cell r="H2631"/>
          <cell r="I2631"/>
          <cell r="J2631"/>
          <cell r="K2631"/>
          <cell r="L2631"/>
          <cell r="M2631"/>
          <cell r="N2631"/>
          <cell r="O2631"/>
          <cell r="P2631"/>
          <cell r="Q2631"/>
          <cell r="R2631"/>
        </row>
        <row r="2632">
          <cell r="G2632"/>
          <cell r="H2632"/>
          <cell r="I2632"/>
          <cell r="J2632"/>
          <cell r="K2632"/>
          <cell r="L2632"/>
          <cell r="M2632"/>
          <cell r="N2632"/>
          <cell r="O2632"/>
          <cell r="P2632"/>
          <cell r="Q2632"/>
          <cell r="R2632"/>
        </row>
        <row r="2633">
          <cell r="G2633"/>
          <cell r="H2633"/>
          <cell r="I2633"/>
          <cell r="J2633"/>
          <cell r="K2633"/>
          <cell r="L2633"/>
          <cell r="M2633"/>
          <cell r="N2633"/>
          <cell r="O2633"/>
          <cell r="P2633"/>
          <cell r="Q2633"/>
          <cell r="R2633"/>
        </row>
        <row r="2634">
          <cell r="G2634"/>
          <cell r="H2634"/>
          <cell r="I2634"/>
          <cell r="J2634"/>
          <cell r="K2634"/>
          <cell r="L2634"/>
          <cell r="M2634"/>
          <cell r="N2634"/>
          <cell r="O2634"/>
          <cell r="P2634"/>
          <cell r="Q2634"/>
          <cell r="R2634"/>
        </row>
        <row r="2635">
          <cell r="G2635"/>
          <cell r="H2635"/>
          <cell r="I2635"/>
          <cell r="J2635"/>
          <cell r="K2635"/>
          <cell r="L2635"/>
          <cell r="M2635"/>
          <cell r="N2635"/>
          <cell r="O2635"/>
          <cell r="P2635"/>
          <cell r="Q2635"/>
          <cell r="R2635"/>
        </row>
        <row r="2636">
          <cell r="G2636"/>
          <cell r="H2636"/>
          <cell r="I2636"/>
          <cell r="J2636"/>
          <cell r="K2636"/>
          <cell r="L2636"/>
          <cell r="M2636"/>
          <cell r="N2636"/>
          <cell r="O2636"/>
          <cell r="P2636"/>
          <cell r="Q2636"/>
          <cell r="R2636"/>
        </row>
        <row r="2637">
          <cell r="G2637"/>
          <cell r="H2637"/>
          <cell r="I2637"/>
          <cell r="J2637"/>
          <cell r="K2637"/>
          <cell r="L2637"/>
          <cell r="M2637"/>
          <cell r="N2637"/>
          <cell r="O2637"/>
          <cell r="P2637"/>
          <cell r="Q2637"/>
          <cell r="R2637"/>
        </row>
        <row r="2638">
          <cell r="G2638"/>
          <cell r="H2638"/>
          <cell r="I2638"/>
          <cell r="J2638"/>
          <cell r="K2638"/>
          <cell r="L2638"/>
          <cell r="M2638"/>
          <cell r="N2638"/>
          <cell r="O2638"/>
          <cell r="P2638"/>
          <cell r="Q2638"/>
          <cell r="R2638"/>
        </row>
        <row r="2639">
          <cell r="G2639"/>
          <cell r="H2639"/>
          <cell r="I2639"/>
          <cell r="J2639"/>
          <cell r="K2639"/>
          <cell r="L2639"/>
          <cell r="M2639"/>
          <cell r="N2639"/>
          <cell r="O2639"/>
          <cell r="P2639"/>
          <cell r="Q2639"/>
          <cell r="R2639"/>
        </row>
        <row r="2640">
          <cell r="G2640"/>
          <cell r="H2640"/>
          <cell r="I2640"/>
          <cell r="J2640"/>
          <cell r="K2640"/>
          <cell r="L2640"/>
          <cell r="M2640"/>
          <cell r="N2640"/>
          <cell r="O2640"/>
          <cell r="P2640"/>
          <cell r="Q2640"/>
          <cell r="R2640"/>
        </row>
        <row r="2641">
          <cell r="G2641"/>
          <cell r="H2641"/>
          <cell r="I2641"/>
          <cell r="J2641"/>
          <cell r="K2641"/>
          <cell r="L2641"/>
          <cell r="M2641"/>
          <cell r="N2641"/>
          <cell r="O2641"/>
          <cell r="P2641"/>
          <cell r="Q2641"/>
          <cell r="R2641"/>
        </row>
        <row r="2642">
          <cell r="G2642"/>
          <cell r="H2642"/>
          <cell r="I2642"/>
          <cell r="J2642"/>
          <cell r="K2642"/>
          <cell r="L2642"/>
          <cell r="M2642"/>
          <cell r="N2642"/>
          <cell r="O2642"/>
          <cell r="P2642"/>
          <cell r="Q2642"/>
          <cell r="R2642"/>
        </row>
        <row r="2643">
          <cell r="G2643"/>
          <cell r="H2643"/>
          <cell r="I2643"/>
          <cell r="J2643"/>
          <cell r="K2643"/>
          <cell r="L2643"/>
          <cell r="M2643"/>
          <cell r="N2643"/>
          <cell r="O2643"/>
          <cell r="P2643"/>
          <cell r="Q2643"/>
          <cell r="R2643"/>
        </row>
        <row r="2644">
          <cell r="G2644"/>
          <cell r="H2644"/>
          <cell r="I2644"/>
          <cell r="J2644"/>
          <cell r="K2644"/>
          <cell r="L2644"/>
          <cell r="M2644"/>
          <cell r="N2644"/>
          <cell r="O2644"/>
          <cell r="P2644"/>
          <cell r="Q2644"/>
          <cell r="R2644"/>
        </row>
        <row r="2645">
          <cell r="G2645"/>
          <cell r="H2645"/>
          <cell r="I2645"/>
          <cell r="J2645"/>
          <cell r="K2645"/>
          <cell r="L2645"/>
          <cell r="M2645"/>
          <cell r="N2645"/>
          <cell r="O2645"/>
          <cell r="P2645"/>
          <cell r="Q2645"/>
          <cell r="R2645"/>
        </row>
        <row r="2646">
          <cell r="G2646"/>
          <cell r="H2646"/>
          <cell r="I2646"/>
          <cell r="J2646"/>
          <cell r="K2646"/>
          <cell r="L2646"/>
          <cell r="M2646"/>
          <cell r="N2646"/>
          <cell r="O2646"/>
          <cell r="P2646"/>
          <cell r="Q2646"/>
          <cell r="R2646"/>
        </row>
        <row r="2647">
          <cell r="G2647"/>
          <cell r="H2647"/>
          <cell r="I2647"/>
          <cell r="J2647"/>
          <cell r="K2647"/>
          <cell r="L2647"/>
          <cell r="M2647"/>
          <cell r="N2647"/>
          <cell r="O2647"/>
          <cell r="P2647"/>
          <cell r="Q2647"/>
          <cell r="R2647"/>
        </row>
        <row r="2648">
          <cell r="G2648"/>
          <cell r="H2648"/>
          <cell r="I2648"/>
          <cell r="J2648"/>
          <cell r="K2648"/>
          <cell r="L2648"/>
          <cell r="M2648"/>
          <cell r="N2648"/>
          <cell r="O2648"/>
          <cell r="P2648"/>
          <cell r="Q2648"/>
          <cell r="R2648"/>
        </row>
        <row r="2649">
          <cell r="G2649"/>
          <cell r="H2649"/>
          <cell r="I2649"/>
          <cell r="J2649"/>
          <cell r="K2649"/>
          <cell r="L2649"/>
          <cell r="M2649"/>
          <cell r="N2649"/>
          <cell r="O2649"/>
          <cell r="P2649"/>
          <cell r="Q2649"/>
          <cell r="R2649"/>
        </row>
        <row r="2650">
          <cell r="G2650"/>
          <cell r="H2650"/>
          <cell r="I2650"/>
          <cell r="J2650"/>
          <cell r="K2650"/>
          <cell r="L2650"/>
          <cell r="M2650"/>
          <cell r="N2650"/>
          <cell r="O2650"/>
          <cell r="P2650"/>
          <cell r="Q2650"/>
          <cell r="R2650"/>
        </row>
        <row r="2651">
          <cell r="G2651"/>
          <cell r="H2651"/>
          <cell r="I2651"/>
          <cell r="J2651"/>
          <cell r="K2651"/>
          <cell r="L2651"/>
          <cell r="M2651"/>
          <cell r="N2651"/>
          <cell r="O2651"/>
          <cell r="P2651"/>
          <cell r="Q2651"/>
          <cell r="R2651"/>
        </row>
        <row r="2652">
          <cell r="G2652"/>
          <cell r="H2652"/>
          <cell r="I2652"/>
          <cell r="J2652"/>
          <cell r="K2652"/>
          <cell r="L2652"/>
          <cell r="M2652"/>
          <cell r="N2652"/>
          <cell r="O2652"/>
          <cell r="P2652"/>
          <cell r="Q2652"/>
          <cell r="R2652"/>
        </row>
        <row r="2653">
          <cell r="G2653"/>
          <cell r="H2653"/>
          <cell r="I2653"/>
          <cell r="J2653"/>
          <cell r="K2653"/>
          <cell r="L2653"/>
          <cell r="M2653"/>
          <cell r="N2653"/>
          <cell r="O2653"/>
          <cell r="P2653"/>
          <cell r="Q2653"/>
          <cell r="R2653"/>
        </row>
        <row r="2654">
          <cell r="G2654"/>
          <cell r="H2654"/>
          <cell r="I2654"/>
          <cell r="J2654"/>
          <cell r="K2654"/>
          <cell r="L2654"/>
          <cell r="M2654"/>
          <cell r="N2654"/>
          <cell r="O2654"/>
          <cell r="P2654"/>
          <cell r="Q2654"/>
          <cell r="R2654"/>
        </row>
        <row r="2655">
          <cell r="G2655"/>
          <cell r="H2655"/>
          <cell r="I2655"/>
          <cell r="J2655"/>
          <cell r="K2655"/>
          <cell r="L2655"/>
          <cell r="M2655"/>
          <cell r="N2655"/>
          <cell r="O2655"/>
          <cell r="P2655"/>
          <cell r="Q2655"/>
          <cell r="R2655"/>
        </row>
        <row r="2656">
          <cell r="G2656"/>
          <cell r="H2656"/>
          <cell r="I2656"/>
          <cell r="J2656"/>
          <cell r="K2656"/>
          <cell r="L2656"/>
          <cell r="M2656"/>
          <cell r="N2656"/>
          <cell r="O2656"/>
          <cell r="P2656"/>
          <cell r="Q2656"/>
          <cell r="R2656"/>
        </row>
        <row r="2657">
          <cell r="G2657"/>
          <cell r="H2657"/>
          <cell r="I2657"/>
          <cell r="J2657"/>
          <cell r="K2657"/>
          <cell r="L2657"/>
          <cell r="M2657"/>
          <cell r="N2657"/>
          <cell r="O2657"/>
          <cell r="P2657"/>
          <cell r="Q2657"/>
          <cell r="R2657"/>
        </row>
        <row r="2658">
          <cell r="G2658"/>
          <cell r="H2658"/>
          <cell r="I2658"/>
          <cell r="J2658"/>
          <cell r="K2658"/>
          <cell r="L2658"/>
          <cell r="M2658"/>
          <cell r="N2658"/>
          <cell r="O2658"/>
          <cell r="P2658"/>
          <cell r="Q2658"/>
          <cell r="R2658"/>
        </row>
        <row r="2659">
          <cell r="G2659"/>
          <cell r="H2659"/>
          <cell r="I2659"/>
          <cell r="J2659"/>
          <cell r="K2659"/>
          <cell r="L2659"/>
          <cell r="M2659"/>
          <cell r="N2659"/>
          <cell r="O2659"/>
          <cell r="P2659"/>
          <cell r="Q2659"/>
          <cell r="R2659"/>
        </row>
        <row r="2660">
          <cell r="G2660"/>
          <cell r="H2660"/>
          <cell r="I2660"/>
          <cell r="J2660"/>
          <cell r="K2660"/>
          <cell r="L2660"/>
          <cell r="M2660"/>
          <cell r="N2660"/>
          <cell r="O2660"/>
          <cell r="P2660"/>
          <cell r="Q2660"/>
          <cell r="R2660"/>
        </row>
        <row r="2661">
          <cell r="G2661"/>
          <cell r="H2661"/>
          <cell r="I2661"/>
          <cell r="J2661"/>
          <cell r="K2661"/>
          <cell r="L2661"/>
          <cell r="M2661"/>
          <cell r="N2661"/>
          <cell r="O2661"/>
          <cell r="P2661"/>
          <cell r="Q2661"/>
          <cell r="R2661"/>
        </row>
        <row r="2662">
          <cell r="G2662"/>
          <cell r="H2662"/>
          <cell r="I2662"/>
          <cell r="J2662"/>
          <cell r="K2662"/>
          <cell r="L2662"/>
          <cell r="M2662"/>
          <cell r="N2662"/>
          <cell r="O2662"/>
          <cell r="P2662"/>
          <cell r="Q2662"/>
          <cell r="R2662"/>
        </row>
        <row r="2663">
          <cell r="G2663"/>
          <cell r="H2663"/>
          <cell r="I2663"/>
          <cell r="J2663"/>
          <cell r="K2663"/>
          <cell r="L2663"/>
          <cell r="M2663"/>
          <cell r="N2663"/>
          <cell r="O2663"/>
          <cell r="P2663"/>
          <cell r="Q2663"/>
          <cell r="R2663"/>
        </row>
        <row r="2664">
          <cell r="G2664"/>
          <cell r="H2664"/>
          <cell r="I2664"/>
          <cell r="J2664"/>
          <cell r="K2664"/>
          <cell r="L2664"/>
          <cell r="M2664"/>
          <cell r="N2664"/>
          <cell r="O2664"/>
          <cell r="P2664"/>
          <cell r="Q2664"/>
          <cell r="R2664"/>
        </row>
        <row r="2665">
          <cell r="G2665"/>
          <cell r="H2665"/>
          <cell r="I2665"/>
          <cell r="J2665"/>
          <cell r="K2665"/>
          <cell r="L2665"/>
          <cell r="M2665"/>
          <cell r="N2665"/>
          <cell r="O2665"/>
          <cell r="P2665"/>
          <cell r="Q2665"/>
          <cell r="R2665"/>
        </row>
        <row r="2666">
          <cell r="G2666"/>
          <cell r="H2666"/>
          <cell r="I2666"/>
          <cell r="J2666"/>
          <cell r="K2666"/>
          <cell r="L2666"/>
          <cell r="M2666"/>
          <cell r="N2666"/>
          <cell r="O2666"/>
          <cell r="P2666"/>
          <cell r="Q2666"/>
          <cell r="R2666"/>
        </row>
        <row r="2667">
          <cell r="G2667"/>
          <cell r="H2667"/>
          <cell r="I2667"/>
          <cell r="J2667"/>
          <cell r="K2667"/>
          <cell r="L2667"/>
          <cell r="M2667"/>
          <cell r="N2667"/>
          <cell r="O2667"/>
          <cell r="P2667"/>
          <cell r="Q2667"/>
          <cell r="R2667"/>
        </row>
        <row r="2668">
          <cell r="G2668"/>
          <cell r="H2668"/>
          <cell r="I2668"/>
          <cell r="J2668"/>
          <cell r="K2668"/>
          <cell r="L2668"/>
          <cell r="M2668"/>
          <cell r="N2668"/>
          <cell r="O2668"/>
          <cell r="P2668"/>
          <cell r="Q2668"/>
          <cell r="R2668"/>
        </row>
        <row r="2669">
          <cell r="G2669"/>
          <cell r="H2669"/>
          <cell r="I2669"/>
          <cell r="J2669"/>
          <cell r="K2669"/>
          <cell r="L2669"/>
          <cell r="M2669"/>
          <cell r="N2669"/>
          <cell r="O2669"/>
          <cell r="P2669"/>
          <cell r="Q2669"/>
          <cell r="R2669"/>
        </row>
        <row r="2670">
          <cell r="G2670"/>
          <cell r="H2670"/>
          <cell r="I2670"/>
          <cell r="J2670"/>
          <cell r="K2670"/>
          <cell r="L2670"/>
          <cell r="M2670"/>
          <cell r="N2670"/>
          <cell r="O2670"/>
          <cell r="P2670"/>
          <cell r="Q2670"/>
          <cell r="R2670"/>
        </row>
        <row r="2671">
          <cell r="G2671"/>
          <cell r="H2671"/>
          <cell r="I2671"/>
          <cell r="J2671"/>
          <cell r="K2671"/>
          <cell r="L2671"/>
          <cell r="M2671"/>
          <cell r="N2671"/>
          <cell r="O2671"/>
          <cell r="P2671"/>
          <cell r="Q2671"/>
          <cell r="R2671"/>
        </row>
        <row r="2672">
          <cell r="G2672"/>
          <cell r="H2672"/>
          <cell r="I2672"/>
          <cell r="J2672"/>
          <cell r="K2672"/>
          <cell r="L2672"/>
          <cell r="M2672"/>
          <cell r="N2672"/>
          <cell r="O2672"/>
          <cell r="P2672"/>
          <cell r="Q2672"/>
          <cell r="R2672"/>
        </row>
        <row r="2673">
          <cell r="G2673"/>
          <cell r="H2673"/>
          <cell r="I2673"/>
          <cell r="J2673"/>
          <cell r="K2673"/>
          <cell r="L2673"/>
          <cell r="M2673"/>
          <cell r="N2673"/>
          <cell r="O2673"/>
          <cell r="P2673"/>
          <cell r="Q2673"/>
          <cell r="R2673"/>
        </row>
        <row r="2674">
          <cell r="G2674"/>
          <cell r="H2674"/>
          <cell r="I2674"/>
          <cell r="J2674"/>
          <cell r="K2674"/>
          <cell r="L2674"/>
          <cell r="M2674"/>
          <cell r="N2674"/>
          <cell r="O2674"/>
          <cell r="P2674"/>
          <cell r="Q2674"/>
          <cell r="R2674"/>
        </row>
        <row r="2675">
          <cell r="G2675"/>
          <cell r="H2675"/>
          <cell r="I2675"/>
          <cell r="J2675"/>
          <cell r="K2675"/>
          <cell r="L2675"/>
          <cell r="M2675"/>
          <cell r="N2675"/>
          <cell r="O2675"/>
          <cell r="P2675"/>
          <cell r="Q2675"/>
          <cell r="R2675"/>
        </row>
        <row r="2676">
          <cell r="G2676"/>
          <cell r="H2676"/>
          <cell r="I2676"/>
          <cell r="J2676"/>
          <cell r="K2676"/>
          <cell r="L2676"/>
          <cell r="M2676"/>
          <cell r="N2676"/>
          <cell r="O2676"/>
          <cell r="P2676"/>
          <cell r="Q2676"/>
          <cell r="R2676"/>
        </row>
        <row r="2677">
          <cell r="G2677"/>
          <cell r="H2677"/>
          <cell r="I2677"/>
          <cell r="J2677"/>
          <cell r="K2677"/>
          <cell r="L2677"/>
          <cell r="M2677"/>
          <cell r="N2677"/>
          <cell r="O2677"/>
          <cell r="P2677"/>
          <cell r="Q2677"/>
          <cell r="R2677"/>
        </row>
        <row r="2678">
          <cell r="G2678"/>
          <cell r="H2678"/>
          <cell r="I2678"/>
          <cell r="J2678"/>
          <cell r="K2678"/>
          <cell r="L2678"/>
          <cell r="M2678"/>
          <cell r="N2678"/>
          <cell r="O2678"/>
          <cell r="P2678"/>
          <cell r="Q2678"/>
          <cell r="R2678"/>
        </row>
        <row r="2679">
          <cell r="G2679"/>
          <cell r="H2679"/>
          <cell r="I2679"/>
          <cell r="J2679"/>
          <cell r="K2679"/>
          <cell r="L2679"/>
          <cell r="M2679"/>
          <cell r="N2679"/>
          <cell r="O2679"/>
          <cell r="P2679"/>
          <cell r="Q2679"/>
          <cell r="R2679"/>
        </row>
        <row r="2680">
          <cell r="G2680"/>
          <cell r="H2680"/>
          <cell r="I2680"/>
          <cell r="J2680"/>
          <cell r="K2680"/>
          <cell r="L2680"/>
          <cell r="M2680"/>
          <cell r="N2680"/>
          <cell r="O2680"/>
          <cell r="P2680"/>
          <cell r="Q2680"/>
          <cell r="R2680"/>
        </row>
        <row r="2681">
          <cell r="G2681"/>
          <cell r="H2681"/>
          <cell r="I2681"/>
          <cell r="J2681"/>
          <cell r="K2681"/>
          <cell r="L2681"/>
          <cell r="M2681"/>
          <cell r="N2681"/>
          <cell r="O2681"/>
          <cell r="P2681"/>
          <cell r="Q2681"/>
          <cell r="R2681"/>
        </row>
        <row r="2682">
          <cell r="G2682"/>
          <cell r="H2682"/>
          <cell r="I2682"/>
          <cell r="J2682"/>
          <cell r="K2682"/>
          <cell r="L2682"/>
          <cell r="M2682"/>
          <cell r="N2682"/>
          <cell r="O2682"/>
          <cell r="P2682"/>
          <cell r="Q2682"/>
          <cell r="R2682"/>
        </row>
        <row r="2683">
          <cell r="G2683"/>
          <cell r="H2683"/>
          <cell r="I2683"/>
          <cell r="J2683"/>
          <cell r="K2683"/>
          <cell r="L2683"/>
          <cell r="M2683"/>
          <cell r="N2683"/>
          <cell r="O2683"/>
          <cell r="P2683"/>
          <cell r="Q2683"/>
          <cell r="R2683"/>
        </row>
        <row r="2684">
          <cell r="G2684"/>
          <cell r="H2684"/>
          <cell r="I2684"/>
          <cell r="J2684"/>
          <cell r="K2684"/>
          <cell r="L2684"/>
          <cell r="M2684"/>
          <cell r="N2684"/>
          <cell r="O2684"/>
          <cell r="P2684"/>
          <cell r="Q2684"/>
          <cell r="R2684"/>
        </row>
        <row r="2685">
          <cell r="G2685"/>
          <cell r="H2685"/>
          <cell r="I2685"/>
          <cell r="J2685"/>
          <cell r="K2685"/>
          <cell r="L2685"/>
          <cell r="M2685"/>
          <cell r="N2685"/>
          <cell r="O2685"/>
          <cell r="P2685"/>
          <cell r="Q2685"/>
          <cell r="R2685"/>
        </row>
        <row r="2686">
          <cell r="G2686"/>
          <cell r="H2686"/>
          <cell r="I2686"/>
          <cell r="J2686"/>
          <cell r="K2686"/>
          <cell r="L2686"/>
          <cell r="M2686"/>
          <cell r="N2686"/>
          <cell r="O2686"/>
          <cell r="P2686"/>
          <cell r="Q2686"/>
          <cell r="R2686"/>
        </row>
        <row r="2687">
          <cell r="G2687"/>
          <cell r="H2687"/>
          <cell r="I2687"/>
          <cell r="J2687"/>
          <cell r="K2687"/>
          <cell r="L2687"/>
          <cell r="M2687"/>
          <cell r="N2687"/>
          <cell r="O2687"/>
          <cell r="P2687"/>
          <cell r="Q2687"/>
          <cell r="R2687"/>
        </row>
        <row r="2688">
          <cell r="G2688"/>
          <cell r="H2688"/>
          <cell r="I2688"/>
          <cell r="J2688"/>
          <cell r="K2688"/>
          <cell r="L2688"/>
          <cell r="M2688"/>
          <cell r="N2688"/>
          <cell r="O2688"/>
          <cell r="P2688"/>
          <cell r="Q2688"/>
          <cell r="R2688"/>
        </row>
        <row r="2689">
          <cell r="G2689"/>
          <cell r="H2689"/>
          <cell r="I2689"/>
          <cell r="J2689"/>
          <cell r="K2689"/>
          <cell r="L2689"/>
          <cell r="M2689"/>
          <cell r="N2689"/>
          <cell r="O2689"/>
          <cell r="P2689"/>
          <cell r="Q2689"/>
          <cell r="R2689"/>
        </row>
        <row r="2690">
          <cell r="G2690"/>
          <cell r="H2690"/>
          <cell r="I2690"/>
          <cell r="J2690"/>
          <cell r="K2690"/>
          <cell r="L2690"/>
          <cell r="M2690"/>
          <cell r="N2690"/>
          <cell r="O2690"/>
          <cell r="P2690"/>
          <cell r="Q2690"/>
          <cell r="R2690"/>
        </row>
        <row r="2691">
          <cell r="G2691"/>
          <cell r="H2691"/>
          <cell r="I2691"/>
          <cell r="J2691"/>
          <cell r="K2691"/>
          <cell r="L2691"/>
          <cell r="M2691"/>
          <cell r="N2691"/>
          <cell r="O2691"/>
          <cell r="P2691"/>
          <cell r="Q2691"/>
          <cell r="R2691"/>
        </row>
        <row r="2692">
          <cell r="G2692"/>
          <cell r="H2692"/>
          <cell r="I2692"/>
          <cell r="J2692"/>
          <cell r="K2692"/>
          <cell r="L2692"/>
          <cell r="M2692"/>
          <cell r="N2692"/>
          <cell r="O2692"/>
          <cell r="P2692"/>
          <cell r="Q2692"/>
          <cell r="R2692"/>
        </row>
        <row r="2693">
          <cell r="G2693"/>
          <cell r="H2693"/>
          <cell r="I2693"/>
          <cell r="J2693"/>
          <cell r="K2693"/>
          <cell r="L2693"/>
          <cell r="M2693"/>
          <cell r="N2693"/>
          <cell r="O2693"/>
          <cell r="P2693"/>
          <cell r="Q2693"/>
          <cell r="R2693"/>
        </row>
        <row r="2694">
          <cell r="G2694"/>
          <cell r="H2694"/>
          <cell r="I2694"/>
          <cell r="J2694"/>
          <cell r="K2694"/>
          <cell r="L2694"/>
          <cell r="M2694"/>
          <cell r="N2694"/>
          <cell r="O2694"/>
          <cell r="P2694"/>
          <cell r="Q2694"/>
          <cell r="R2694"/>
        </row>
        <row r="2695">
          <cell r="G2695"/>
          <cell r="H2695"/>
          <cell r="I2695"/>
          <cell r="J2695"/>
          <cell r="K2695"/>
          <cell r="L2695"/>
          <cell r="M2695"/>
          <cell r="N2695"/>
          <cell r="O2695"/>
          <cell r="P2695"/>
          <cell r="Q2695"/>
          <cell r="R2695"/>
        </row>
        <row r="2696">
          <cell r="G2696"/>
          <cell r="H2696"/>
          <cell r="I2696"/>
          <cell r="J2696"/>
          <cell r="K2696"/>
          <cell r="L2696"/>
          <cell r="M2696"/>
          <cell r="N2696"/>
          <cell r="O2696"/>
          <cell r="P2696"/>
          <cell r="Q2696"/>
          <cell r="R2696"/>
        </row>
        <row r="2697">
          <cell r="G2697"/>
          <cell r="H2697"/>
          <cell r="I2697"/>
          <cell r="J2697"/>
          <cell r="K2697"/>
          <cell r="L2697"/>
          <cell r="M2697"/>
          <cell r="N2697"/>
          <cell r="O2697"/>
          <cell r="P2697"/>
          <cell r="Q2697"/>
          <cell r="R2697"/>
        </row>
        <row r="2698">
          <cell r="G2698"/>
          <cell r="H2698"/>
          <cell r="I2698"/>
          <cell r="J2698"/>
          <cell r="K2698"/>
          <cell r="L2698"/>
          <cell r="M2698"/>
          <cell r="N2698"/>
          <cell r="O2698"/>
          <cell r="P2698"/>
          <cell r="Q2698"/>
          <cell r="R2698"/>
        </row>
        <row r="2699">
          <cell r="G2699"/>
          <cell r="H2699"/>
          <cell r="I2699"/>
          <cell r="J2699"/>
          <cell r="K2699"/>
          <cell r="L2699"/>
          <cell r="M2699"/>
          <cell r="N2699"/>
          <cell r="O2699"/>
          <cell r="P2699"/>
          <cell r="Q2699"/>
          <cell r="R2699"/>
        </row>
        <row r="2700">
          <cell r="G2700"/>
          <cell r="H2700"/>
          <cell r="I2700"/>
          <cell r="J2700"/>
          <cell r="K2700"/>
          <cell r="L2700"/>
          <cell r="M2700"/>
          <cell r="N2700"/>
          <cell r="O2700"/>
          <cell r="P2700"/>
          <cell r="Q2700"/>
          <cell r="R2700"/>
        </row>
        <row r="2701">
          <cell r="G2701"/>
          <cell r="H2701"/>
          <cell r="I2701"/>
          <cell r="J2701"/>
          <cell r="K2701"/>
          <cell r="L2701"/>
          <cell r="M2701"/>
          <cell r="N2701"/>
          <cell r="O2701"/>
          <cell r="P2701"/>
          <cell r="Q2701"/>
          <cell r="R2701"/>
        </row>
        <row r="2702">
          <cell r="G2702"/>
          <cell r="H2702"/>
          <cell r="I2702"/>
          <cell r="J2702"/>
          <cell r="K2702"/>
          <cell r="L2702"/>
          <cell r="M2702"/>
          <cell r="N2702"/>
          <cell r="O2702"/>
          <cell r="P2702"/>
          <cell r="Q2702"/>
          <cell r="R2702"/>
        </row>
        <row r="2703">
          <cell r="G2703"/>
          <cell r="H2703"/>
          <cell r="I2703"/>
          <cell r="J2703"/>
          <cell r="K2703"/>
          <cell r="L2703"/>
          <cell r="M2703"/>
          <cell r="N2703"/>
          <cell r="O2703"/>
          <cell r="P2703"/>
          <cell r="Q2703"/>
          <cell r="R2703"/>
        </row>
        <row r="2704">
          <cell r="G2704"/>
          <cell r="H2704"/>
          <cell r="I2704"/>
          <cell r="J2704"/>
          <cell r="K2704"/>
          <cell r="L2704"/>
          <cell r="M2704"/>
          <cell r="N2704"/>
          <cell r="O2704"/>
          <cell r="P2704"/>
          <cell r="Q2704"/>
          <cell r="R2704"/>
        </row>
        <row r="2705">
          <cell r="G2705"/>
          <cell r="H2705"/>
          <cell r="I2705"/>
          <cell r="J2705"/>
          <cell r="K2705"/>
          <cell r="L2705"/>
          <cell r="M2705"/>
          <cell r="N2705"/>
          <cell r="O2705"/>
          <cell r="P2705"/>
          <cell r="Q2705"/>
          <cell r="R2705"/>
        </row>
        <row r="2706">
          <cell r="G2706"/>
          <cell r="H2706"/>
          <cell r="I2706"/>
          <cell r="J2706"/>
          <cell r="K2706"/>
          <cell r="L2706"/>
          <cell r="M2706"/>
          <cell r="N2706"/>
          <cell r="O2706"/>
          <cell r="P2706"/>
          <cell r="Q2706"/>
          <cell r="R2706"/>
        </row>
        <row r="2707">
          <cell r="G2707"/>
          <cell r="H2707"/>
          <cell r="I2707"/>
          <cell r="J2707"/>
          <cell r="K2707"/>
          <cell r="L2707"/>
          <cell r="M2707"/>
          <cell r="N2707"/>
          <cell r="O2707"/>
          <cell r="P2707"/>
          <cell r="Q2707"/>
          <cell r="R2707"/>
        </row>
        <row r="2708">
          <cell r="G2708"/>
          <cell r="H2708"/>
          <cell r="I2708"/>
          <cell r="J2708"/>
          <cell r="K2708"/>
          <cell r="L2708"/>
          <cell r="M2708"/>
          <cell r="N2708"/>
          <cell r="O2708"/>
          <cell r="P2708"/>
          <cell r="Q2708"/>
          <cell r="R2708"/>
        </row>
        <row r="2709">
          <cell r="G2709"/>
          <cell r="H2709"/>
          <cell r="I2709"/>
          <cell r="J2709"/>
          <cell r="K2709"/>
          <cell r="L2709"/>
          <cell r="M2709"/>
          <cell r="N2709"/>
          <cell r="O2709"/>
          <cell r="P2709"/>
          <cell r="Q2709"/>
          <cell r="R2709"/>
        </row>
        <row r="2710">
          <cell r="G2710"/>
          <cell r="H2710"/>
          <cell r="I2710"/>
          <cell r="J2710"/>
          <cell r="K2710"/>
          <cell r="L2710"/>
          <cell r="M2710"/>
          <cell r="N2710"/>
          <cell r="O2710"/>
          <cell r="P2710"/>
          <cell r="Q2710"/>
          <cell r="R2710"/>
        </row>
        <row r="2711">
          <cell r="G2711"/>
          <cell r="H2711"/>
          <cell r="I2711"/>
          <cell r="J2711"/>
          <cell r="K2711"/>
          <cell r="L2711"/>
          <cell r="M2711"/>
          <cell r="N2711"/>
          <cell r="O2711"/>
          <cell r="P2711"/>
          <cell r="Q2711"/>
          <cell r="R2711"/>
        </row>
        <row r="2712">
          <cell r="G2712"/>
          <cell r="H2712"/>
          <cell r="I2712"/>
          <cell r="J2712"/>
          <cell r="K2712"/>
          <cell r="L2712"/>
          <cell r="M2712"/>
          <cell r="N2712"/>
          <cell r="O2712"/>
          <cell r="P2712"/>
          <cell r="Q2712"/>
          <cell r="R2712"/>
        </row>
        <row r="2713">
          <cell r="G2713"/>
          <cell r="H2713"/>
          <cell r="I2713"/>
          <cell r="J2713"/>
          <cell r="K2713"/>
          <cell r="L2713"/>
          <cell r="M2713"/>
          <cell r="N2713"/>
          <cell r="O2713"/>
          <cell r="P2713"/>
          <cell r="Q2713"/>
          <cell r="R2713"/>
        </row>
        <row r="2714">
          <cell r="G2714"/>
          <cell r="H2714"/>
          <cell r="I2714"/>
          <cell r="J2714"/>
          <cell r="K2714"/>
          <cell r="L2714"/>
          <cell r="M2714"/>
          <cell r="N2714"/>
          <cell r="O2714"/>
          <cell r="P2714"/>
          <cell r="Q2714"/>
          <cell r="R2714"/>
        </row>
        <row r="2715">
          <cell r="G2715"/>
          <cell r="H2715"/>
          <cell r="I2715"/>
          <cell r="J2715"/>
          <cell r="K2715"/>
          <cell r="L2715"/>
          <cell r="M2715"/>
          <cell r="N2715"/>
          <cell r="O2715"/>
          <cell r="P2715"/>
          <cell r="Q2715"/>
          <cell r="R2715"/>
        </row>
        <row r="2716">
          <cell r="G2716"/>
          <cell r="H2716"/>
          <cell r="I2716"/>
          <cell r="J2716"/>
          <cell r="K2716"/>
          <cell r="L2716"/>
          <cell r="M2716"/>
          <cell r="N2716"/>
          <cell r="O2716"/>
          <cell r="P2716"/>
          <cell r="Q2716"/>
          <cell r="R2716"/>
        </row>
        <row r="2717">
          <cell r="G2717"/>
          <cell r="H2717"/>
          <cell r="I2717"/>
          <cell r="J2717"/>
          <cell r="K2717"/>
          <cell r="L2717"/>
          <cell r="M2717"/>
          <cell r="N2717"/>
          <cell r="O2717"/>
          <cell r="P2717"/>
          <cell r="Q2717"/>
          <cell r="R2717"/>
        </row>
        <row r="2718">
          <cell r="G2718"/>
          <cell r="H2718"/>
          <cell r="I2718"/>
          <cell r="J2718"/>
          <cell r="K2718"/>
          <cell r="L2718"/>
          <cell r="M2718"/>
          <cell r="N2718"/>
          <cell r="O2718"/>
          <cell r="P2718"/>
          <cell r="Q2718"/>
          <cell r="R2718"/>
        </row>
        <row r="2719">
          <cell r="G2719"/>
          <cell r="H2719"/>
          <cell r="I2719"/>
          <cell r="J2719"/>
          <cell r="K2719"/>
          <cell r="L2719"/>
          <cell r="M2719"/>
          <cell r="N2719"/>
          <cell r="O2719"/>
          <cell r="P2719"/>
          <cell r="Q2719"/>
          <cell r="R2719"/>
        </row>
        <row r="2720">
          <cell r="G2720"/>
          <cell r="H2720"/>
          <cell r="I2720"/>
          <cell r="J2720"/>
          <cell r="K2720"/>
          <cell r="L2720"/>
          <cell r="M2720"/>
          <cell r="N2720"/>
          <cell r="O2720"/>
          <cell r="P2720"/>
          <cell r="Q2720"/>
          <cell r="R2720"/>
        </row>
        <row r="2721">
          <cell r="G2721"/>
          <cell r="H2721"/>
          <cell r="I2721"/>
          <cell r="J2721"/>
          <cell r="K2721"/>
          <cell r="L2721"/>
          <cell r="M2721"/>
          <cell r="N2721"/>
          <cell r="O2721"/>
          <cell r="P2721"/>
          <cell r="Q2721"/>
          <cell r="R2721"/>
        </row>
        <row r="2722">
          <cell r="G2722"/>
          <cell r="H2722"/>
          <cell r="I2722"/>
          <cell r="J2722"/>
          <cell r="K2722"/>
          <cell r="L2722"/>
          <cell r="M2722"/>
          <cell r="N2722"/>
          <cell r="O2722"/>
          <cell r="P2722"/>
          <cell r="Q2722"/>
          <cell r="R2722"/>
        </row>
        <row r="2723">
          <cell r="G2723"/>
          <cell r="H2723"/>
          <cell r="I2723"/>
          <cell r="J2723"/>
          <cell r="K2723"/>
          <cell r="L2723"/>
          <cell r="M2723"/>
          <cell r="N2723"/>
          <cell r="O2723"/>
          <cell r="P2723"/>
          <cell r="Q2723"/>
          <cell r="R2723"/>
        </row>
        <row r="2724">
          <cell r="G2724"/>
          <cell r="H2724"/>
          <cell r="I2724"/>
          <cell r="J2724"/>
          <cell r="K2724"/>
          <cell r="L2724"/>
          <cell r="M2724"/>
          <cell r="N2724"/>
          <cell r="O2724"/>
          <cell r="P2724"/>
          <cell r="Q2724"/>
          <cell r="R2724"/>
        </row>
        <row r="2725">
          <cell r="G2725"/>
          <cell r="H2725"/>
          <cell r="I2725"/>
          <cell r="J2725"/>
          <cell r="K2725"/>
          <cell r="L2725"/>
          <cell r="M2725"/>
          <cell r="N2725"/>
          <cell r="O2725"/>
          <cell r="P2725"/>
          <cell r="Q2725"/>
          <cell r="R2725"/>
        </row>
        <row r="2726">
          <cell r="G2726"/>
          <cell r="H2726"/>
          <cell r="I2726"/>
          <cell r="J2726"/>
          <cell r="K2726"/>
          <cell r="L2726"/>
          <cell r="M2726"/>
          <cell r="N2726"/>
          <cell r="O2726"/>
          <cell r="P2726"/>
          <cell r="Q2726"/>
          <cell r="R2726"/>
        </row>
        <row r="2727">
          <cell r="G2727"/>
          <cell r="H2727"/>
          <cell r="I2727"/>
          <cell r="J2727"/>
          <cell r="K2727"/>
          <cell r="L2727"/>
          <cell r="M2727"/>
          <cell r="N2727"/>
          <cell r="O2727"/>
          <cell r="P2727"/>
          <cell r="Q2727"/>
          <cell r="R2727"/>
        </row>
        <row r="2728">
          <cell r="G2728"/>
          <cell r="H2728"/>
          <cell r="I2728"/>
          <cell r="J2728"/>
          <cell r="K2728"/>
          <cell r="L2728"/>
          <cell r="M2728"/>
          <cell r="N2728"/>
          <cell r="O2728"/>
          <cell r="P2728"/>
          <cell r="Q2728"/>
          <cell r="R2728"/>
        </row>
        <row r="2729">
          <cell r="G2729"/>
          <cell r="H2729"/>
          <cell r="I2729"/>
          <cell r="J2729"/>
          <cell r="K2729"/>
          <cell r="L2729"/>
          <cell r="M2729"/>
          <cell r="N2729"/>
          <cell r="O2729"/>
          <cell r="P2729"/>
          <cell r="Q2729"/>
          <cell r="R2729"/>
        </row>
        <row r="2730">
          <cell r="G2730"/>
          <cell r="H2730"/>
          <cell r="I2730"/>
          <cell r="J2730"/>
          <cell r="K2730"/>
          <cell r="L2730"/>
          <cell r="M2730"/>
          <cell r="N2730"/>
          <cell r="O2730"/>
          <cell r="P2730"/>
          <cell r="Q2730"/>
          <cell r="R2730"/>
        </row>
        <row r="2731">
          <cell r="G2731"/>
          <cell r="H2731"/>
          <cell r="I2731"/>
          <cell r="J2731"/>
          <cell r="K2731"/>
          <cell r="L2731"/>
          <cell r="M2731"/>
          <cell r="N2731"/>
          <cell r="O2731"/>
          <cell r="P2731"/>
          <cell r="Q2731"/>
          <cell r="R2731"/>
        </row>
        <row r="2732">
          <cell r="G2732"/>
          <cell r="H2732"/>
          <cell r="I2732"/>
          <cell r="J2732"/>
          <cell r="K2732"/>
          <cell r="L2732"/>
          <cell r="M2732"/>
          <cell r="N2732"/>
          <cell r="O2732"/>
          <cell r="P2732"/>
          <cell r="Q2732"/>
          <cell r="R2732"/>
        </row>
        <row r="2733">
          <cell r="G2733"/>
          <cell r="H2733"/>
          <cell r="I2733"/>
          <cell r="J2733"/>
          <cell r="K2733"/>
          <cell r="L2733"/>
          <cell r="M2733"/>
          <cell r="N2733"/>
          <cell r="O2733"/>
          <cell r="P2733"/>
          <cell r="Q2733"/>
          <cell r="R2733"/>
        </row>
        <row r="2734">
          <cell r="G2734"/>
          <cell r="H2734"/>
          <cell r="I2734"/>
          <cell r="J2734"/>
          <cell r="K2734"/>
          <cell r="L2734"/>
          <cell r="M2734"/>
          <cell r="N2734"/>
          <cell r="O2734"/>
          <cell r="P2734"/>
          <cell r="Q2734"/>
          <cell r="R2734"/>
        </row>
        <row r="2735">
          <cell r="G2735"/>
          <cell r="H2735"/>
          <cell r="I2735"/>
          <cell r="J2735"/>
          <cell r="K2735"/>
          <cell r="L2735"/>
          <cell r="M2735"/>
          <cell r="N2735"/>
          <cell r="O2735"/>
          <cell r="P2735"/>
          <cell r="Q2735"/>
          <cell r="R2735"/>
        </row>
        <row r="2736">
          <cell r="G2736"/>
          <cell r="H2736"/>
          <cell r="I2736"/>
          <cell r="J2736"/>
          <cell r="K2736"/>
          <cell r="L2736"/>
          <cell r="M2736"/>
          <cell r="N2736"/>
          <cell r="O2736"/>
          <cell r="P2736"/>
          <cell r="Q2736"/>
          <cell r="R2736"/>
        </row>
        <row r="2737">
          <cell r="G2737"/>
          <cell r="H2737"/>
          <cell r="I2737"/>
          <cell r="J2737"/>
          <cell r="K2737"/>
          <cell r="L2737"/>
          <cell r="M2737"/>
          <cell r="N2737"/>
          <cell r="O2737"/>
          <cell r="P2737"/>
          <cell r="Q2737"/>
          <cell r="R2737"/>
        </row>
        <row r="2738">
          <cell r="G2738"/>
          <cell r="H2738"/>
          <cell r="I2738"/>
          <cell r="J2738"/>
          <cell r="K2738"/>
          <cell r="L2738"/>
          <cell r="M2738"/>
          <cell r="N2738"/>
          <cell r="O2738"/>
          <cell r="P2738"/>
          <cell r="Q2738"/>
          <cell r="R2738"/>
        </row>
        <row r="2739">
          <cell r="G2739"/>
          <cell r="H2739"/>
          <cell r="I2739"/>
          <cell r="J2739"/>
          <cell r="K2739"/>
          <cell r="L2739"/>
          <cell r="M2739"/>
          <cell r="N2739"/>
          <cell r="O2739"/>
          <cell r="P2739"/>
          <cell r="Q2739"/>
          <cell r="R2739"/>
        </row>
        <row r="2740">
          <cell r="G2740"/>
          <cell r="H2740"/>
          <cell r="I2740"/>
          <cell r="J2740"/>
          <cell r="K2740"/>
          <cell r="L2740"/>
          <cell r="M2740"/>
          <cell r="N2740"/>
          <cell r="O2740"/>
          <cell r="P2740"/>
          <cell r="Q2740"/>
          <cell r="R2740"/>
        </row>
        <row r="2741">
          <cell r="G2741"/>
          <cell r="H2741"/>
          <cell r="I2741"/>
          <cell r="J2741"/>
          <cell r="K2741"/>
          <cell r="L2741"/>
          <cell r="M2741"/>
          <cell r="N2741"/>
          <cell r="O2741"/>
          <cell r="P2741"/>
          <cell r="Q2741"/>
          <cell r="R2741"/>
        </row>
        <row r="2742">
          <cell r="G2742"/>
          <cell r="H2742"/>
          <cell r="I2742"/>
          <cell r="J2742"/>
          <cell r="K2742"/>
          <cell r="L2742"/>
          <cell r="M2742"/>
          <cell r="N2742"/>
          <cell r="O2742"/>
          <cell r="P2742"/>
          <cell r="Q2742"/>
          <cell r="R2742"/>
        </row>
        <row r="2743">
          <cell r="G2743"/>
          <cell r="H2743"/>
          <cell r="I2743"/>
          <cell r="J2743"/>
          <cell r="K2743"/>
          <cell r="L2743"/>
          <cell r="M2743"/>
          <cell r="N2743"/>
          <cell r="O2743"/>
          <cell r="P2743"/>
          <cell r="Q2743"/>
          <cell r="R2743"/>
        </row>
        <row r="2744">
          <cell r="G2744"/>
          <cell r="H2744"/>
          <cell r="I2744"/>
          <cell r="J2744"/>
          <cell r="K2744"/>
          <cell r="L2744"/>
          <cell r="M2744"/>
          <cell r="N2744"/>
          <cell r="O2744"/>
          <cell r="P2744"/>
          <cell r="Q2744"/>
          <cell r="R2744"/>
        </row>
        <row r="2745">
          <cell r="G2745"/>
          <cell r="H2745"/>
          <cell r="I2745"/>
          <cell r="J2745"/>
          <cell r="K2745"/>
          <cell r="L2745"/>
          <cell r="M2745"/>
          <cell r="N2745"/>
          <cell r="O2745"/>
          <cell r="P2745"/>
          <cell r="Q2745"/>
          <cell r="R2745"/>
        </row>
        <row r="2746">
          <cell r="G2746"/>
          <cell r="H2746"/>
          <cell r="I2746"/>
          <cell r="J2746"/>
          <cell r="K2746"/>
          <cell r="L2746"/>
          <cell r="M2746"/>
          <cell r="N2746"/>
          <cell r="O2746"/>
          <cell r="P2746"/>
          <cell r="Q2746"/>
          <cell r="R2746"/>
        </row>
        <row r="2747">
          <cell r="G2747"/>
          <cell r="H2747"/>
          <cell r="I2747"/>
          <cell r="J2747"/>
          <cell r="K2747"/>
          <cell r="L2747"/>
          <cell r="M2747"/>
          <cell r="N2747"/>
          <cell r="O2747"/>
          <cell r="P2747"/>
          <cell r="Q2747"/>
          <cell r="R2747"/>
        </row>
        <row r="2748">
          <cell r="G2748"/>
          <cell r="H2748"/>
          <cell r="I2748"/>
          <cell r="J2748"/>
          <cell r="K2748"/>
          <cell r="L2748"/>
          <cell r="M2748"/>
          <cell r="N2748"/>
          <cell r="O2748"/>
          <cell r="P2748"/>
          <cell r="Q2748"/>
          <cell r="R2748"/>
        </row>
        <row r="2749">
          <cell r="G2749"/>
          <cell r="H2749"/>
          <cell r="I2749"/>
          <cell r="J2749"/>
          <cell r="K2749"/>
          <cell r="L2749"/>
          <cell r="M2749"/>
          <cell r="N2749"/>
          <cell r="O2749"/>
          <cell r="P2749"/>
          <cell r="Q2749"/>
          <cell r="R2749"/>
        </row>
        <row r="2750">
          <cell r="G2750"/>
          <cell r="H2750"/>
          <cell r="I2750"/>
          <cell r="J2750"/>
          <cell r="K2750"/>
          <cell r="L2750"/>
          <cell r="M2750"/>
          <cell r="N2750"/>
          <cell r="O2750"/>
          <cell r="P2750"/>
          <cell r="Q2750"/>
          <cell r="R2750"/>
        </row>
        <row r="2751">
          <cell r="G2751"/>
          <cell r="H2751"/>
          <cell r="I2751"/>
          <cell r="J2751"/>
          <cell r="K2751"/>
          <cell r="L2751"/>
          <cell r="M2751"/>
          <cell r="N2751"/>
          <cell r="O2751"/>
          <cell r="P2751"/>
          <cell r="Q2751"/>
          <cell r="R2751"/>
        </row>
        <row r="2752">
          <cell r="G2752"/>
          <cell r="H2752"/>
          <cell r="I2752"/>
          <cell r="J2752"/>
          <cell r="K2752"/>
          <cell r="L2752"/>
          <cell r="M2752"/>
          <cell r="N2752"/>
          <cell r="O2752"/>
          <cell r="P2752"/>
          <cell r="Q2752"/>
          <cell r="R2752"/>
        </row>
        <row r="2753">
          <cell r="G2753"/>
          <cell r="H2753"/>
          <cell r="I2753"/>
          <cell r="J2753"/>
          <cell r="K2753"/>
          <cell r="L2753"/>
          <cell r="M2753"/>
          <cell r="N2753"/>
          <cell r="O2753"/>
          <cell r="P2753"/>
          <cell r="Q2753"/>
          <cell r="R2753"/>
        </row>
        <row r="2754">
          <cell r="G2754"/>
          <cell r="H2754"/>
          <cell r="I2754"/>
          <cell r="J2754"/>
          <cell r="K2754"/>
          <cell r="L2754"/>
          <cell r="M2754"/>
          <cell r="N2754"/>
          <cell r="O2754"/>
          <cell r="P2754"/>
          <cell r="Q2754"/>
          <cell r="R2754"/>
        </row>
        <row r="2755">
          <cell r="G2755"/>
          <cell r="H2755"/>
          <cell r="I2755"/>
          <cell r="J2755"/>
          <cell r="K2755"/>
          <cell r="L2755"/>
          <cell r="M2755"/>
          <cell r="N2755"/>
          <cell r="O2755"/>
          <cell r="P2755"/>
          <cell r="Q2755"/>
          <cell r="R2755"/>
        </row>
        <row r="2756">
          <cell r="G2756"/>
          <cell r="H2756"/>
          <cell r="I2756"/>
          <cell r="J2756"/>
          <cell r="K2756"/>
          <cell r="L2756"/>
          <cell r="M2756"/>
          <cell r="N2756"/>
          <cell r="O2756"/>
          <cell r="P2756"/>
          <cell r="Q2756"/>
          <cell r="R2756"/>
        </row>
        <row r="2757">
          <cell r="G2757"/>
          <cell r="H2757"/>
          <cell r="I2757"/>
          <cell r="J2757"/>
          <cell r="K2757"/>
          <cell r="L2757"/>
          <cell r="M2757"/>
          <cell r="N2757"/>
          <cell r="O2757"/>
          <cell r="P2757"/>
          <cell r="Q2757"/>
          <cell r="R2757"/>
        </row>
        <row r="2758">
          <cell r="G2758"/>
          <cell r="H2758"/>
          <cell r="I2758"/>
          <cell r="J2758"/>
          <cell r="K2758"/>
          <cell r="L2758"/>
          <cell r="M2758"/>
          <cell r="N2758"/>
          <cell r="O2758"/>
          <cell r="P2758"/>
          <cell r="Q2758"/>
          <cell r="R2758"/>
        </row>
        <row r="2759">
          <cell r="G2759"/>
          <cell r="H2759"/>
          <cell r="I2759"/>
          <cell r="J2759"/>
          <cell r="K2759"/>
          <cell r="L2759"/>
          <cell r="M2759"/>
          <cell r="N2759"/>
          <cell r="O2759"/>
          <cell r="P2759"/>
          <cell r="Q2759"/>
          <cell r="R2759"/>
        </row>
        <row r="2760">
          <cell r="G2760"/>
          <cell r="H2760"/>
          <cell r="I2760"/>
          <cell r="J2760"/>
          <cell r="K2760"/>
          <cell r="L2760"/>
          <cell r="M2760"/>
          <cell r="N2760"/>
          <cell r="O2760"/>
          <cell r="P2760"/>
          <cell r="Q2760"/>
          <cell r="R2760"/>
        </row>
        <row r="2761">
          <cell r="G2761"/>
          <cell r="H2761"/>
          <cell r="I2761"/>
          <cell r="J2761"/>
          <cell r="K2761"/>
          <cell r="L2761"/>
          <cell r="M2761"/>
          <cell r="N2761"/>
          <cell r="O2761"/>
          <cell r="P2761"/>
          <cell r="Q2761"/>
          <cell r="R2761"/>
        </row>
        <row r="2762">
          <cell r="G2762"/>
          <cell r="H2762"/>
          <cell r="I2762"/>
          <cell r="J2762"/>
          <cell r="K2762"/>
          <cell r="L2762"/>
          <cell r="M2762"/>
          <cell r="N2762"/>
          <cell r="O2762"/>
          <cell r="P2762"/>
          <cell r="Q2762"/>
          <cell r="R2762"/>
        </row>
        <row r="2763">
          <cell r="G2763"/>
          <cell r="H2763"/>
          <cell r="I2763"/>
          <cell r="J2763"/>
          <cell r="K2763"/>
          <cell r="L2763"/>
          <cell r="M2763"/>
          <cell r="N2763"/>
          <cell r="O2763"/>
          <cell r="P2763"/>
          <cell r="Q2763"/>
          <cell r="R2763"/>
        </row>
        <row r="2764">
          <cell r="G2764"/>
          <cell r="H2764"/>
          <cell r="I2764"/>
          <cell r="J2764"/>
          <cell r="K2764"/>
          <cell r="L2764"/>
          <cell r="M2764"/>
          <cell r="N2764"/>
          <cell r="O2764"/>
          <cell r="P2764"/>
          <cell r="Q2764"/>
          <cell r="R2764"/>
        </row>
        <row r="2765">
          <cell r="G2765"/>
          <cell r="H2765"/>
          <cell r="I2765"/>
          <cell r="J2765"/>
          <cell r="K2765"/>
          <cell r="L2765"/>
          <cell r="M2765"/>
          <cell r="N2765"/>
          <cell r="O2765"/>
          <cell r="P2765"/>
          <cell r="Q2765"/>
          <cell r="R2765"/>
        </row>
        <row r="2766">
          <cell r="G2766"/>
          <cell r="H2766"/>
          <cell r="I2766"/>
          <cell r="J2766"/>
          <cell r="K2766"/>
          <cell r="L2766"/>
          <cell r="M2766"/>
          <cell r="N2766"/>
          <cell r="O2766"/>
          <cell r="P2766"/>
          <cell r="Q2766"/>
          <cell r="R2766"/>
        </row>
        <row r="2767">
          <cell r="G2767"/>
          <cell r="H2767"/>
          <cell r="I2767"/>
          <cell r="J2767"/>
          <cell r="K2767"/>
          <cell r="L2767"/>
          <cell r="M2767"/>
          <cell r="N2767"/>
          <cell r="O2767"/>
          <cell r="P2767"/>
          <cell r="Q2767"/>
          <cell r="R2767"/>
        </row>
        <row r="2768">
          <cell r="G2768"/>
          <cell r="H2768"/>
          <cell r="I2768"/>
          <cell r="J2768"/>
          <cell r="K2768"/>
          <cell r="L2768"/>
          <cell r="M2768"/>
          <cell r="N2768"/>
          <cell r="O2768"/>
          <cell r="P2768"/>
          <cell r="Q2768"/>
          <cell r="R2768"/>
        </row>
        <row r="2769">
          <cell r="G2769"/>
          <cell r="H2769"/>
          <cell r="I2769"/>
          <cell r="J2769"/>
          <cell r="K2769"/>
          <cell r="L2769"/>
          <cell r="M2769"/>
          <cell r="N2769"/>
          <cell r="O2769"/>
          <cell r="P2769"/>
          <cell r="Q2769"/>
          <cell r="R2769"/>
        </row>
        <row r="2770">
          <cell r="G2770"/>
          <cell r="H2770"/>
          <cell r="I2770"/>
          <cell r="J2770"/>
          <cell r="K2770"/>
          <cell r="L2770"/>
          <cell r="M2770"/>
          <cell r="N2770"/>
          <cell r="O2770"/>
          <cell r="P2770"/>
          <cell r="Q2770"/>
          <cell r="R2770"/>
        </row>
        <row r="2771">
          <cell r="G2771"/>
          <cell r="H2771"/>
          <cell r="I2771"/>
          <cell r="J2771"/>
          <cell r="K2771"/>
          <cell r="L2771"/>
          <cell r="M2771"/>
          <cell r="N2771"/>
          <cell r="O2771"/>
          <cell r="P2771"/>
          <cell r="Q2771"/>
          <cell r="R2771"/>
        </row>
        <row r="2772">
          <cell r="G2772"/>
          <cell r="H2772"/>
          <cell r="I2772"/>
          <cell r="J2772"/>
          <cell r="K2772"/>
          <cell r="L2772"/>
          <cell r="M2772"/>
          <cell r="N2772"/>
          <cell r="O2772"/>
          <cell r="P2772"/>
          <cell r="Q2772"/>
          <cell r="R2772"/>
        </row>
        <row r="2773">
          <cell r="G2773"/>
          <cell r="H2773"/>
          <cell r="I2773"/>
          <cell r="J2773"/>
          <cell r="K2773"/>
          <cell r="L2773"/>
          <cell r="M2773"/>
          <cell r="N2773"/>
          <cell r="O2773"/>
          <cell r="P2773"/>
          <cell r="Q2773"/>
          <cell r="R2773"/>
        </row>
        <row r="2774">
          <cell r="G2774"/>
          <cell r="H2774"/>
          <cell r="I2774"/>
          <cell r="J2774"/>
          <cell r="K2774"/>
          <cell r="L2774"/>
          <cell r="M2774"/>
          <cell r="N2774"/>
          <cell r="O2774"/>
          <cell r="P2774"/>
          <cell r="Q2774"/>
          <cell r="R2774"/>
        </row>
        <row r="2775">
          <cell r="G2775"/>
          <cell r="H2775"/>
          <cell r="I2775"/>
          <cell r="J2775"/>
          <cell r="K2775"/>
          <cell r="L2775"/>
          <cell r="M2775"/>
          <cell r="N2775"/>
          <cell r="O2775"/>
          <cell r="P2775"/>
          <cell r="Q2775"/>
          <cell r="R2775"/>
        </row>
        <row r="2776">
          <cell r="G2776"/>
          <cell r="H2776"/>
          <cell r="I2776"/>
          <cell r="J2776"/>
          <cell r="K2776"/>
          <cell r="L2776"/>
          <cell r="M2776"/>
          <cell r="N2776"/>
          <cell r="O2776"/>
          <cell r="P2776"/>
          <cell r="Q2776"/>
          <cell r="R2776"/>
        </row>
        <row r="2777">
          <cell r="G2777"/>
          <cell r="H2777"/>
          <cell r="I2777"/>
          <cell r="J2777"/>
          <cell r="K2777"/>
          <cell r="L2777"/>
          <cell r="M2777"/>
          <cell r="N2777"/>
          <cell r="O2777"/>
          <cell r="P2777"/>
          <cell r="Q2777"/>
          <cell r="R2777"/>
        </row>
        <row r="2778">
          <cell r="G2778"/>
          <cell r="H2778"/>
          <cell r="I2778"/>
          <cell r="J2778"/>
          <cell r="K2778"/>
          <cell r="L2778"/>
          <cell r="M2778"/>
          <cell r="N2778"/>
          <cell r="O2778"/>
          <cell r="P2778"/>
          <cell r="Q2778"/>
          <cell r="R2778"/>
        </row>
        <row r="2779">
          <cell r="G2779"/>
          <cell r="H2779"/>
          <cell r="I2779"/>
          <cell r="J2779"/>
          <cell r="K2779"/>
          <cell r="L2779"/>
          <cell r="M2779"/>
          <cell r="N2779"/>
          <cell r="O2779"/>
          <cell r="P2779"/>
          <cell r="Q2779"/>
          <cell r="R2779"/>
        </row>
        <row r="2780">
          <cell r="G2780"/>
          <cell r="H2780"/>
          <cell r="I2780"/>
          <cell r="J2780"/>
          <cell r="K2780"/>
          <cell r="L2780"/>
          <cell r="M2780"/>
          <cell r="N2780"/>
          <cell r="O2780"/>
          <cell r="P2780"/>
          <cell r="Q2780"/>
          <cell r="R2780"/>
        </row>
        <row r="2781">
          <cell r="G2781"/>
          <cell r="H2781"/>
          <cell r="I2781"/>
          <cell r="J2781"/>
          <cell r="K2781"/>
          <cell r="L2781"/>
          <cell r="M2781"/>
          <cell r="N2781"/>
          <cell r="O2781"/>
          <cell r="P2781"/>
          <cell r="Q2781"/>
          <cell r="R2781"/>
        </row>
        <row r="2782">
          <cell r="G2782"/>
          <cell r="H2782"/>
          <cell r="I2782"/>
          <cell r="J2782"/>
          <cell r="K2782"/>
          <cell r="L2782"/>
          <cell r="M2782"/>
          <cell r="N2782"/>
          <cell r="O2782"/>
          <cell r="P2782"/>
          <cell r="Q2782"/>
          <cell r="R2782"/>
        </row>
        <row r="2783">
          <cell r="G2783"/>
          <cell r="H2783"/>
          <cell r="I2783"/>
          <cell r="J2783"/>
          <cell r="K2783"/>
          <cell r="L2783"/>
          <cell r="M2783"/>
          <cell r="N2783"/>
          <cell r="O2783"/>
          <cell r="P2783"/>
          <cell r="Q2783"/>
          <cell r="R2783"/>
        </row>
        <row r="2784">
          <cell r="G2784"/>
          <cell r="H2784"/>
          <cell r="I2784"/>
          <cell r="J2784"/>
          <cell r="K2784"/>
          <cell r="L2784"/>
          <cell r="M2784"/>
          <cell r="N2784"/>
          <cell r="O2784"/>
          <cell r="P2784"/>
          <cell r="Q2784"/>
          <cell r="R2784"/>
        </row>
        <row r="2785">
          <cell r="G2785"/>
          <cell r="H2785"/>
          <cell r="I2785"/>
          <cell r="J2785"/>
          <cell r="K2785"/>
          <cell r="L2785"/>
          <cell r="M2785"/>
          <cell r="N2785"/>
          <cell r="O2785"/>
          <cell r="P2785"/>
          <cell r="Q2785"/>
          <cell r="R2785"/>
        </row>
        <row r="2786">
          <cell r="G2786"/>
          <cell r="H2786"/>
          <cell r="I2786"/>
          <cell r="J2786"/>
          <cell r="K2786"/>
          <cell r="L2786"/>
          <cell r="M2786"/>
          <cell r="N2786"/>
          <cell r="O2786"/>
          <cell r="P2786"/>
          <cell r="Q2786"/>
          <cell r="R2786"/>
        </row>
        <row r="2787">
          <cell r="G2787"/>
          <cell r="H2787"/>
          <cell r="I2787"/>
          <cell r="J2787"/>
          <cell r="K2787"/>
          <cell r="L2787"/>
          <cell r="M2787"/>
          <cell r="N2787"/>
          <cell r="O2787"/>
          <cell r="P2787"/>
          <cell r="Q2787"/>
          <cell r="R2787"/>
        </row>
        <row r="2788">
          <cell r="G2788"/>
          <cell r="H2788"/>
          <cell r="I2788"/>
          <cell r="J2788"/>
          <cell r="K2788"/>
          <cell r="L2788"/>
          <cell r="M2788"/>
          <cell r="N2788"/>
          <cell r="O2788"/>
          <cell r="P2788"/>
          <cell r="Q2788"/>
          <cell r="R2788"/>
        </row>
        <row r="2789">
          <cell r="G2789"/>
          <cell r="H2789"/>
          <cell r="I2789"/>
          <cell r="J2789"/>
          <cell r="K2789"/>
          <cell r="L2789"/>
          <cell r="M2789"/>
          <cell r="N2789"/>
          <cell r="O2789"/>
          <cell r="P2789"/>
          <cell r="Q2789"/>
          <cell r="R2789"/>
        </row>
        <row r="2790">
          <cell r="G2790"/>
          <cell r="H2790"/>
          <cell r="I2790"/>
          <cell r="J2790"/>
          <cell r="K2790"/>
          <cell r="L2790"/>
          <cell r="M2790"/>
          <cell r="N2790"/>
          <cell r="O2790"/>
          <cell r="P2790"/>
          <cell r="Q2790"/>
          <cell r="R2790"/>
        </row>
        <row r="2791">
          <cell r="G2791"/>
          <cell r="H2791"/>
          <cell r="I2791"/>
          <cell r="J2791"/>
          <cell r="K2791"/>
          <cell r="L2791"/>
          <cell r="M2791"/>
          <cell r="N2791"/>
          <cell r="O2791"/>
          <cell r="P2791"/>
          <cell r="Q2791"/>
          <cell r="R2791"/>
        </row>
        <row r="2792">
          <cell r="G2792"/>
          <cell r="H2792"/>
          <cell r="I2792"/>
          <cell r="J2792"/>
          <cell r="K2792"/>
          <cell r="L2792"/>
          <cell r="M2792"/>
          <cell r="N2792"/>
          <cell r="O2792"/>
          <cell r="P2792"/>
          <cell r="Q2792"/>
          <cell r="R2792"/>
        </row>
        <row r="2793">
          <cell r="G2793"/>
          <cell r="H2793"/>
          <cell r="I2793"/>
          <cell r="J2793"/>
          <cell r="K2793"/>
          <cell r="L2793"/>
          <cell r="M2793"/>
          <cell r="N2793"/>
          <cell r="O2793"/>
          <cell r="P2793"/>
          <cell r="Q2793"/>
          <cell r="R2793"/>
        </row>
        <row r="2794">
          <cell r="G2794"/>
          <cell r="H2794"/>
          <cell r="I2794"/>
          <cell r="J2794"/>
          <cell r="K2794"/>
          <cell r="L2794"/>
          <cell r="M2794"/>
          <cell r="N2794"/>
          <cell r="O2794"/>
          <cell r="P2794"/>
          <cell r="Q2794"/>
          <cell r="R2794"/>
        </row>
        <row r="2795">
          <cell r="G2795"/>
          <cell r="H2795"/>
          <cell r="I2795"/>
          <cell r="J2795"/>
          <cell r="K2795"/>
          <cell r="L2795"/>
          <cell r="M2795"/>
          <cell r="N2795"/>
          <cell r="O2795"/>
          <cell r="P2795"/>
          <cell r="Q2795"/>
          <cell r="R2795"/>
        </row>
        <row r="2796">
          <cell r="G2796"/>
          <cell r="H2796"/>
          <cell r="I2796"/>
          <cell r="J2796"/>
          <cell r="K2796"/>
          <cell r="L2796"/>
          <cell r="M2796"/>
          <cell r="N2796"/>
          <cell r="O2796"/>
          <cell r="P2796"/>
          <cell r="Q2796"/>
          <cell r="R2796"/>
        </row>
        <row r="2797">
          <cell r="G2797"/>
          <cell r="H2797"/>
          <cell r="I2797"/>
          <cell r="J2797"/>
          <cell r="K2797"/>
          <cell r="L2797"/>
          <cell r="M2797"/>
          <cell r="N2797"/>
          <cell r="O2797"/>
          <cell r="P2797"/>
          <cell r="Q2797"/>
          <cell r="R2797"/>
        </row>
        <row r="2798">
          <cell r="G2798"/>
          <cell r="H2798"/>
          <cell r="I2798"/>
          <cell r="J2798"/>
          <cell r="K2798"/>
          <cell r="L2798"/>
          <cell r="M2798"/>
          <cell r="N2798"/>
          <cell r="O2798"/>
          <cell r="P2798"/>
          <cell r="Q2798"/>
          <cell r="R2798"/>
        </row>
        <row r="2799">
          <cell r="G2799"/>
          <cell r="H2799"/>
          <cell r="I2799"/>
          <cell r="J2799"/>
          <cell r="K2799"/>
          <cell r="L2799"/>
          <cell r="M2799"/>
          <cell r="N2799"/>
          <cell r="O2799"/>
          <cell r="P2799"/>
          <cell r="Q2799"/>
          <cell r="R2799"/>
        </row>
        <row r="2800">
          <cell r="G2800"/>
          <cell r="H2800"/>
          <cell r="I2800"/>
          <cell r="J2800"/>
          <cell r="K2800"/>
          <cell r="L2800"/>
          <cell r="M2800"/>
          <cell r="N2800"/>
          <cell r="O2800"/>
          <cell r="P2800"/>
          <cell r="Q2800"/>
          <cell r="R2800"/>
        </row>
        <row r="2801">
          <cell r="G2801"/>
          <cell r="H2801"/>
          <cell r="I2801"/>
          <cell r="J2801"/>
          <cell r="K2801"/>
          <cell r="L2801"/>
          <cell r="M2801"/>
          <cell r="N2801"/>
          <cell r="O2801"/>
          <cell r="P2801"/>
          <cell r="Q2801"/>
          <cell r="R2801"/>
        </row>
        <row r="2802">
          <cell r="G2802"/>
          <cell r="H2802"/>
          <cell r="I2802"/>
          <cell r="J2802"/>
          <cell r="K2802"/>
          <cell r="L2802"/>
          <cell r="M2802"/>
          <cell r="N2802"/>
          <cell r="O2802"/>
          <cell r="P2802"/>
          <cell r="Q2802"/>
          <cell r="R2802"/>
        </row>
        <row r="2803">
          <cell r="G2803"/>
          <cell r="H2803"/>
          <cell r="I2803"/>
          <cell r="J2803"/>
          <cell r="K2803"/>
          <cell r="L2803"/>
          <cell r="M2803"/>
          <cell r="N2803"/>
          <cell r="O2803"/>
          <cell r="P2803"/>
          <cell r="Q2803"/>
          <cell r="R2803"/>
        </row>
        <row r="2804">
          <cell r="G2804"/>
          <cell r="H2804"/>
          <cell r="I2804"/>
          <cell r="J2804"/>
          <cell r="K2804"/>
          <cell r="L2804"/>
          <cell r="M2804"/>
          <cell r="N2804"/>
          <cell r="O2804"/>
          <cell r="P2804"/>
          <cell r="Q2804"/>
          <cell r="R2804"/>
        </row>
        <row r="2805">
          <cell r="G2805"/>
          <cell r="H2805"/>
          <cell r="I2805"/>
          <cell r="J2805"/>
          <cell r="K2805"/>
          <cell r="L2805"/>
          <cell r="M2805"/>
          <cell r="N2805"/>
          <cell r="O2805"/>
          <cell r="P2805"/>
          <cell r="Q2805"/>
          <cell r="R2805"/>
        </row>
        <row r="2806">
          <cell r="G2806"/>
          <cell r="H2806"/>
          <cell r="I2806"/>
          <cell r="J2806"/>
          <cell r="K2806"/>
          <cell r="L2806"/>
          <cell r="M2806"/>
          <cell r="N2806"/>
          <cell r="O2806"/>
          <cell r="P2806"/>
          <cell r="Q2806"/>
          <cell r="R2806"/>
        </row>
        <row r="2807">
          <cell r="G2807"/>
          <cell r="H2807"/>
          <cell r="I2807"/>
          <cell r="J2807"/>
          <cell r="K2807"/>
          <cell r="L2807"/>
          <cell r="M2807"/>
          <cell r="N2807"/>
          <cell r="O2807"/>
          <cell r="P2807"/>
          <cell r="Q2807"/>
          <cell r="R2807"/>
        </row>
        <row r="2808">
          <cell r="G2808"/>
          <cell r="H2808"/>
          <cell r="I2808"/>
          <cell r="J2808"/>
          <cell r="K2808"/>
          <cell r="L2808"/>
          <cell r="M2808"/>
          <cell r="N2808"/>
          <cell r="O2808"/>
          <cell r="P2808"/>
          <cell r="Q2808"/>
          <cell r="R2808"/>
        </row>
        <row r="2809">
          <cell r="G2809"/>
          <cell r="H2809"/>
          <cell r="I2809"/>
          <cell r="J2809"/>
          <cell r="K2809"/>
          <cell r="L2809"/>
          <cell r="M2809"/>
          <cell r="N2809"/>
          <cell r="O2809"/>
          <cell r="P2809"/>
          <cell r="Q2809"/>
          <cell r="R2809"/>
        </row>
        <row r="2810">
          <cell r="G2810"/>
          <cell r="H2810"/>
          <cell r="I2810"/>
          <cell r="J2810"/>
          <cell r="K2810"/>
          <cell r="L2810"/>
          <cell r="M2810"/>
          <cell r="N2810"/>
          <cell r="O2810"/>
          <cell r="P2810"/>
          <cell r="Q2810"/>
          <cell r="R2810"/>
        </row>
        <row r="2811">
          <cell r="G2811"/>
          <cell r="H2811"/>
          <cell r="I2811"/>
          <cell r="J2811"/>
          <cell r="K2811"/>
          <cell r="L2811"/>
          <cell r="M2811"/>
          <cell r="N2811"/>
          <cell r="O2811"/>
          <cell r="P2811"/>
          <cell r="Q2811"/>
          <cell r="R2811"/>
        </row>
        <row r="2812">
          <cell r="G2812"/>
          <cell r="H2812"/>
          <cell r="I2812"/>
          <cell r="J2812"/>
          <cell r="K2812"/>
          <cell r="L2812"/>
          <cell r="M2812"/>
          <cell r="N2812"/>
          <cell r="O2812"/>
          <cell r="P2812"/>
          <cell r="Q2812"/>
          <cell r="R2812"/>
        </row>
        <row r="2813">
          <cell r="G2813"/>
          <cell r="H2813"/>
          <cell r="I2813"/>
          <cell r="J2813"/>
          <cell r="K2813"/>
          <cell r="L2813"/>
          <cell r="M2813"/>
          <cell r="N2813"/>
          <cell r="O2813"/>
          <cell r="P2813"/>
          <cell r="Q2813"/>
          <cell r="R2813"/>
        </row>
        <row r="2814">
          <cell r="G2814"/>
          <cell r="H2814"/>
          <cell r="I2814"/>
          <cell r="J2814"/>
          <cell r="K2814"/>
          <cell r="L2814"/>
          <cell r="M2814"/>
          <cell r="N2814"/>
          <cell r="O2814"/>
          <cell r="P2814"/>
          <cell r="Q2814"/>
          <cell r="R2814"/>
        </row>
        <row r="2815">
          <cell r="G2815"/>
          <cell r="H2815"/>
          <cell r="I2815"/>
          <cell r="J2815"/>
          <cell r="K2815"/>
          <cell r="L2815"/>
          <cell r="M2815"/>
          <cell r="N2815"/>
          <cell r="O2815"/>
          <cell r="P2815"/>
          <cell r="Q2815"/>
          <cell r="R2815"/>
        </row>
        <row r="2816">
          <cell r="G2816"/>
          <cell r="H2816"/>
          <cell r="I2816"/>
          <cell r="J2816"/>
          <cell r="K2816"/>
          <cell r="L2816"/>
          <cell r="M2816"/>
          <cell r="N2816"/>
          <cell r="O2816"/>
          <cell r="P2816"/>
          <cell r="Q2816"/>
          <cell r="R2816"/>
        </row>
        <row r="2817">
          <cell r="G2817"/>
          <cell r="H2817"/>
          <cell r="I2817"/>
          <cell r="J2817"/>
          <cell r="K2817"/>
          <cell r="L2817"/>
          <cell r="M2817"/>
          <cell r="N2817"/>
          <cell r="O2817"/>
          <cell r="P2817"/>
          <cell r="Q2817"/>
          <cell r="R2817"/>
        </row>
        <row r="2818">
          <cell r="G2818"/>
          <cell r="H2818"/>
          <cell r="I2818"/>
          <cell r="J2818"/>
          <cell r="K2818"/>
          <cell r="L2818"/>
          <cell r="M2818"/>
          <cell r="N2818"/>
          <cell r="O2818"/>
          <cell r="P2818"/>
          <cell r="Q2818"/>
          <cell r="R2818"/>
        </row>
        <row r="2819">
          <cell r="G2819"/>
          <cell r="H2819"/>
          <cell r="I2819"/>
          <cell r="J2819"/>
          <cell r="K2819"/>
          <cell r="L2819"/>
          <cell r="M2819"/>
          <cell r="N2819"/>
          <cell r="O2819"/>
          <cell r="P2819"/>
          <cell r="Q2819"/>
          <cell r="R2819"/>
        </row>
        <row r="2820">
          <cell r="G2820"/>
          <cell r="H2820"/>
          <cell r="I2820"/>
          <cell r="J2820"/>
          <cell r="K2820"/>
          <cell r="L2820"/>
          <cell r="M2820"/>
          <cell r="N2820"/>
          <cell r="O2820"/>
          <cell r="P2820"/>
          <cell r="Q2820"/>
          <cell r="R2820"/>
        </row>
        <row r="2821">
          <cell r="G2821"/>
          <cell r="H2821"/>
          <cell r="I2821"/>
          <cell r="J2821"/>
          <cell r="K2821"/>
          <cell r="L2821"/>
          <cell r="M2821"/>
          <cell r="N2821"/>
          <cell r="O2821"/>
          <cell r="P2821"/>
          <cell r="Q2821"/>
          <cell r="R2821"/>
        </row>
        <row r="2822">
          <cell r="G2822"/>
          <cell r="H2822"/>
          <cell r="I2822"/>
          <cell r="J2822"/>
          <cell r="K2822"/>
          <cell r="L2822"/>
          <cell r="M2822"/>
          <cell r="N2822"/>
          <cell r="O2822"/>
          <cell r="P2822"/>
          <cell r="Q2822"/>
          <cell r="R2822"/>
        </row>
        <row r="2823">
          <cell r="G2823"/>
          <cell r="H2823"/>
          <cell r="I2823"/>
          <cell r="J2823"/>
          <cell r="K2823"/>
          <cell r="L2823"/>
          <cell r="M2823"/>
          <cell r="N2823"/>
          <cell r="O2823"/>
          <cell r="P2823"/>
          <cell r="Q2823"/>
          <cell r="R2823"/>
        </row>
        <row r="2824">
          <cell r="G2824"/>
          <cell r="H2824"/>
          <cell r="I2824"/>
          <cell r="J2824"/>
          <cell r="K2824"/>
          <cell r="L2824"/>
          <cell r="M2824"/>
          <cell r="N2824"/>
          <cell r="O2824"/>
          <cell r="P2824"/>
          <cell r="Q2824"/>
          <cell r="R2824"/>
        </row>
        <row r="2825">
          <cell r="G2825"/>
          <cell r="H2825"/>
          <cell r="I2825"/>
          <cell r="J2825"/>
          <cell r="K2825"/>
          <cell r="L2825"/>
          <cell r="M2825"/>
          <cell r="N2825"/>
          <cell r="O2825"/>
          <cell r="P2825"/>
          <cell r="Q2825"/>
          <cell r="R2825"/>
        </row>
        <row r="2826">
          <cell r="G2826"/>
          <cell r="H2826"/>
          <cell r="I2826"/>
          <cell r="J2826"/>
          <cell r="K2826"/>
          <cell r="L2826"/>
          <cell r="M2826"/>
          <cell r="N2826"/>
          <cell r="O2826"/>
          <cell r="P2826"/>
          <cell r="Q2826"/>
          <cell r="R2826"/>
        </row>
        <row r="2827">
          <cell r="G2827"/>
          <cell r="H2827"/>
          <cell r="I2827"/>
          <cell r="J2827"/>
          <cell r="K2827"/>
          <cell r="L2827"/>
          <cell r="M2827"/>
          <cell r="N2827"/>
          <cell r="O2827"/>
          <cell r="P2827"/>
          <cell r="Q2827"/>
          <cell r="R2827"/>
        </row>
        <row r="2828">
          <cell r="G2828"/>
          <cell r="H2828"/>
          <cell r="I2828"/>
          <cell r="J2828"/>
          <cell r="K2828"/>
          <cell r="L2828"/>
          <cell r="M2828"/>
          <cell r="N2828"/>
          <cell r="O2828"/>
          <cell r="P2828"/>
          <cell r="Q2828"/>
          <cell r="R2828"/>
        </row>
        <row r="2829">
          <cell r="G2829"/>
          <cell r="H2829"/>
          <cell r="I2829"/>
          <cell r="J2829"/>
          <cell r="K2829"/>
          <cell r="L2829"/>
          <cell r="M2829"/>
          <cell r="N2829"/>
          <cell r="O2829"/>
          <cell r="P2829"/>
          <cell r="Q2829"/>
          <cell r="R2829"/>
        </row>
        <row r="2830">
          <cell r="G2830"/>
          <cell r="H2830"/>
          <cell r="I2830"/>
          <cell r="J2830"/>
          <cell r="K2830"/>
          <cell r="L2830"/>
          <cell r="M2830"/>
          <cell r="N2830"/>
          <cell r="O2830"/>
          <cell r="P2830"/>
          <cell r="Q2830"/>
          <cell r="R2830"/>
        </row>
        <row r="2831">
          <cell r="G2831"/>
          <cell r="H2831"/>
          <cell r="I2831"/>
          <cell r="J2831"/>
          <cell r="K2831"/>
          <cell r="L2831"/>
          <cell r="M2831"/>
          <cell r="N2831"/>
          <cell r="O2831"/>
          <cell r="P2831"/>
          <cell r="Q2831"/>
          <cell r="R2831"/>
        </row>
        <row r="2832">
          <cell r="G2832"/>
          <cell r="H2832"/>
          <cell r="I2832"/>
          <cell r="J2832"/>
          <cell r="K2832"/>
          <cell r="L2832"/>
          <cell r="M2832"/>
          <cell r="N2832"/>
          <cell r="O2832"/>
          <cell r="P2832"/>
          <cell r="Q2832"/>
          <cell r="R2832"/>
        </row>
        <row r="2833">
          <cell r="G2833"/>
          <cell r="H2833"/>
          <cell r="I2833"/>
          <cell r="J2833"/>
          <cell r="K2833"/>
          <cell r="L2833"/>
          <cell r="M2833"/>
          <cell r="N2833"/>
          <cell r="O2833"/>
          <cell r="P2833"/>
          <cell r="Q2833"/>
          <cell r="R2833"/>
        </row>
        <row r="2834">
          <cell r="G2834"/>
          <cell r="H2834"/>
          <cell r="I2834"/>
          <cell r="J2834"/>
          <cell r="K2834"/>
          <cell r="L2834"/>
          <cell r="M2834"/>
          <cell r="N2834"/>
          <cell r="O2834"/>
          <cell r="P2834"/>
          <cell r="Q2834"/>
          <cell r="R2834"/>
        </row>
        <row r="2835">
          <cell r="G2835"/>
          <cell r="H2835"/>
          <cell r="I2835"/>
          <cell r="J2835"/>
          <cell r="K2835"/>
          <cell r="L2835"/>
          <cell r="M2835"/>
          <cell r="N2835"/>
          <cell r="O2835"/>
          <cell r="P2835"/>
          <cell r="Q2835"/>
          <cell r="R2835"/>
        </row>
        <row r="2836">
          <cell r="G2836"/>
          <cell r="H2836"/>
          <cell r="I2836"/>
          <cell r="J2836"/>
          <cell r="K2836"/>
          <cell r="L2836"/>
          <cell r="M2836"/>
          <cell r="N2836"/>
          <cell r="O2836"/>
          <cell r="P2836"/>
          <cell r="Q2836"/>
          <cell r="R2836"/>
        </row>
        <row r="2837">
          <cell r="G2837"/>
          <cell r="H2837"/>
          <cell r="I2837"/>
          <cell r="J2837"/>
          <cell r="K2837"/>
          <cell r="L2837"/>
          <cell r="M2837"/>
          <cell r="N2837"/>
          <cell r="O2837"/>
          <cell r="P2837"/>
          <cell r="Q2837"/>
          <cell r="R2837"/>
        </row>
        <row r="2838">
          <cell r="G2838"/>
          <cell r="H2838"/>
          <cell r="I2838"/>
          <cell r="J2838"/>
          <cell r="K2838"/>
          <cell r="L2838"/>
          <cell r="M2838"/>
          <cell r="N2838"/>
          <cell r="O2838"/>
          <cell r="P2838"/>
          <cell r="Q2838"/>
          <cell r="R2838"/>
        </row>
        <row r="2839">
          <cell r="G2839"/>
          <cell r="H2839"/>
          <cell r="I2839"/>
          <cell r="J2839"/>
          <cell r="K2839"/>
          <cell r="L2839"/>
          <cell r="M2839"/>
          <cell r="N2839"/>
          <cell r="O2839"/>
          <cell r="P2839"/>
          <cell r="Q2839"/>
          <cell r="R2839"/>
        </row>
        <row r="2840">
          <cell r="G2840"/>
          <cell r="H2840"/>
          <cell r="I2840"/>
          <cell r="J2840"/>
          <cell r="K2840"/>
          <cell r="L2840"/>
          <cell r="M2840"/>
          <cell r="N2840"/>
          <cell r="O2840"/>
          <cell r="P2840"/>
          <cell r="Q2840"/>
          <cell r="R2840"/>
        </row>
        <row r="2841">
          <cell r="G2841"/>
          <cell r="H2841"/>
          <cell r="I2841"/>
          <cell r="J2841"/>
          <cell r="K2841"/>
          <cell r="L2841"/>
          <cell r="M2841"/>
          <cell r="N2841"/>
          <cell r="O2841"/>
          <cell r="P2841"/>
          <cell r="Q2841"/>
          <cell r="R2841"/>
        </row>
        <row r="2842">
          <cell r="G2842"/>
          <cell r="H2842"/>
          <cell r="I2842"/>
          <cell r="J2842"/>
          <cell r="K2842"/>
          <cell r="L2842"/>
          <cell r="M2842"/>
          <cell r="N2842"/>
          <cell r="O2842"/>
          <cell r="P2842"/>
          <cell r="Q2842"/>
          <cell r="R2842"/>
        </row>
        <row r="2843">
          <cell r="G2843"/>
          <cell r="H2843"/>
          <cell r="I2843"/>
          <cell r="J2843"/>
          <cell r="K2843"/>
          <cell r="L2843"/>
          <cell r="M2843"/>
          <cell r="N2843"/>
          <cell r="O2843"/>
          <cell r="P2843"/>
          <cell r="Q2843"/>
          <cell r="R2843"/>
        </row>
        <row r="2844">
          <cell r="G2844"/>
          <cell r="H2844"/>
          <cell r="I2844"/>
          <cell r="J2844"/>
          <cell r="K2844"/>
          <cell r="L2844"/>
          <cell r="M2844"/>
          <cell r="N2844"/>
          <cell r="O2844"/>
          <cell r="P2844"/>
          <cell r="Q2844"/>
          <cell r="R2844"/>
        </row>
        <row r="2845">
          <cell r="G2845"/>
          <cell r="H2845"/>
          <cell r="I2845"/>
          <cell r="J2845"/>
          <cell r="K2845"/>
          <cell r="L2845"/>
          <cell r="M2845"/>
          <cell r="N2845"/>
          <cell r="O2845"/>
          <cell r="P2845"/>
          <cell r="Q2845"/>
          <cell r="R2845"/>
        </row>
        <row r="2846">
          <cell r="G2846"/>
          <cell r="H2846"/>
          <cell r="I2846"/>
          <cell r="J2846"/>
          <cell r="K2846"/>
          <cell r="L2846"/>
          <cell r="M2846"/>
          <cell r="N2846"/>
          <cell r="O2846"/>
          <cell r="P2846"/>
          <cell r="Q2846"/>
          <cell r="R2846"/>
        </row>
        <row r="2847">
          <cell r="G2847"/>
          <cell r="H2847"/>
          <cell r="I2847"/>
          <cell r="J2847"/>
          <cell r="K2847"/>
          <cell r="L2847"/>
          <cell r="M2847"/>
          <cell r="N2847"/>
          <cell r="O2847"/>
          <cell r="P2847"/>
          <cell r="Q2847"/>
          <cell r="R2847"/>
        </row>
        <row r="2848">
          <cell r="G2848"/>
          <cell r="H2848"/>
          <cell r="I2848"/>
          <cell r="J2848"/>
          <cell r="K2848"/>
          <cell r="L2848"/>
          <cell r="M2848"/>
          <cell r="N2848"/>
          <cell r="O2848"/>
          <cell r="P2848"/>
          <cell r="Q2848"/>
          <cell r="R2848"/>
        </row>
        <row r="2849">
          <cell r="G2849"/>
          <cell r="H2849"/>
          <cell r="I2849"/>
          <cell r="J2849"/>
          <cell r="K2849"/>
          <cell r="L2849"/>
          <cell r="M2849"/>
          <cell r="N2849"/>
          <cell r="O2849"/>
          <cell r="P2849"/>
          <cell r="Q2849"/>
          <cell r="R2849"/>
        </row>
        <row r="2850">
          <cell r="G2850"/>
          <cell r="H2850"/>
          <cell r="I2850"/>
          <cell r="J2850"/>
          <cell r="K2850"/>
          <cell r="L2850"/>
          <cell r="M2850"/>
          <cell r="N2850"/>
          <cell r="O2850"/>
          <cell r="P2850"/>
          <cell r="Q2850"/>
          <cell r="R2850"/>
        </row>
        <row r="2851">
          <cell r="G2851"/>
          <cell r="H2851"/>
          <cell r="I2851"/>
          <cell r="J2851"/>
          <cell r="K2851"/>
          <cell r="L2851"/>
          <cell r="M2851"/>
          <cell r="N2851"/>
          <cell r="O2851"/>
          <cell r="P2851"/>
          <cell r="Q2851"/>
          <cell r="R2851"/>
        </row>
        <row r="2852">
          <cell r="G2852"/>
          <cell r="H2852"/>
          <cell r="I2852"/>
          <cell r="J2852"/>
          <cell r="K2852"/>
          <cell r="L2852"/>
          <cell r="M2852"/>
          <cell r="N2852"/>
          <cell r="O2852"/>
          <cell r="P2852"/>
          <cell r="Q2852"/>
          <cell r="R2852"/>
        </row>
        <row r="2853">
          <cell r="G2853"/>
          <cell r="H2853"/>
          <cell r="I2853"/>
          <cell r="J2853"/>
          <cell r="K2853"/>
          <cell r="L2853"/>
          <cell r="M2853"/>
          <cell r="N2853"/>
          <cell r="O2853"/>
          <cell r="P2853"/>
          <cell r="Q2853"/>
          <cell r="R2853"/>
        </row>
        <row r="2854">
          <cell r="G2854"/>
          <cell r="H2854"/>
          <cell r="I2854"/>
          <cell r="J2854"/>
          <cell r="K2854"/>
          <cell r="L2854"/>
          <cell r="M2854"/>
          <cell r="N2854"/>
          <cell r="O2854"/>
          <cell r="P2854"/>
          <cell r="Q2854"/>
          <cell r="R2854"/>
        </row>
        <row r="2855">
          <cell r="G2855"/>
          <cell r="H2855"/>
          <cell r="I2855"/>
          <cell r="J2855"/>
          <cell r="K2855"/>
          <cell r="L2855"/>
          <cell r="M2855"/>
          <cell r="N2855"/>
          <cell r="O2855"/>
          <cell r="P2855"/>
          <cell r="Q2855"/>
          <cell r="R2855"/>
        </row>
        <row r="2856">
          <cell r="G2856"/>
          <cell r="H2856"/>
          <cell r="I2856"/>
          <cell r="J2856"/>
          <cell r="K2856"/>
          <cell r="L2856"/>
          <cell r="M2856"/>
          <cell r="N2856"/>
          <cell r="O2856"/>
          <cell r="P2856"/>
          <cell r="Q2856"/>
          <cell r="R2856"/>
        </row>
        <row r="2857">
          <cell r="G2857"/>
          <cell r="H2857"/>
          <cell r="I2857"/>
          <cell r="J2857"/>
          <cell r="K2857"/>
          <cell r="L2857"/>
          <cell r="M2857"/>
          <cell r="N2857"/>
          <cell r="O2857"/>
          <cell r="P2857"/>
          <cell r="Q2857"/>
          <cell r="R2857"/>
        </row>
        <row r="2858">
          <cell r="G2858"/>
          <cell r="H2858"/>
          <cell r="I2858"/>
          <cell r="J2858"/>
          <cell r="K2858"/>
          <cell r="L2858"/>
          <cell r="M2858"/>
          <cell r="N2858"/>
          <cell r="O2858"/>
          <cell r="P2858"/>
          <cell r="Q2858"/>
          <cell r="R2858"/>
        </row>
        <row r="2859">
          <cell r="G2859"/>
          <cell r="H2859"/>
          <cell r="I2859"/>
          <cell r="J2859"/>
          <cell r="K2859"/>
          <cell r="L2859"/>
          <cell r="M2859"/>
          <cell r="N2859"/>
          <cell r="O2859"/>
          <cell r="P2859"/>
          <cell r="Q2859"/>
          <cell r="R2859"/>
        </row>
        <row r="2860">
          <cell r="G2860"/>
          <cell r="H2860"/>
          <cell r="I2860"/>
          <cell r="J2860"/>
          <cell r="K2860"/>
          <cell r="L2860"/>
          <cell r="M2860"/>
          <cell r="N2860"/>
          <cell r="O2860"/>
          <cell r="P2860"/>
          <cell r="Q2860"/>
          <cell r="R2860"/>
        </row>
        <row r="2861">
          <cell r="G2861"/>
          <cell r="H2861"/>
          <cell r="I2861"/>
          <cell r="J2861"/>
          <cell r="K2861"/>
          <cell r="L2861"/>
          <cell r="M2861"/>
          <cell r="N2861"/>
          <cell r="O2861"/>
          <cell r="P2861"/>
          <cell r="Q2861"/>
          <cell r="R2861"/>
        </row>
        <row r="2862">
          <cell r="G2862"/>
          <cell r="H2862"/>
          <cell r="I2862"/>
          <cell r="J2862"/>
          <cell r="K2862"/>
          <cell r="L2862"/>
          <cell r="M2862"/>
          <cell r="N2862"/>
          <cell r="O2862"/>
          <cell r="P2862"/>
          <cell r="Q2862"/>
          <cell r="R2862"/>
        </row>
        <row r="2863">
          <cell r="G2863"/>
          <cell r="H2863"/>
          <cell r="I2863"/>
          <cell r="J2863"/>
          <cell r="K2863"/>
          <cell r="L2863"/>
          <cell r="M2863"/>
          <cell r="N2863"/>
          <cell r="O2863"/>
          <cell r="P2863"/>
          <cell r="Q2863"/>
          <cell r="R2863"/>
        </row>
        <row r="2864">
          <cell r="G2864"/>
          <cell r="H2864"/>
          <cell r="I2864"/>
          <cell r="J2864"/>
          <cell r="K2864"/>
          <cell r="L2864"/>
          <cell r="M2864"/>
          <cell r="N2864"/>
          <cell r="O2864"/>
          <cell r="P2864"/>
          <cell r="Q2864"/>
          <cell r="R2864"/>
        </row>
        <row r="2865">
          <cell r="G2865"/>
          <cell r="H2865"/>
          <cell r="I2865"/>
          <cell r="J2865"/>
          <cell r="K2865"/>
          <cell r="L2865"/>
          <cell r="M2865"/>
          <cell r="N2865"/>
          <cell r="O2865"/>
          <cell r="P2865"/>
          <cell r="Q2865"/>
          <cell r="R2865"/>
        </row>
        <row r="2866">
          <cell r="G2866"/>
          <cell r="H2866"/>
          <cell r="I2866"/>
          <cell r="J2866"/>
          <cell r="K2866"/>
          <cell r="L2866"/>
          <cell r="M2866"/>
          <cell r="N2866"/>
          <cell r="O2866"/>
          <cell r="P2866"/>
          <cell r="Q2866"/>
          <cell r="R2866"/>
        </row>
        <row r="2867">
          <cell r="G2867"/>
          <cell r="H2867"/>
          <cell r="I2867"/>
          <cell r="J2867"/>
          <cell r="K2867"/>
          <cell r="L2867"/>
          <cell r="M2867"/>
          <cell r="N2867"/>
          <cell r="O2867"/>
          <cell r="P2867"/>
          <cell r="Q2867"/>
          <cell r="R2867"/>
        </row>
        <row r="2868">
          <cell r="G2868"/>
          <cell r="H2868"/>
          <cell r="I2868"/>
          <cell r="J2868"/>
          <cell r="K2868"/>
          <cell r="L2868"/>
          <cell r="M2868"/>
          <cell r="N2868"/>
          <cell r="O2868"/>
          <cell r="P2868"/>
          <cell r="Q2868"/>
          <cell r="R2868"/>
        </row>
        <row r="2869">
          <cell r="G2869"/>
          <cell r="H2869"/>
          <cell r="I2869"/>
          <cell r="J2869"/>
          <cell r="K2869"/>
          <cell r="L2869"/>
          <cell r="M2869"/>
          <cell r="N2869"/>
          <cell r="O2869"/>
          <cell r="P2869"/>
          <cell r="Q2869"/>
          <cell r="R2869"/>
        </row>
        <row r="2870">
          <cell r="G2870"/>
          <cell r="H2870"/>
          <cell r="I2870"/>
          <cell r="J2870"/>
          <cell r="K2870"/>
          <cell r="L2870"/>
          <cell r="M2870"/>
          <cell r="N2870"/>
          <cell r="O2870"/>
          <cell r="P2870"/>
          <cell r="Q2870"/>
          <cell r="R2870"/>
        </row>
        <row r="2871">
          <cell r="G2871"/>
          <cell r="H2871"/>
          <cell r="I2871"/>
          <cell r="J2871"/>
          <cell r="K2871"/>
          <cell r="L2871"/>
          <cell r="M2871"/>
          <cell r="N2871"/>
          <cell r="O2871"/>
          <cell r="P2871"/>
          <cell r="Q2871"/>
          <cell r="R2871"/>
        </row>
        <row r="2872">
          <cell r="G2872"/>
          <cell r="H2872"/>
          <cell r="I2872"/>
          <cell r="J2872"/>
          <cell r="K2872"/>
          <cell r="L2872"/>
          <cell r="M2872"/>
          <cell r="N2872"/>
          <cell r="O2872"/>
          <cell r="P2872"/>
          <cell r="Q2872"/>
          <cell r="R2872"/>
        </row>
        <row r="2873">
          <cell r="G2873"/>
          <cell r="H2873"/>
          <cell r="I2873"/>
          <cell r="J2873"/>
          <cell r="K2873"/>
          <cell r="L2873"/>
          <cell r="M2873"/>
          <cell r="N2873"/>
          <cell r="O2873"/>
          <cell r="P2873"/>
          <cell r="Q2873"/>
          <cell r="R2873"/>
        </row>
        <row r="2874">
          <cell r="G2874"/>
          <cell r="H2874"/>
          <cell r="I2874"/>
          <cell r="J2874"/>
          <cell r="K2874"/>
          <cell r="L2874"/>
          <cell r="M2874"/>
          <cell r="N2874"/>
          <cell r="O2874"/>
          <cell r="P2874"/>
          <cell r="Q2874"/>
          <cell r="R2874"/>
        </row>
        <row r="2875">
          <cell r="G2875"/>
          <cell r="H2875"/>
          <cell r="I2875"/>
          <cell r="J2875"/>
          <cell r="K2875"/>
          <cell r="L2875"/>
          <cell r="M2875"/>
          <cell r="N2875"/>
          <cell r="O2875"/>
          <cell r="P2875"/>
          <cell r="Q2875"/>
          <cell r="R2875"/>
        </row>
        <row r="2876">
          <cell r="G2876"/>
          <cell r="H2876"/>
          <cell r="I2876"/>
          <cell r="J2876"/>
          <cell r="K2876"/>
          <cell r="L2876"/>
          <cell r="M2876"/>
          <cell r="N2876"/>
          <cell r="O2876"/>
          <cell r="P2876"/>
          <cell r="Q2876"/>
          <cell r="R2876"/>
        </row>
        <row r="2877">
          <cell r="G2877"/>
          <cell r="H2877"/>
          <cell r="I2877"/>
          <cell r="J2877"/>
          <cell r="K2877"/>
          <cell r="L2877"/>
          <cell r="M2877"/>
          <cell r="N2877"/>
          <cell r="O2877"/>
          <cell r="P2877"/>
          <cell r="Q2877"/>
          <cell r="R2877"/>
        </row>
        <row r="2878">
          <cell r="G2878"/>
          <cell r="H2878"/>
          <cell r="I2878"/>
          <cell r="J2878"/>
          <cell r="K2878"/>
          <cell r="L2878"/>
          <cell r="M2878"/>
          <cell r="N2878"/>
          <cell r="O2878"/>
          <cell r="P2878"/>
          <cell r="Q2878"/>
          <cell r="R2878"/>
        </row>
        <row r="2879">
          <cell r="G2879"/>
          <cell r="H2879"/>
          <cell r="I2879"/>
          <cell r="J2879"/>
          <cell r="K2879"/>
          <cell r="L2879"/>
          <cell r="M2879"/>
          <cell r="N2879"/>
          <cell r="O2879"/>
          <cell r="P2879"/>
          <cell r="Q2879"/>
          <cell r="R2879"/>
        </row>
        <row r="2880">
          <cell r="G2880"/>
          <cell r="H2880"/>
          <cell r="I2880"/>
          <cell r="J2880"/>
          <cell r="K2880"/>
          <cell r="L2880"/>
          <cell r="M2880"/>
          <cell r="N2880"/>
          <cell r="O2880"/>
          <cell r="P2880"/>
          <cell r="Q2880"/>
          <cell r="R2880"/>
        </row>
        <row r="2881">
          <cell r="G2881"/>
          <cell r="H2881"/>
          <cell r="I2881"/>
          <cell r="J2881"/>
          <cell r="K2881"/>
          <cell r="L2881"/>
          <cell r="M2881"/>
          <cell r="N2881"/>
          <cell r="O2881"/>
          <cell r="P2881"/>
          <cell r="Q2881"/>
          <cell r="R2881"/>
        </row>
        <row r="2882">
          <cell r="G2882"/>
          <cell r="H2882"/>
          <cell r="I2882"/>
          <cell r="J2882"/>
          <cell r="K2882"/>
          <cell r="L2882"/>
          <cell r="M2882"/>
          <cell r="N2882"/>
          <cell r="O2882"/>
          <cell r="P2882"/>
          <cell r="Q2882"/>
          <cell r="R2882"/>
        </row>
        <row r="2883">
          <cell r="G2883"/>
          <cell r="H2883"/>
          <cell r="I2883"/>
          <cell r="J2883"/>
          <cell r="K2883"/>
          <cell r="L2883"/>
          <cell r="M2883"/>
          <cell r="N2883"/>
          <cell r="O2883"/>
          <cell r="P2883"/>
          <cell r="Q2883"/>
          <cell r="R2883"/>
        </row>
        <row r="2884">
          <cell r="G2884"/>
          <cell r="H2884"/>
          <cell r="I2884"/>
          <cell r="J2884"/>
          <cell r="K2884"/>
          <cell r="L2884"/>
          <cell r="M2884"/>
          <cell r="N2884"/>
          <cell r="O2884"/>
          <cell r="P2884"/>
          <cell r="Q2884"/>
          <cell r="R2884"/>
        </row>
        <row r="2885">
          <cell r="G2885"/>
          <cell r="H2885"/>
          <cell r="I2885"/>
          <cell r="J2885"/>
          <cell r="K2885"/>
          <cell r="L2885"/>
          <cell r="M2885"/>
          <cell r="N2885"/>
          <cell r="O2885"/>
          <cell r="P2885"/>
          <cell r="Q2885"/>
          <cell r="R2885"/>
        </row>
        <row r="2886">
          <cell r="G2886"/>
          <cell r="H2886"/>
          <cell r="I2886"/>
          <cell r="J2886"/>
          <cell r="K2886"/>
          <cell r="L2886"/>
          <cell r="M2886"/>
          <cell r="N2886"/>
          <cell r="O2886"/>
          <cell r="P2886"/>
          <cell r="Q2886"/>
          <cell r="R2886"/>
        </row>
        <row r="2887">
          <cell r="G2887"/>
          <cell r="H2887"/>
          <cell r="I2887"/>
          <cell r="J2887"/>
          <cell r="K2887"/>
          <cell r="L2887"/>
          <cell r="M2887"/>
          <cell r="N2887"/>
          <cell r="O2887"/>
          <cell r="P2887"/>
          <cell r="Q2887"/>
          <cell r="R2887"/>
        </row>
        <row r="2888">
          <cell r="G2888"/>
          <cell r="H2888"/>
          <cell r="I2888"/>
          <cell r="J2888"/>
          <cell r="K2888"/>
          <cell r="L2888"/>
          <cell r="M2888"/>
          <cell r="N2888"/>
          <cell r="O2888"/>
          <cell r="P2888"/>
          <cell r="Q2888"/>
          <cell r="R2888"/>
        </row>
        <row r="2889">
          <cell r="G2889"/>
          <cell r="H2889"/>
          <cell r="I2889"/>
          <cell r="J2889"/>
          <cell r="K2889"/>
          <cell r="L2889"/>
          <cell r="M2889"/>
          <cell r="N2889"/>
          <cell r="O2889"/>
          <cell r="P2889"/>
          <cell r="Q2889"/>
          <cell r="R2889"/>
        </row>
        <row r="2890">
          <cell r="G2890"/>
          <cell r="H2890"/>
          <cell r="I2890"/>
          <cell r="J2890"/>
          <cell r="K2890"/>
          <cell r="L2890"/>
          <cell r="M2890"/>
          <cell r="N2890"/>
          <cell r="O2890"/>
          <cell r="P2890"/>
          <cell r="Q2890"/>
          <cell r="R2890"/>
        </row>
        <row r="2891">
          <cell r="G2891"/>
          <cell r="H2891"/>
          <cell r="I2891"/>
          <cell r="J2891"/>
          <cell r="K2891"/>
          <cell r="L2891"/>
          <cell r="M2891"/>
          <cell r="N2891"/>
          <cell r="O2891"/>
          <cell r="P2891"/>
          <cell r="Q2891"/>
          <cell r="R2891"/>
        </row>
        <row r="2892">
          <cell r="G2892"/>
          <cell r="H2892"/>
          <cell r="I2892"/>
          <cell r="J2892"/>
          <cell r="K2892"/>
          <cell r="L2892"/>
          <cell r="M2892"/>
          <cell r="N2892"/>
          <cell r="O2892"/>
          <cell r="P2892"/>
          <cell r="Q2892"/>
          <cell r="R2892"/>
        </row>
        <row r="2893">
          <cell r="G2893"/>
          <cell r="H2893"/>
          <cell r="I2893"/>
          <cell r="J2893"/>
          <cell r="K2893"/>
          <cell r="L2893"/>
          <cell r="M2893"/>
          <cell r="N2893"/>
          <cell r="O2893"/>
          <cell r="P2893"/>
          <cell r="Q2893"/>
          <cell r="R2893"/>
        </row>
        <row r="2894">
          <cell r="G2894"/>
          <cell r="H2894"/>
          <cell r="I2894"/>
          <cell r="J2894"/>
          <cell r="K2894"/>
          <cell r="L2894"/>
          <cell r="M2894"/>
          <cell r="N2894"/>
          <cell r="O2894"/>
          <cell r="P2894"/>
          <cell r="Q2894"/>
          <cell r="R2894"/>
        </row>
        <row r="2895">
          <cell r="G2895"/>
          <cell r="H2895"/>
          <cell r="I2895"/>
          <cell r="J2895"/>
          <cell r="K2895"/>
          <cell r="L2895"/>
          <cell r="M2895"/>
          <cell r="N2895"/>
          <cell r="O2895"/>
          <cell r="P2895"/>
          <cell r="Q2895"/>
          <cell r="R2895"/>
        </row>
        <row r="2896">
          <cell r="G2896"/>
          <cell r="H2896"/>
          <cell r="I2896"/>
          <cell r="J2896"/>
          <cell r="K2896"/>
          <cell r="L2896"/>
          <cell r="M2896"/>
          <cell r="N2896"/>
          <cell r="O2896"/>
          <cell r="P2896"/>
          <cell r="Q2896"/>
          <cell r="R2896"/>
        </row>
        <row r="2897">
          <cell r="G2897"/>
          <cell r="H2897"/>
          <cell r="I2897"/>
          <cell r="J2897"/>
          <cell r="K2897"/>
          <cell r="L2897"/>
          <cell r="M2897"/>
          <cell r="N2897"/>
          <cell r="O2897"/>
          <cell r="P2897"/>
          <cell r="Q2897"/>
          <cell r="R2897"/>
        </row>
        <row r="2898">
          <cell r="G2898"/>
          <cell r="H2898"/>
          <cell r="I2898"/>
          <cell r="J2898"/>
          <cell r="K2898"/>
          <cell r="L2898"/>
          <cell r="M2898"/>
          <cell r="N2898"/>
          <cell r="O2898"/>
          <cell r="P2898"/>
          <cell r="Q2898"/>
          <cell r="R2898"/>
        </row>
        <row r="2899">
          <cell r="G2899"/>
          <cell r="H2899"/>
          <cell r="I2899"/>
          <cell r="J2899"/>
          <cell r="K2899"/>
          <cell r="L2899"/>
          <cell r="M2899"/>
          <cell r="N2899"/>
          <cell r="O2899"/>
          <cell r="P2899"/>
          <cell r="Q2899"/>
          <cell r="R2899"/>
        </row>
        <row r="2900">
          <cell r="G2900"/>
          <cell r="H2900"/>
          <cell r="I2900"/>
          <cell r="J2900"/>
          <cell r="K2900"/>
          <cell r="L2900"/>
          <cell r="M2900"/>
          <cell r="N2900"/>
          <cell r="O2900"/>
          <cell r="P2900"/>
          <cell r="Q2900"/>
          <cell r="R2900"/>
        </row>
        <row r="2901">
          <cell r="G2901"/>
          <cell r="H2901"/>
          <cell r="I2901"/>
          <cell r="J2901"/>
          <cell r="K2901"/>
          <cell r="L2901"/>
          <cell r="M2901"/>
          <cell r="N2901"/>
          <cell r="O2901"/>
          <cell r="P2901"/>
          <cell r="Q2901"/>
          <cell r="R2901"/>
        </row>
        <row r="2902">
          <cell r="G2902"/>
          <cell r="H2902"/>
          <cell r="I2902"/>
          <cell r="J2902"/>
          <cell r="K2902"/>
          <cell r="L2902"/>
          <cell r="M2902"/>
          <cell r="N2902"/>
          <cell r="O2902"/>
          <cell r="P2902"/>
          <cell r="Q2902"/>
          <cell r="R2902"/>
        </row>
        <row r="2903">
          <cell r="G2903"/>
          <cell r="H2903"/>
          <cell r="I2903"/>
          <cell r="J2903"/>
          <cell r="K2903"/>
          <cell r="L2903"/>
          <cell r="M2903"/>
          <cell r="N2903"/>
          <cell r="O2903"/>
          <cell r="P2903"/>
          <cell r="Q2903"/>
          <cell r="R2903"/>
        </row>
        <row r="2904">
          <cell r="G2904"/>
          <cell r="H2904"/>
          <cell r="I2904"/>
          <cell r="J2904"/>
          <cell r="K2904"/>
          <cell r="L2904"/>
          <cell r="M2904"/>
          <cell r="N2904"/>
          <cell r="O2904"/>
          <cell r="P2904"/>
          <cell r="Q2904"/>
          <cell r="R2904"/>
        </row>
        <row r="2905">
          <cell r="G2905"/>
          <cell r="H2905"/>
          <cell r="I2905"/>
          <cell r="J2905"/>
          <cell r="K2905"/>
          <cell r="L2905"/>
          <cell r="M2905"/>
          <cell r="N2905"/>
          <cell r="O2905"/>
          <cell r="P2905"/>
          <cell r="Q2905"/>
          <cell r="R2905"/>
        </row>
        <row r="2906">
          <cell r="G2906"/>
          <cell r="H2906"/>
          <cell r="I2906"/>
          <cell r="J2906"/>
          <cell r="K2906"/>
          <cell r="L2906"/>
          <cell r="M2906"/>
          <cell r="N2906"/>
          <cell r="O2906"/>
          <cell r="P2906"/>
          <cell r="Q2906"/>
          <cell r="R2906"/>
        </row>
        <row r="2907">
          <cell r="G2907"/>
          <cell r="H2907"/>
          <cell r="I2907"/>
          <cell r="J2907"/>
          <cell r="K2907"/>
          <cell r="L2907"/>
          <cell r="M2907"/>
          <cell r="N2907"/>
          <cell r="O2907"/>
          <cell r="P2907"/>
          <cell r="Q2907"/>
          <cell r="R2907"/>
        </row>
        <row r="2908">
          <cell r="G2908"/>
          <cell r="H2908"/>
          <cell r="I2908"/>
          <cell r="J2908"/>
          <cell r="K2908"/>
          <cell r="L2908"/>
          <cell r="M2908"/>
          <cell r="N2908"/>
          <cell r="O2908"/>
          <cell r="P2908"/>
          <cell r="Q2908"/>
          <cell r="R2908"/>
        </row>
        <row r="2909">
          <cell r="G2909"/>
          <cell r="H2909"/>
          <cell r="I2909"/>
          <cell r="J2909"/>
          <cell r="K2909"/>
          <cell r="L2909"/>
          <cell r="M2909"/>
          <cell r="N2909"/>
          <cell r="O2909"/>
          <cell r="P2909"/>
          <cell r="Q2909"/>
          <cell r="R2909"/>
        </row>
        <row r="2910">
          <cell r="G2910"/>
          <cell r="H2910"/>
          <cell r="I2910"/>
          <cell r="J2910"/>
          <cell r="K2910"/>
          <cell r="L2910"/>
          <cell r="M2910"/>
          <cell r="N2910"/>
          <cell r="O2910"/>
          <cell r="P2910"/>
          <cell r="Q2910"/>
          <cell r="R2910"/>
        </row>
        <row r="2911">
          <cell r="G2911"/>
          <cell r="H2911"/>
          <cell r="I2911"/>
          <cell r="J2911"/>
          <cell r="K2911"/>
          <cell r="L2911"/>
          <cell r="M2911"/>
          <cell r="N2911"/>
          <cell r="O2911"/>
          <cell r="P2911"/>
          <cell r="Q2911"/>
          <cell r="R2911"/>
        </row>
        <row r="2912">
          <cell r="G2912"/>
          <cell r="H2912"/>
          <cell r="I2912"/>
          <cell r="J2912"/>
          <cell r="K2912"/>
          <cell r="L2912"/>
          <cell r="M2912"/>
          <cell r="N2912"/>
          <cell r="O2912"/>
          <cell r="P2912"/>
          <cell r="Q2912"/>
          <cell r="R2912"/>
        </row>
        <row r="2913">
          <cell r="G2913"/>
          <cell r="H2913"/>
          <cell r="I2913"/>
          <cell r="J2913"/>
          <cell r="K2913"/>
          <cell r="L2913"/>
          <cell r="M2913"/>
          <cell r="N2913"/>
          <cell r="O2913"/>
          <cell r="P2913"/>
          <cell r="Q2913"/>
          <cell r="R2913"/>
        </row>
        <row r="2914">
          <cell r="G2914"/>
          <cell r="H2914"/>
          <cell r="I2914"/>
          <cell r="J2914"/>
          <cell r="K2914"/>
          <cell r="L2914"/>
          <cell r="M2914"/>
          <cell r="N2914"/>
          <cell r="O2914"/>
          <cell r="P2914"/>
          <cell r="Q2914"/>
          <cell r="R2914"/>
        </row>
        <row r="2915">
          <cell r="G2915"/>
          <cell r="H2915"/>
          <cell r="I2915"/>
          <cell r="J2915"/>
          <cell r="K2915"/>
          <cell r="L2915"/>
          <cell r="M2915"/>
          <cell r="N2915"/>
          <cell r="O2915"/>
          <cell r="P2915"/>
          <cell r="Q2915"/>
          <cell r="R2915"/>
        </row>
        <row r="2916">
          <cell r="G2916"/>
          <cell r="H2916"/>
          <cell r="I2916"/>
          <cell r="J2916"/>
          <cell r="K2916"/>
          <cell r="L2916"/>
          <cell r="M2916"/>
          <cell r="N2916"/>
          <cell r="O2916"/>
          <cell r="P2916"/>
          <cell r="Q2916"/>
          <cell r="R2916"/>
        </row>
        <row r="2917">
          <cell r="G2917"/>
          <cell r="H2917"/>
          <cell r="I2917"/>
          <cell r="J2917"/>
          <cell r="K2917"/>
          <cell r="L2917"/>
          <cell r="M2917"/>
          <cell r="N2917"/>
          <cell r="O2917"/>
          <cell r="P2917"/>
          <cell r="Q2917"/>
          <cell r="R2917"/>
        </row>
        <row r="2918">
          <cell r="G2918"/>
          <cell r="H2918"/>
          <cell r="I2918"/>
          <cell r="J2918"/>
          <cell r="K2918"/>
          <cell r="L2918"/>
          <cell r="M2918"/>
          <cell r="N2918"/>
          <cell r="O2918"/>
          <cell r="P2918"/>
          <cell r="Q2918"/>
          <cell r="R2918"/>
        </row>
        <row r="2919">
          <cell r="G2919"/>
          <cell r="H2919"/>
          <cell r="I2919"/>
          <cell r="J2919"/>
          <cell r="K2919"/>
          <cell r="L2919"/>
          <cell r="M2919"/>
          <cell r="N2919"/>
          <cell r="O2919"/>
          <cell r="P2919"/>
          <cell r="Q2919"/>
          <cell r="R2919"/>
        </row>
        <row r="2920">
          <cell r="G2920"/>
          <cell r="H2920"/>
          <cell r="I2920"/>
          <cell r="J2920"/>
          <cell r="K2920"/>
          <cell r="L2920"/>
          <cell r="M2920"/>
          <cell r="N2920"/>
          <cell r="O2920"/>
          <cell r="P2920"/>
          <cell r="Q2920"/>
          <cell r="R2920"/>
        </row>
        <row r="2921">
          <cell r="G2921"/>
          <cell r="H2921"/>
          <cell r="I2921"/>
          <cell r="J2921"/>
          <cell r="K2921"/>
          <cell r="L2921"/>
          <cell r="M2921"/>
          <cell r="N2921"/>
          <cell r="O2921"/>
          <cell r="P2921"/>
          <cell r="Q2921"/>
          <cell r="R2921"/>
        </row>
        <row r="2922">
          <cell r="G2922"/>
          <cell r="H2922"/>
          <cell r="I2922"/>
          <cell r="J2922"/>
          <cell r="K2922"/>
          <cell r="L2922"/>
          <cell r="M2922"/>
          <cell r="N2922"/>
          <cell r="O2922"/>
          <cell r="P2922"/>
          <cell r="Q2922"/>
          <cell r="R2922"/>
        </row>
        <row r="2923">
          <cell r="G2923"/>
          <cell r="H2923"/>
          <cell r="I2923"/>
          <cell r="J2923"/>
          <cell r="K2923"/>
          <cell r="L2923"/>
          <cell r="M2923"/>
          <cell r="N2923"/>
          <cell r="O2923"/>
          <cell r="P2923"/>
          <cell r="Q2923"/>
          <cell r="R2923"/>
        </row>
        <row r="2924">
          <cell r="G2924"/>
          <cell r="H2924"/>
          <cell r="I2924"/>
          <cell r="J2924"/>
          <cell r="K2924"/>
          <cell r="L2924"/>
          <cell r="M2924"/>
          <cell r="N2924"/>
          <cell r="O2924"/>
          <cell r="P2924"/>
          <cell r="Q2924"/>
          <cell r="R2924"/>
        </row>
        <row r="2925">
          <cell r="G2925"/>
          <cell r="H2925"/>
          <cell r="I2925"/>
          <cell r="J2925"/>
          <cell r="K2925"/>
          <cell r="L2925"/>
          <cell r="M2925"/>
          <cell r="N2925"/>
          <cell r="O2925"/>
          <cell r="P2925"/>
          <cell r="Q2925"/>
          <cell r="R2925"/>
        </row>
        <row r="2926">
          <cell r="G2926"/>
          <cell r="H2926"/>
          <cell r="I2926"/>
          <cell r="J2926"/>
          <cell r="K2926"/>
          <cell r="L2926"/>
          <cell r="M2926"/>
          <cell r="N2926"/>
          <cell r="O2926"/>
          <cell r="P2926"/>
          <cell r="Q2926"/>
          <cell r="R2926"/>
        </row>
        <row r="2927">
          <cell r="G2927"/>
          <cell r="H2927"/>
          <cell r="I2927"/>
          <cell r="J2927"/>
          <cell r="K2927"/>
          <cell r="L2927"/>
          <cell r="M2927"/>
          <cell r="N2927"/>
          <cell r="O2927"/>
          <cell r="P2927"/>
          <cell r="Q2927"/>
          <cell r="R2927"/>
        </row>
        <row r="2928">
          <cell r="G2928"/>
          <cell r="H2928"/>
          <cell r="I2928"/>
          <cell r="J2928"/>
          <cell r="K2928"/>
          <cell r="L2928"/>
          <cell r="M2928"/>
          <cell r="N2928"/>
          <cell r="O2928"/>
          <cell r="P2928"/>
          <cell r="Q2928"/>
          <cell r="R2928"/>
        </row>
        <row r="2929">
          <cell r="G2929"/>
          <cell r="H2929"/>
          <cell r="I2929"/>
          <cell r="J2929"/>
          <cell r="K2929"/>
          <cell r="L2929"/>
          <cell r="M2929"/>
          <cell r="N2929"/>
          <cell r="O2929"/>
          <cell r="P2929"/>
          <cell r="Q2929"/>
          <cell r="R2929"/>
        </row>
        <row r="2930">
          <cell r="G2930"/>
          <cell r="H2930"/>
          <cell r="I2930"/>
          <cell r="J2930"/>
          <cell r="K2930"/>
          <cell r="L2930"/>
          <cell r="M2930"/>
          <cell r="N2930"/>
          <cell r="O2930"/>
          <cell r="P2930"/>
          <cell r="Q2930"/>
          <cell r="R2930"/>
        </row>
        <row r="2931">
          <cell r="G2931"/>
          <cell r="H2931"/>
          <cell r="I2931"/>
          <cell r="J2931"/>
          <cell r="K2931"/>
          <cell r="L2931"/>
          <cell r="M2931"/>
          <cell r="N2931"/>
          <cell r="O2931"/>
          <cell r="P2931"/>
          <cell r="Q2931"/>
          <cell r="R2931"/>
        </row>
        <row r="2932">
          <cell r="G2932"/>
          <cell r="H2932"/>
          <cell r="I2932"/>
          <cell r="J2932"/>
          <cell r="K2932"/>
          <cell r="L2932"/>
          <cell r="M2932"/>
          <cell r="N2932"/>
          <cell r="O2932"/>
          <cell r="P2932"/>
          <cell r="Q2932"/>
          <cell r="R2932"/>
        </row>
        <row r="2933">
          <cell r="G2933"/>
          <cell r="H2933"/>
          <cell r="I2933"/>
          <cell r="J2933"/>
          <cell r="K2933"/>
          <cell r="L2933"/>
          <cell r="M2933"/>
          <cell r="N2933"/>
          <cell r="O2933"/>
          <cell r="P2933"/>
          <cell r="Q2933"/>
          <cell r="R2933"/>
        </row>
        <row r="2934">
          <cell r="G2934"/>
          <cell r="H2934"/>
          <cell r="I2934"/>
          <cell r="J2934"/>
          <cell r="K2934"/>
          <cell r="L2934"/>
          <cell r="M2934"/>
          <cell r="N2934"/>
          <cell r="O2934"/>
          <cell r="P2934"/>
          <cell r="Q2934"/>
          <cell r="R2934"/>
        </row>
        <row r="2935">
          <cell r="G2935"/>
          <cell r="H2935"/>
          <cell r="I2935"/>
          <cell r="J2935"/>
          <cell r="K2935"/>
          <cell r="L2935"/>
          <cell r="M2935"/>
          <cell r="N2935"/>
          <cell r="O2935"/>
          <cell r="P2935"/>
          <cell r="Q2935"/>
          <cell r="R2935"/>
        </row>
        <row r="2936">
          <cell r="G2936"/>
          <cell r="H2936"/>
          <cell r="I2936"/>
          <cell r="J2936"/>
          <cell r="K2936"/>
          <cell r="L2936"/>
          <cell r="M2936"/>
          <cell r="N2936"/>
          <cell r="O2936"/>
          <cell r="P2936"/>
          <cell r="Q2936"/>
          <cell r="R2936"/>
        </row>
        <row r="2937">
          <cell r="G2937"/>
          <cell r="H2937"/>
          <cell r="I2937"/>
          <cell r="J2937"/>
          <cell r="K2937"/>
          <cell r="L2937"/>
          <cell r="M2937"/>
          <cell r="N2937"/>
          <cell r="O2937"/>
          <cell r="P2937"/>
          <cell r="Q2937"/>
          <cell r="R2937"/>
        </row>
        <row r="2938">
          <cell r="G2938"/>
          <cell r="H2938"/>
          <cell r="I2938"/>
          <cell r="J2938"/>
          <cell r="K2938"/>
          <cell r="L2938"/>
          <cell r="M2938"/>
          <cell r="N2938"/>
          <cell r="O2938"/>
          <cell r="P2938"/>
          <cell r="Q2938"/>
          <cell r="R2938"/>
        </row>
        <row r="2939">
          <cell r="G2939"/>
          <cell r="H2939"/>
          <cell r="I2939"/>
          <cell r="J2939"/>
          <cell r="K2939"/>
          <cell r="L2939"/>
          <cell r="M2939"/>
          <cell r="N2939"/>
          <cell r="O2939"/>
          <cell r="P2939"/>
          <cell r="Q2939"/>
          <cell r="R2939"/>
        </row>
        <row r="2940">
          <cell r="G2940"/>
          <cell r="H2940"/>
          <cell r="I2940"/>
          <cell r="J2940"/>
          <cell r="K2940"/>
          <cell r="L2940"/>
          <cell r="M2940"/>
          <cell r="N2940"/>
          <cell r="O2940"/>
          <cell r="P2940"/>
          <cell r="Q2940"/>
          <cell r="R2940"/>
        </row>
        <row r="2941">
          <cell r="G2941"/>
          <cell r="H2941"/>
          <cell r="I2941"/>
          <cell r="J2941"/>
          <cell r="K2941"/>
          <cell r="L2941"/>
          <cell r="M2941"/>
          <cell r="N2941"/>
          <cell r="O2941"/>
          <cell r="P2941"/>
          <cell r="Q2941"/>
          <cell r="R2941"/>
        </row>
        <row r="2942">
          <cell r="G2942"/>
          <cell r="H2942"/>
          <cell r="I2942"/>
          <cell r="J2942"/>
          <cell r="K2942"/>
          <cell r="L2942"/>
          <cell r="M2942"/>
          <cell r="N2942"/>
          <cell r="O2942"/>
          <cell r="P2942"/>
          <cell r="Q2942"/>
          <cell r="R2942"/>
        </row>
        <row r="2943">
          <cell r="G2943"/>
          <cell r="H2943"/>
          <cell r="I2943"/>
          <cell r="J2943"/>
          <cell r="K2943"/>
          <cell r="L2943"/>
          <cell r="M2943"/>
          <cell r="N2943"/>
          <cell r="O2943"/>
          <cell r="P2943"/>
          <cell r="Q2943"/>
          <cell r="R2943"/>
        </row>
        <row r="2944">
          <cell r="G2944"/>
          <cell r="H2944"/>
          <cell r="I2944"/>
          <cell r="J2944"/>
          <cell r="K2944"/>
          <cell r="L2944"/>
          <cell r="M2944"/>
          <cell r="N2944"/>
          <cell r="O2944"/>
          <cell r="P2944"/>
          <cell r="Q2944"/>
          <cell r="R2944"/>
        </row>
        <row r="2945">
          <cell r="G2945"/>
          <cell r="H2945"/>
          <cell r="I2945"/>
          <cell r="J2945"/>
          <cell r="K2945"/>
          <cell r="L2945"/>
          <cell r="M2945"/>
          <cell r="N2945"/>
          <cell r="O2945"/>
          <cell r="P2945"/>
          <cell r="Q2945"/>
          <cell r="R2945"/>
        </row>
        <row r="2946">
          <cell r="G2946"/>
          <cell r="H2946"/>
          <cell r="I2946"/>
          <cell r="J2946"/>
          <cell r="K2946"/>
          <cell r="L2946"/>
          <cell r="M2946"/>
          <cell r="N2946"/>
          <cell r="O2946"/>
          <cell r="P2946"/>
          <cell r="Q2946"/>
          <cell r="R2946"/>
        </row>
        <row r="2947">
          <cell r="G2947"/>
          <cell r="H2947"/>
          <cell r="I2947"/>
          <cell r="J2947"/>
          <cell r="K2947"/>
          <cell r="L2947"/>
          <cell r="M2947"/>
          <cell r="N2947"/>
          <cell r="O2947"/>
          <cell r="P2947"/>
          <cell r="Q2947"/>
          <cell r="R2947"/>
        </row>
        <row r="2948">
          <cell r="G2948"/>
          <cell r="H2948"/>
          <cell r="I2948"/>
          <cell r="J2948"/>
          <cell r="K2948"/>
          <cell r="L2948"/>
          <cell r="M2948"/>
          <cell r="N2948"/>
          <cell r="O2948"/>
          <cell r="P2948"/>
          <cell r="Q2948"/>
          <cell r="R2948"/>
        </row>
        <row r="2949">
          <cell r="G2949"/>
          <cell r="H2949"/>
          <cell r="I2949"/>
          <cell r="J2949"/>
          <cell r="K2949"/>
          <cell r="L2949"/>
          <cell r="M2949"/>
          <cell r="N2949"/>
          <cell r="O2949"/>
          <cell r="P2949"/>
          <cell r="Q2949"/>
          <cell r="R2949"/>
        </row>
        <row r="2950">
          <cell r="G2950"/>
          <cell r="H2950"/>
          <cell r="I2950"/>
          <cell r="J2950"/>
          <cell r="K2950"/>
          <cell r="L2950"/>
          <cell r="M2950"/>
          <cell r="N2950"/>
          <cell r="O2950"/>
          <cell r="P2950"/>
          <cell r="Q2950"/>
          <cell r="R2950"/>
        </row>
        <row r="2951">
          <cell r="G2951"/>
          <cell r="H2951"/>
          <cell r="I2951"/>
          <cell r="J2951"/>
          <cell r="K2951"/>
          <cell r="L2951"/>
          <cell r="M2951"/>
          <cell r="N2951"/>
          <cell r="O2951"/>
          <cell r="P2951"/>
          <cell r="Q2951"/>
          <cell r="R2951"/>
        </row>
        <row r="2952">
          <cell r="G2952"/>
          <cell r="H2952"/>
          <cell r="I2952"/>
          <cell r="J2952"/>
          <cell r="K2952"/>
          <cell r="L2952"/>
          <cell r="M2952"/>
          <cell r="N2952"/>
          <cell r="O2952"/>
          <cell r="P2952"/>
          <cell r="Q2952"/>
          <cell r="R2952"/>
        </row>
        <row r="2953">
          <cell r="G2953"/>
          <cell r="H2953"/>
          <cell r="I2953"/>
          <cell r="J2953"/>
          <cell r="K2953"/>
          <cell r="L2953"/>
          <cell r="M2953"/>
          <cell r="N2953"/>
          <cell r="O2953"/>
          <cell r="P2953"/>
          <cell r="Q2953"/>
          <cell r="R2953"/>
        </row>
        <row r="2954">
          <cell r="G2954"/>
          <cell r="H2954"/>
          <cell r="I2954"/>
          <cell r="J2954"/>
          <cell r="K2954"/>
          <cell r="L2954"/>
          <cell r="M2954"/>
          <cell r="N2954"/>
          <cell r="O2954"/>
          <cell r="P2954"/>
          <cell r="Q2954"/>
          <cell r="R2954"/>
        </row>
        <row r="2955">
          <cell r="G2955"/>
          <cell r="H2955"/>
          <cell r="I2955"/>
          <cell r="J2955"/>
          <cell r="K2955"/>
          <cell r="L2955"/>
          <cell r="M2955"/>
          <cell r="N2955"/>
          <cell r="O2955"/>
          <cell r="P2955"/>
          <cell r="Q2955"/>
          <cell r="R2955"/>
        </row>
        <row r="2956">
          <cell r="G2956"/>
          <cell r="H2956"/>
          <cell r="I2956"/>
          <cell r="J2956"/>
          <cell r="K2956"/>
          <cell r="L2956"/>
          <cell r="M2956"/>
          <cell r="N2956"/>
          <cell r="O2956"/>
          <cell r="P2956"/>
          <cell r="Q2956"/>
          <cell r="R2956"/>
        </row>
        <row r="2957">
          <cell r="G2957"/>
          <cell r="H2957"/>
          <cell r="I2957"/>
          <cell r="J2957"/>
          <cell r="K2957"/>
          <cell r="L2957"/>
          <cell r="M2957"/>
          <cell r="N2957"/>
          <cell r="O2957"/>
          <cell r="P2957"/>
          <cell r="Q2957"/>
          <cell r="R2957"/>
        </row>
        <row r="2958">
          <cell r="G2958"/>
          <cell r="H2958"/>
          <cell r="I2958"/>
          <cell r="J2958"/>
          <cell r="K2958"/>
          <cell r="L2958"/>
          <cell r="M2958"/>
          <cell r="N2958"/>
          <cell r="O2958"/>
          <cell r="P2958"/>
          <cell r="Q2958"/>
          <cell r="R2958"/>
        </row>
        <row r="2959">
          <cell r="G2959"/>
          <cell r="H2959"/>
          <cell r="I2959"/>
          <cell r="J2959"/>
          <cell r="K2959"/>
          <cell r="L2959"/>
          <cell r="M2959"/>
          <cell r="N2959"/>
          <cell r="O2959"/>
          <cell r="P2959"/>
          <cell r="Q2959"/>
          <cell r="R2959"/>
        </row>
        <row r="2960">
          <cell r="G2960"/>
          <cell r="H2960"/>
          <cell r="I2960"/>
          <cell r="J2960"/>
          <cell r="K2960"/>
          <cell r="L2960"/>
          <cell r="M2960"/>
          <cell r="N2960"/>
          <cell r="O2960"/>
          <cell r="P2960"/>
          <cell r="Q2960"/>
          <cell r="R2960"/>
        </row>
        <row r="2961">
          <cell r="G2961"/>
          <cell r="H2961"/>
          <cell r="I2961"/>
          <cell r="J2961"/>
          <cell r="K2961"/>
          <cell r="L2961"/>
          <cell r="M2961"/>
          <cell r="N2961"/>
          <cell r="O2961"/>
          <cell r="P2961"/>
          <cell r="Q2961"/>
          <cell r="R2961"/>
        </row>
        <row r="2962">
          <cell r="G2962"/>
          <cell r="H2962"/>
          <cell r="I2962"/>
          <cell r="J2962"/>
          <cell r="K2962"/>
          <cell r="L2962"/>
          <cell r="M2962"/>
          <cell r="N2962"/>
          <cell r="O2962"/>
          <cell r="P2962"/>
          <cell r="Q2962"/>
          <cell r="R2962"/>
        </row>
        <row r="2963">
          <cell r="G2963"/>
          <cell r="H2963"/>
          <cell r="I2963"/>
          <cell r="J2963"/>
          <cell r="K2963"/>
          <cell r="L2963"/>
          <cell r="M2963"/>
          <cell r="N2963"/>
          <cell r="O2963"/>
          <cell r="P2963"/>
          <cell r="Q2963"/>
          <cell r="R2963"/>
        </row>
        <row r="2964">
          <cell r="G2964"/>
          <cell r="H2964"/>
          <cell r="I2964"/>
          <cell r="J2964"/>
          <cell r="K2964"/>
          <cell r="L2964"/>
          <cell r="M2964"/>
          <cell r="N2964"/>
          <cell r="O2964"/>
          <cell r="P2964"/>
          <cell r="Q2964"/>
          <cell r="R2964"/>
        </row>
        <row r="2965">
          <cell r="G2965"/>
          <cell r="H2965"/>
          <cell r="I2965"/>
          <cell r="J2965"/>
          <cell r="K2965"/>
          <cell r="L2965"/>
          <cell r="M2965"/>
          <cell r="N2965"/>
          <cell r="O2965"/>
          <cell r="P2965"/>
          <cell r="Q2965"/>
          <cell r="R2965"/>
        </row>
        <row r="2966">
          <cell r="G2966"/>
          <cell r="H2966"/>
          <cell r="I2966"/>
          <cell r="J2966"/>
          <cell r="K2966"/>
          <cell r="L2966"/>
          <cell r="M2966"/>
          <cell r="N2966"/>
          <cell r="O2966"/>
          <cell r="P2966"/>
          <cell r="Q2966"/>
          <cell r="R2966"/>
        </row>
        <row r="2967">
          <cell r="G2967"/>
          <cell r="H2967"/>
          <cell r="I2967"/>
          <cell r="J2967"/>
          <cell r="K2967"/>
          <cell r="L2967"/>
          <cell r="M2967"/>
          <cell r="N2967"/>
          <cell r="O2967"/>
          <cell r="P2967"/>
          <cell r="Q2967"/>
          <cell r="R2967"/>
        </row>
        <row r="2968">
          <cell r="G2968"/>
          <cell r="H2968"/>
          <cell r="I2968"/>
          <cell r="J2968"/>
          <cell r="K2968"/>
          <cell r="L2968"/>
          <cell r="M2968"/>
          <cell r="N2968"/>
          <cell r="O2968"/>
          <cell r="P2968"/>
          <cell r="Q2968"/>
          <cell r="R2968"/>
        </row>
        <row r="2969">
          <cell r="G2969"/>
          <cell r="H2969"/>
          <cell r="I2969"/>
          <cell r="J2969"/>
          <cell r="K2969"/>
          <cell r="L2969"/>
          <cell r="M2969"/>
          <cell r="N2969"/>
          <cell r="O2969"/>
          <cell r="P2969"/>
          <cell r="Q2969"/>
          <cell r="R2969"/>
        </row>
        <row r="2970">
          <cell r="G2970"/>
          <cell r="H2970"/>
          <cell r="I2970"/>
          <cell r="J2970"/>
          <cell r="K2970"/>
          <cell r="L2970"/>
          <cell r="M2970"/>
          <cell r="N2970"/>
          <cell r="O2970"/>
          <cell r="P2970"/>
          <cell r="Q2970"/>
          <cell r="R2970"/>
        </row>
        <row r="2971">
          <cell r="G2971"/>
          <cell r="H2971"/>
          <cell r="I2971"/>
          <cell r="J2971"/>
          <cell r="K2971"/>
          <cell r="L2971"/>
          <cell r="M2971"/>
          <cell r="N2971"/>
          <cell r="O2971"/>
          <cell r="P2971"/>
          <cell r="Q2971"/>
          <cell r="R2971"/>
        </row>
        <row r="2972">
          <cell r="G2972"/>
          <cell r="H2972"/>
          <cell r="I2972"/>
          <cell r="J2972"/>
          <cell r="K2972"/>
          <cell r="L2972"/>
          <cell r="M2972"/>
          <cell r="N2972"/>
          <cell r="O2972"/>
          <cell r="P2972"/>
          <cell r="Q2972"/>
          <cell r="R2972"/>
        </row>
        <row r="2973">
          <cell r="G2973"/>
          <cell r="H2973"/>
          <cell r="I2973"/>
          <cell r="J2973"/>
          <cell r="K2973"/>
          <cell r="L2973"/>
          <cell r="M2973"/>
          <cell r="N2973"/>
          <cell r="O2973"/>
          <cell r="P2973"/>
          <cell r="Q2973"/>
          <cell r="R2973"/>
        </row>
        <row r="2974">
          <cell r="G2974"/>
          <cell r="H2974"/>
          <cell r="I2974"/>
          <cell r="J2974"/>
          <cell r="K2974"/>
          <cell r="L2974"/>
          <cell r="M2974"/>
          <cell r="N2974"/>
          <cell r="O2974"/>
          <cell r="P2974"/>
          <cell r="Q2974"/>
          <cell r="R2974"/>
        </row>
        <row r="2975">
          <cell r="G2975"/>
          <cell r="H2975"/>
          <cell r="I2975"/>
          <cell r="J2975"/>
          <cell r="K2975"/>
          <cell r="L2975"/>
          <cell r="M2975"/>
          <cell r="N2975"/>
          <cell r="O2975"/>
          <cell r="P2975"/>
          <cell r="Q2975"/>
          <cell r="R2975"/>
        </row>
        <row r="2976">
          <cell r="G2976"/>
          <cell r="H2976"/>
          <cell r="I2976"/>
          <cell r="J2976"/>
          <cell r="K2976"/>
          <cell r="L2976"/>
          <cell r="M2976"/>
          <cell r="N2976"/>
          <cell r="O2976"/>
          <cell r="P2976"/>
          <cell r="Q2976"/>
          <cell r="R2976"/>
        </row>
        <row r="2977">
          <cell r="G2977"/>
          <cell r="H2977"/>
          <cell r="I2977"/>
          <cell r="J2977"/>
          <cell r="K2977"/>
          <cell r="L2977"/>
          <cell r="M2977"/>
          <cell r="N2977"/>
          <cell r="O2977"/>
          <cell r="P2977"/>
          <cell r="Q2977"/>
          <cell r="R2977"/>
        </row>
        <row r="2978">
          <cell r="G2978"/>
          <cell r="H2978"/>
          <cell r="I2978"/>
          <cell r="J2978"/>
          <cell r="K2978"/>
          <cell r="L2978"/>
          <cell r="M2978"/>
          <cell r="N2978"/>
          <cell r="O2978"/>
          <cell r="P2978"/>
          <cell r="Q2978"/>
          <cell r="R2978"/>
        </row>
        <row r="2979">
          <cell r="G2979"/>
          <cell r="H2979"/>
          <cell r="I2979"/>
          <cell r="J2979"/>
          <cell r="K2979"/>
          <cell r="L2979"/>
          <cell r="M2979"/>
          <cell r="N2979"/>
          <cell r="O2979"/>
          <cell r="P2979"/>
          <cell r="Q2979"/>
          <cell r="R2979"/>
        </row>
        <row r="2980">
          <cell r="G2980"/>
          <cell r="H2980"/>
          <cell r="I2980"/>
          <cell r="J2980"/>
          <cell r="K2980"/>
          <cell r="L2980"/>
          <cell r="M2980"/>
          <cell r="N2980"/>
          <cell r="O2980"/>
          <cell r="P2980"/>
          <cell r="Q2980"/>
          <cell r="R2980"/>
        </row>
        <row r="2981">
          <cell r="G2981"/>
          <cell r="H2981"/>
          <cell r="I2981"/>
          <cell r="J2981"/>
          <cell r="K2981"/>
          <cell r="L2981"/>
          <cell r="M2981"/>
          <cell r="N2981"/>
          <cell r="O2981"/>
          <cell r="P2981"/>
          <cell r="Q2981"/>
          <cell r="R2981"/>
        </row>
        <row r="2982">
          <cell r="G2982"/>
          <cell r="H2982"/>
          <cell r="I2982"/>
          <cell r="J2982"/>
          <cell r="K2982"/>
          <cell r="L2982"/>
          <cell r="M2982"/>
          <cell r="N2982"/>
          <cell r="O2982"/>
          <cell r="P2982"/>
          <cell r="Q2982"/>
          <cell r="R2982"/>
        </row>
        <row r="2983">
          <cell r="G2983"/>
          <cell r="H2983"/>
          <cell r="I2983"/>
          <cell r="J2983"/>
          <cell r="K2983"/>
          <cell r="L2983"/>
          <cell r="M2983"/>
          <cell r="N2983"/>
          <cell r="O2983"/>
          <cell r="P2983"/>
          <cell r="Q2983"/>
          <cell r="R2983"/>
        </row>
        <row r="2984">
          <cell r="G2984"/>
          <cell r="H2984"/>
          <cell r="I2984"/>
          <cell r="J2984"/>
          <cell r="K2984"/>
          <cell r="L2984"/>
          <cell r="M2984"/>
          <cell r="N2984"/>
          <cell r="O2984"/>
          <cell r="P2984"/>
          <cell r="Q2984"/>
          <cell r="R2984"/>
        </row>
        <row r="2985">
          <cell r="G2985"/>
          <cell r="H2985"/>
          <cell r="I2985"/>
          <cell r="J2985"/>
          <cell r="K2985"/>
          <cell r="L2985"/>
          <cell r="M2985"/>
          <cell r="N2985"/>
          <cell r="O2985"/>
          <cell r="P2985"/>
          <cell r="Q2985"/>
          <cell r="R2985"/>
        </row>
        <row r="2986">
          <cell r="G2986"/>
          <cell r="H2986"/>
          <cell r="I2986"/>
          <cell r="J2986"/>
          <cell r="K2986"/>
          <cell r="L2986"/>
          <cell r="M2986"/>
          <cell r="N2986"/>
          <cell r="O2986"/>
          <cell r="P2986"/>
          <cell r="Q2986"/>
          <cell r="R2986"/>
        </row>
        <row r="2987">
          <cell r="G2987"/>
          <cell r="H2987"/>
          <cell r="I2987"/>
          <cell r="J2987"/>
          <cell r="K2987"/>
          <cell r="L2987"/>
          <cell r="M2987"/>
          <cell r="N2987"/>
          <cell r="O2987"/>
          <cell r="P2987"/>
          <cell r="Q2987"/>
          <cell r="R2987"/>
        </row>
        <row r="2988">
          <cell r="G2988"/>
          <cell r="H2988"/>
          <cell r="I2988"/>
          <cell r="J2988"/>
          <cell r="K2988"/>
          <cell r="L2988"/>
          <cell r="M2988"/>
          <cell r="N2988"/>
          <cell r="O2988"/>
          <cell r="P2988"/>
          <cell r="Q2988"/>
          <cell r="R2988"/>
        </row>
        <row r="2989">
          <cell r="G2989"/>
          <cell r="H2989"/>
          <cell r="I2989"/>
          <cell r="J2989"/>
          <cell r="K2989"/>
          <cell r="L2989"/>
          <cell r="M2989"/>
          <cell r="N2989"/>
          <cell r="O2989"/>
          <cell r="P2989"/>
          <cell r="Q2989"/>
          <cell r="R2989"/>
        </row>
        <row r="2990">
          <cell r="G2990"/>
          <cell r="H2990"/>
          <cell r="I2990"/>
          <cell r="J2990"/>
          <cell r="K2990"/>
          <cell r="L2990"/>
          <cell r="M2990"/>
          <cell r="N2990"/>
          <cell r="O2990"/>
          <cell r="P2990"/>
          <cell r="Q2990"/>
          <cell r="R2990"/>
        </row>
        <row r="2991">
          <cell r="G2991"/>
          <cell r="H2991"/>
          <cell r="I2991"/>
          <cell r="J2991"/>
          <cell r="K2991"/>
          <cell r="L2991"/>
          <cell r="M2991"/>
          <cell r="N2991"/>
          <cell r="O2991"/>
          <cell r="P2991"/>
          <cell r="Q2991"/>
          <cell r="R2991"/>
        </row>
        <row r="2992">
          <cell r="G2992"/>
          <cell r="H2992"/>
          <cell r="I2992"/>
          <cell r="J2992"/>
          <cell r="K2992"/>
          <cell r="L2992"/>
          <cell r="M2992"/>
          <cell r="N2992"/>
          <cell r="O2992"/>
          <cell r="P2992"/>
          <cell r="Q2992"/>
          <cell r="R2992"/>
        </row>
        <row r="2993">
          <cell r="G2993"/>
          <cell r="H2993"/>
          <cell r="I2993"/>
          <cell r="J2993"/>
          <cell r="K2993"/>
          <cell r="L2993"/>
          <cell r="M2993"/>
          <cell r="N2993"/>
          <cell r="O2993"/>
          <cell r="P2993"/>
          <cell r="Q2993"/>
          <cell r="R2993"/>
        </row>
        <row r="2994">
          <cell r="G2994"/>
          <cell r="H2994"/>
          <cell r="I2994"/>
          <cell r="J2994"/>
          <cell r="K2994"/>
          <cell r="L2994"/>
          <cell r="M2994"/>
          <cell r="N2994"/>
          <cell r="O2994"/>
          <cell r="P2994"/>
          <cell r="Q2994"/>
          <cell r="R2994"/>
        </row>
        <row r="2995">
          <cell r="G2995"/>
          <cell r="H2995"/>
          <cell r="I2995"/>
          <cell r="J2995"/>
          <cell r="K2995"/>
          <cell r="L2995"/>
          <cell r="M2995"/>
          <cell r="N2995"/>
          <cell r="O2995"/>
          <cell r="P2995"/>
          <cell r="Q2995"/>
          <cell r="R2995"/>
        </row>
        <row r="2996">
          <cell r="G2996"/>
          <cell r="H2996"/>
          <cell r="I2996"/>
          <cell r="J2996"/>
          <cell r="K2996"/>
          <cell r="L2996"/>
          <cell r="M2996"/>
          <cell r="N2996"/>
          <cell r="O2996"/>
          <cell r="P2996"/>
          <cell r="Q2996"/>
          <cell r="R2996"/>
        </row>
        <row r="2997">
          <cell r="G2997"/>
          <cell r="H2997"/>
          <cell r="I2997"/>
          <cell r="J2997"/>
          <cell r="K2997"/>
          <cell r="L2997"/>
          <cell r="M2997"/>
          <cell r="N2997"/>
          <cell r="O2997"/>
          <cell r="P2997"/>
          <cell r="Q2997"/>
          <cell r="R2997"/>
        </row>
        <row r="2998">
          <cell r="G2998"/>
          <cell r="H2998"/>
          <cell r="I2998"/>
          <cell r="J2998"/>
          <cell r="K2998"/>
          <cell r="L2998"/>
          <cell r="M2998"/>
          <cell r="N2998"/>
          <cell r="O2998"/>
          <cell r="P2998"/>
          <cell r="Q2998"/>
          <cell r="R2998"/>
        </row>
        <row r="2999">
          <cell r="G2999"/>
          <cell r="H2999"/>
          <cell r="I2999"/>
          <cell r="J2999"/>
          <cell r="K2999"/>
          <cell r="L2999"/>
          <cell r="M2999"/>
          <cell r="N2999"/>
          <cell r="O2999"/>
          <cell r="P2999"/>
          <cell r="Q2999"/>
          <cell r="R2999"/>
        </row>
        <row r="3000">
          <cell r="G3000"/>
          <cell r="H3000"/>
          <cell r="I3000"/>
          <cell r="J3000"/>
          <cell r="K3000"/>
          <cell r="L3000"/>
          <cell r="M3000"/>
          <cell r="N3000"/>
          <cell r="O3000"/>
          <cell r="P3000"/>
          <cell r="Q3000"/>
          <cell r="R3000"/>
        </row>
        <row r="3001">
          <cell r="G3001"/>
          <cell r="H3001"/>
          <cell r="I3001"/>
          <cell r="J3001"/>
          <cell r="K3001"/>
          <cell r="L3001"/>
          <cell r="M3001"/>
          <cell r="N3001"/>
          <cell r="O3001"/>
          <cell r="P3001"/>
          <cell r="Q3001"/>
          <cell r="R3001"/>
        </row>
        <row r="3002">
          <cell r="G3002"/>
          <cell r="H3002"/>
          <cell r="I3002"/>
          <cell r="J3002"/>
          <cell r="K3002"/>
          <cell r="L3002"/>
          <cell r="M3002"/>
          <cell r="N3002"/>
          <cell r="O3002"/>
          <cell r="P3002"/>
          <cell r="Q3002"/>
          <cell r="R3002"/>
        </row>
        <row r="3003">
          <cell r="G3003"/>
          <cell r="H3003"/>
          <cell r="I3003"/>
          <cell r="J3003"/>
          <cell r="K3003"/>
          <cell r="L3003"/>
          <cell r="M3003"/>
          <cell r="N3003"/>
          <cell r="O3003"/>
          <cell r="P3003"/>
          <cell r="Q3003"/>
          <cell r="R3003"/>
        </row>
        <row r="3004">
          <cell r="G3004"/>
          <cell r="H3004"/>
          <cell r="I3004"/>
          <cell r="J3004"/>
          <cell r="K3004"/>
          <cell r="L3004"/>
          <cell r="M3004"/>
          <cell r="N3004"/>
          <cell r="O3004"/>
          <cell r="P3004"/>
          <cell r="Q3004"/>
          <cell r="R3004"/>
        </row>
        <row r="3005">
          <cell r="G3005"/>
          <cell r="H3005"/>
          <cell r="I3005"/>
          <cell r="J3005"/>
          <cell r="K3005"/>
          <cell r="L3005"/>
          <cell r="M3005"/>
          <cell r="N3005"/>
          <cell r="O3005"/>
          <cell r="P3005"/>
          <cell r="Q3005"/>
          <cell r="R3005"/>
        </row>
        <row r="3006">
          <cell r="G3006"/>
          <cell r="H3006"/>
          <cell r="I3006"/>
          <cell r="J3006"/>
          <cell r="K3006"/>
          <cell r="L3006"/>
          <cell r="M3006"/>
          <cell r="N3006"/>
          <cell r="O3006"/>
          <cell r="P3006"/>
          <cell r="Q3006"/>
          <cell r="R3006"/>
        </row>
        <row r="3007">
          <cell r="G3007"/>
          <cell r="H3007"/>
          <cell r="I3007"/>
          <cell r="J3007"/>
          <cell r="K3007"/>
          <cell r="L3007"/>
          <cell r="M3007"/>
          <cell r="N3007"/>
          <cell r="O3007"/>
          <cell r="P3007"/>
          <cell r="Q3007"/>
          <cell r="R3007"/>
        </row>
        <row r="3008">
          <cell r="G3008"/>
          <cell r="H3008"/>
          <cell r="I3008"/>
          <cell r="J3008"/>
          <cell r="K3008"/>
          <cell r="L3008"/>
          <cell r="M3008"/>
          <cell r="N3008"/>
          <cell r="O3008"/>
          <cell r="P3008"/>
          <cell r="Q3008"/>
          <cell r="R3008"/>
        </row>
        <row r="3009">
          <cell r="G3009"/>
          <cell r="H3009"/>
          <cell r="I3009"/>
          <cell r="J3009"/>
          <cell r="K3009"/>
          <cell r="L3009"/>
          <cell r="M3009"/>
          <cell r="N3009"/>
          <cell r="O3009"/>
          <cell r="P3009"/>
          <cell r="Q3009"/>
          <cell r="R3009"/>
        </row>
        <row r="3010">
          <cell r="G3010"/>
          <cell r="H3010"/>
          <cell r="I3010"/>
          <cell r="J3010"/>
          <cell r="K3010"/>
          <cell r="L3010"/>
          <cell r="M3010"/>
          <cell r="N3010"/>
          <cell r="O3010"/>
          <cell r="P3010"/>
          <cell r="Q3010"/>
          <cell r="R3010"/>
        </row>
        <row r="3011">
          <cell r="G3011"/>
          <cell r="H3011"/>
          <cell r="I3011"/>
          <cell r="J3011"/>
          <cell r="K3011"/>
          <cell r="L3011"/>
          <cell r="M3011"/>
          <cell r="N3011"/>
          <cell r="O3011"/>
          <cell r="P3011"/>
          <cell r="Q3011"/>
          <cell r="R3011"/>
        </row>
        <row r="3012">
          <cell r="G3012"/>
          <cell r="H3012"/>
          <cell r="I3012"/>
          <cell r="J3012"/>
          <cell r="K3012"/>
          <cell r="L3012"/>
          <cell r="M3012"/>
          <cell r="N3012"/>
          <cell r="O3012"/>
          <cell r="P3012"/>
          <cell r="Q3012"/>
          <cell r="R3012"/>
        </row>
        <row r="3013">
          <cell r="G3013"/>
          <cell r="H3013"/>
          <cell r="I3013"/>
          <cell r="J3013"/>
          <cell r="K3013"/>
          <cell r="L3013"/>
          <cell r="M3013"/>
          <cell r="N3013"/>
          <cell r="O3013"/>
          <cell r="P3013"/>
          <cell r="Q3013"/>
          <cell r="R3013"/>
        </row>
        <row r="3014">
          <cell r="G3014"/>
          <cell r="H3014"/>
          <cell r="I3014"/>
          <cell r="J3014"/>
          <cell r="K3014"/>
          <cell r="L3014"/>
          <cell r="M3014"/>
          <cell r="N3014"/>
          <cell r="O3014"/>
          <cell r="P3014"/>
          <cell r="Q3014"/>
          <cell r="R3014"/>
        </row>
        <row r="3015">
          <cell r="G3015"/>
          <cell r="H3015"/>
          <cell r="I3015"/>
          <cell r="J3015"/>
          <cell r="K3015"/>
          <cell r="L3015"/>
          <cell r="M3015"/>
          <cell r="N3015"/>
          <cell r="O3015"/>
          <cell r="P3015"/>
          <cell r="Q3015"/>
          <cell r="R3015"/>
        </row>
        <row r="3016">
          <cell r="G3016"/>
          <cell r="H3016"/>
          <cell r="I3016"/>
          <cell r="J3016"/>
          <cell r="K3016"/>
          <cell r="L3016"/>
          <cell r="M3016"/>
          <cell r="N3016"/>
          <cell r="O3016"/>
          <cell r="P3016"/>
          <cell r="Q3016"/>
          <cell r="R3016"/>
        </row>
        <row r="3017">
          <cell r="G3017"/>
          <cell r="H3017"/>
          <cell r="I3017"/>
          <cell r="J3017"/>
          <cell r="K3017"/>
          <cell r="L3017"/>
          <cell r="M3017"/>
          <cell r="N3017"/>
          <cell r="O3017"/>
          <cell r="P3017"/>
          <cell r="Q3017"/>
          <cell r="R3017"/>
        </row>
        <row r="3018">
          <cell r="G3018"/>
          <cell r="H3018"/>
          <cell r="I3018"/>
          <cell r="J3018"/>
          <cell r="K3018"/>
          <cell r="L3018"/>
          <cell r="M3018"/>
          <cell r="N3018"/>
          <cell r="O3018"/>
          <cell r="P3018"/>
          <cell r="Q3018"/>
          <cell r="R3018"/>
        </row>
        <row r="3019">
          <cell r="G3019"/>
          <cell r="H3019"/>
          <cell r="I3019"/>
          <cell r="J3019"/>
          <cell r="K3019"/>
          <cell r="L3019"/>
          <cell r="M3019"/>
          <cell r="N3019"/>
          <cell r="O3019"/>
          <cell r="P3019"/>
          <cell r="Q3019"/>
          <cell r="R3019"/>
        </row>
        <row r="3020">
          <cell r="G3020"/>
          <cell r="H3020"/>
          <cell r="I3020"/>
          <cell r="J3020"/>
          <cell r="K3020"/>
          <cell r="L3020"/>
          <cell r="M3020"/>
          <cell r="N3020"/>
          <cell r="O3020"/>
          <cell r="P3020"/>
          <cell r="Q3020"/>
          <cell r="R3020"/>
        </row>
        <row r="3021">
          <cell r="G3021"/>
          <cell r="H3021"/>
          <cell r="I3021"/>
          <cell r="J3021"/>
          <cell r="K3021"/>
          <cell r="L3021"/>
          <cell r="M3021"/>
          <cell r="N3021"/>
          <cell r="O3021"/>
          <cell r="P3021"/>
          <cell r="Q3021"/>
          <cell r="R3021"/>
        </row>
        <row r="3022">
          <cell r="G3022"/>
          <cell r="H3022"/>
          <cell r="I3022"/>
          <cell r="J3022"/>
          <cell r="K3022"/>
          <cell r="L3022"/>
          <cell r="M3022"/>
          <cell r="N3022"/>
          <cell r="O3022"/>
          <cell r="P3022"/>
          <cell r="Q3022"/>
          <cell r="R3022"/>
        </row>
        <row r="3023">
          <cell r="G3023"/>
          <cell r="H3023"/>
          <cell r="I3023"/>
          <cell r="J3023"/>
          <cell r="K3023"/>
          <cell r="L3023"/>
          <cell r="M3023"/>
          <cell r="N3023"/>
          <cell r="O3023"/>
          <cell r="P3023"/>
          <cell r="Q3023"/>
          <cell r="R3023"/>
        </row>
        <row r="3024">
          <cell r="G3024"/>
          <cell r="H3024"/>
          <cell r="I3024"/>
          <cell r="J3024"/>
          <cell r="K3024"/>
          <cell r="L3024"/>
          <cell r="M3024"/>
          <cell r="N3024"/>
          <cell r="O3024"/>
          <cell r="P3024"/>
          <cell r="Q3024"/>
          <cell r="R3024"/>
        </row>
        <row r="3025">
          <cell r="G3025"/>
          <cell r="H3025"/>
          <cell r="I3025"/>
          <cell r="J3025"/>
          <cell r="K3025"/>
          <cell r="L3025"/>
          <cell r="M3025"/>
          <cell r="N3025"/>
          <cell r="O3025"/>
          <cell r="P3025"/>
          <cell r="Q3025"/>
          <cell r="R3025"/>
        </row>
        <row r="3026">
          <cell r="G3026"/>
          <cell r="H3026"/>
          <cell r="I3026"/>
          <cell r="J3026"/>
          <cell r="K3026"/>
          <cell r="L3026"/>
          <cell r="M3026"/>
          <cell r="N3026"/>
          <cell r="O3026"/>
          <cell r="P3026"/>
          <cell r="Q3026"/>
          <cell r="R3026"/>
        </row>
        <row r="3027">
          <cell r="G3027"/>
          <cell r="H3027"/>
          <cell r="I3027"/>
          <cell r="J3027"/>
          <cell r="K3027"/>
          <cell r="L3027"/>
          <cell r="M3027"/>
          <cell r="N3027"/>
          <cell r="O3027"/>
          <cell r="P3027"/>
          <cell r="Q3027"/>
          <cell r="R3027"/>
        </row>
        <row r="3028">
          <cell r="G3028"/>
          <cell r="H3028"/>
          <cell r="I3028"/>
          <cell r="J3028"/>
          <cell r="K3028"/>
          <cell r="L3028"/>
          <cell r="M3028"/>
          <cell r="N3028"/>
          <cell r="O3028"/>
          <cell r="P3028"/>
          <cell r="Q3028"/>
          <cell r="R3028"/>
        </row>
        <row r="3029">
          <cell r="G3029"/>
          <cell r="H3029"/>
          <cell r="I3029"/>
          <cell r="J3029"/>
          <cell r="K3029"/>
          <cell r="L3029"/>
          <cell r="M3029"/>
          <cell r="N3029"/>
          <cell r="O3029"/>
          <cell r="P3029"/>
          <cell r="Q3029"/>
          <cell r="R3029"/>
        </row>
        <row r="3030">
          <cell r="G3030"/>
          <cell r="H3030"/>
          <cell r="I3030"/>
          <cell r="J3030"/>
          <cell r="K3030"/>
          <cell r="L3030"/>
          <cell r="M3030"/>
          <cell r="N3030"/>
          <cell r="O3030"/>
          <cell r="P3030"/>
          <cell r="Q3030"/>
          <cell r="R3030"/>
        </row>
        <row r="3031">
          <cell r="G3031"/>
          <cell r="H3031"/>
          <cell r="I3031"/>
          <cell r="J3031"/>
          <cell r="K3031"/>
          <cell r="L3031"/>
          <cell r="M3031"/>
          <cell r="N3031"/>
          <cell r="O3031"/>
          <cell r="P3031"/>
          <cell r="Q3031"/>
          <cell r="R3031"/>
        </row>
        <row r="3032">
          <cell r="G3032"/>
          <cell r="H3032"/>
          <cell r="I3032"/>
          <cell r="J3032"/>
          <cell r="K3032"/>
          <cell r="L3032"/>
          <cell r="M3032"/>
          <cell r="N3032"/>
          <cell r="O3032"/>
          <cell r="P3032"/>
          <cell r="Q3032"/>
          <cell r="R3032"/>
        </row>
        <row r="3033">
          <cell r="G3033"/>
          <cell r="H3033"/>
          <cell r="I3033"/>
          <cell r="J3033"/>
          <cell r="K3033"/>
          <cell r="L3033"/>
          <cell r="M3033"/>
          <cell r="N3033"/>
          <cell r="O3033"/>
          <cell r="P3033"/>
          <cell r="Q3033"/>
          <cell r="R3033"/>
        </row>
        <row r="3034">
          <cell r="G3034"/>
          <cell r="H3034"/>
          <cell r="I3034"/>
          <cell r="J3034"/>
          <cell r="K3034"/>
          <cell r="L3034"/>
          <cell r="M3034"/>
          <cell r="N3034"/>
          <cell r="O3034"/>
          <cell r="P3034"/>
          <cell r="Q3034"/>
          <cell r="R3034"/>
        </row>
        <row r="3035">
          <cell r="G3035"/>
          <cell r="H3035"/>
          <cell r="I3035"/>
          <cell r="J3035"/>
          <cell r="K3035"/>
          <cell r="L3035"/>
          <cell r="M3035"/>
          <cell r="N3035"/>
          <cell r="O3035"/>
          <cell r="P3035"/>
          <cell r="Q3035"/>
          <cell r="R3035"/>
        </row>
        <row r="3036">
          <cell r="G3036"/>
          <cell r="H3036"/>
          <cell r="I3036"/>
          <cell r="J3036"/>
          <cell r="K3036"/>
          <cell r="L3036"/>
          <cell r="M3036"/>
          <cell r="N3036"/>
          <cell r="O3036"/>
          <cell r="P3036"/>
          <cell r="Q3036"/>
          <cell r="R3036"/>
        </row>
        <row r="3037">
          <cell r="G3037"/>
          <cell r="H3037"/>
          <cell r="I3037"/>
          <cell r="J3037"/>
          <cell r="K3037"/>
          <cell r="L3037"/>
          <cell r="M3037"/>
          <cell r="N3037"/>
          <cell r="O3037"/>
          <cell r="P3037"/>
          <cell r="Q3037"/>
          <cell r="R3037"/>
        </row>
        <row r="3038">
          <cell r="G3038"/>
          <cell r="H3038"/>
          <cell r="I3038"/>
          <cell r="J3038"/>
          <cell r="K3038"/>
          <cell r="L3038"/>
          <cell r="M3038"/>
          <cell r="N3038"/>
          <cell r="O3038"/>
          <cell r="P3038"/>
          <cell r="Q3038"/>
          <cell r="R3038"/>
        </row>
        <row r="3039">
          <cell r="G3039"/>
          <cell r="H3039"/>
          <cell r="I3039"/>
          <cell r="J3039"/>
          <cell r="K3039"/>
          <cell r="L3039"/>
          <cell r="M3039"/>
          <cell r="N3039"/>
          <cell r="O3039"/>
          <cell r="P3039"/>
          <cell r="Q3039"/>
          <cell r="R3039"/>
        </row>
        <row r="3040">
          <cell r="G3040"/>
          <cell r="H3040"/>
          <cell r="I3040"/>
          <cell r="J3040"/>
          <cell r="K3040"/>
          <cell r="L3040"/>
          <cell r="M3040"/>
          <cell r="N3040"/>
          <cell r="O3040"/>
          <cell r="P3040"/>
          <cell r="Q3040"/>
          <cell r="R3040"/>
        </row>
        <row r="3041">
          <cell r="G3041"/>
          <cell r="H3041"/>
          <cell r="I3041"/>
          <cell r="J3041"/>
          <cell r="K3041"/>
          <cell r="L3041"/>
          <cell r="M3041"/>
          <cell r="N3041"/>
          <cell r="O3041"/>
          <cell r="P3041"/>
          <cell r="Q3041"/>
          <cell r="R3041"/>
        </row>
        <row r="3042">
          <cell r="G3042"/>
          <cell r="H3042"/>
          <cell r="I3042"/>
          <cell r="J3042"/>
          <cell r="K3042"/>
          <cell r="L3042"/>
          <cell r="M3042"/>
          <cell r="N3042"/>
          <cell r="O3042"/>
          <cell r="P3042"/>
          <cell r="Q3042"/>
          <cell r="R3042"/>
        </row>
        <row r="3043">
          <cell r="G3043"/>
          <cell r="H3043"/>
          <cell r="I3043"/>
          <cell r="J3043"/>
          <cell r="K3043"/>
          <cell r="L3043"/>
          <cell r="M3043"/>
          <cell r="N3043"/>
          <cell r="O3043"/>
          <cell r="P3043"/>
          <cell r="Q3043"/>
          <cell r="R3043"/>
        </row>
        <row r="3044">
          <cell r="G3044"/>
          <cell r="H3044"/>
          <cell r="I3044"/>
          <cell r="J3044"/>
          <cell r="K3044"/>
          <cell r="L3044"/>
          <cell r="M3044"/>
          <cell r="N3044"/>
          <cell r="O3044"/>
          <cell r="P3044"/>
          <cell r="Q3044"/>
          <cell r="R3044"/>
        </row>
        <row r="3045">
          <cell r="G3045"/>
          <cell r="H3045"/>
          <cell r="I3045"/>
          <cell r="J3045"/>
          <cell r="K3045"/>
          <cell r="L3045"/>
          <cell r="M3045"/>
          <cell r="N3045"/>
          <cell r="O3045"/>
          <cell r="P3045"/>
          <cell r="Q3045"/>
          <cell r="R3045"/>
        </row>
        <row r="3046">
          <cell r="G3046"/>
          <cell r="H3046"/>
          <cell r="I3046"/>
          <cell r="J3046"/>
          <cell r="K3046"/>
          <cell r="L3046"/>
          <cell r="M3046"/>
          <cell r="N3046"/>
          <cell r="O3046"/>
          <cell r="P3046"/>
          <cell r="Q3046"/>
          <cell r="R3046"/>
        </row>
        <row r="3047">
          <cell r="G3047"/>
          <cell r="H3047"/>
          <cell r="I3047"/>
          <cell r="J3047"/>
          <cell r="K3047"/>
          <cell r="L3047"/>
          <cell r="M3047"/>
          <cell r="N3047"/>
          <cell r="O3047"/>
          <cell r="P3047"/>
          <cell r="Q3047"/>
          <cell r="R3047"/>
        </row>
        <row r="3048">
          <cell r="G3048"/>
          <cell r="H3048"/>
          <cell r="I3048"/>
          <cell r="J3048"/>
          <cell r="K3048"/>
          <cell r="L3048"/>
          <cell r="M3048"/>
          <cell r="N3048"/>
          <cell r="O3048"/>
          <cell r="P3048"/>
          <cell r="Q3048"/>
          <cell r="R3048"/>
        </row>
        <row r="3049">
          <cell r="G3049"/>
          <cell r="H3049"/>
          <cell r="I3049"/>
          <cell r="J3049"/>
          <cell r="K3049"/>
          <cell r="L3049"/>
          <cell r="M3049"/>
          <cell r="N3049"/>
          <cell r="O3049"/>
          <cell r="P3049"/>
          <cell r="Q3049"/>
          <cell r="R3049"/>
        </row>
        <row r="3050">
          <cell r="G3050"/>
          <cell r="H3050"/>
          <cell r="I3050"/>
          <cell r="J3050"/>
          <cell r="K3050"/>
          <cell r="L3050"/>
          <cell r="M3050"/>
          <cell r="N3050"/>
          <cell r="O3050"/>
          <cell r="P3050"/>
          <cell r="Q3050"/>
          <cell r="R3050"/>
        </row>
        <row r="3051">
          <cell r="G3051"/>
          <cell r="H3051"/>
          <cell r="I3051"/>
          <cell r="J3051"/>
          <cell r="K3051"/>
          <cell r="L3051"/>
          <cell r="M3051"/>
          <cell r="N3051"/>
          <cell r="O3051"/>
          <cell r="P3051"/>
          <cell r="Q3051"/>
          <cell r="R3051"/>
        </row>
        <row r="3052">
          <cell r="G3052"/>
          <cell r="H3052"/>
          <cell r="I3052"/>
          <cell r="J3052"/>
          <cell r="K3052"/>
          <cell r="L3052"/>
          <cell r="M3052"/>
          <cell r="N3052"/>
          <cell r="O3052"/>
          <cell r="P3052"/>
          <cell r="Q3052"/>
          <cell r="R3052"/>
        </row>
        <row r="3053">
          <cell r="G3053"/>
          <cell r="H3053"/>
          <cell r="I3053"/>
          <cell r="J3053"/>
          <cell r="K3053"/>
          <cell r="L3053"/>
          <cell r="M3053"/>
          <cell r="N3053"/>
          <cell r="O3053"/>
          <cell r="P3053"/>
          <cell r="Q3053"/>
          <cell r="R3053"/>
        </row>
        <row r="3054">
          <cell r="G3054"/>
          <cell r="H3054"/>
          <cell r="I3054"/>
          <cell r="J3054"/>
          <cell r="K3054"/>
          <cell r="L3054"/>
          <cell r="M3054"/>
          <cell r="N3054"/>
          <cell r="O3054"/>
          <cell r="P3054"/>
          <cell r="Q3054"/>
          <cell r="R3054"/>
        </row>
        <row r="3055">
          <cell r="G3055"/>
          <cell r="H3055"/>
          <cell r="I3055"/>
          <cell r="J3055"/>
          <cell r="K3055"/>
          <cell r="L3055"/>
          <cell r="M3055"/>
          <cell r="N3055"/>
          <cell r="O3055"/>
          <cell r="P3055"/>
          <cell r="Q3055"/>
          <cell r="R3055"/>
        </row>
        <row r="3056">
          <cell r="G3056"/>
          <cell r="H3056"/>
          <cell r="I3056"/>
          <cell r="J3056"/>
          <cell r="K3056"/>
          <cell r="L3056"/>
          <cell r="M3056"/>
          <cell r="N3056"/>
          <cell r="O3056"/>
          <cell r="P3056"/>
          <cell r="Q3056"/>
          <cell r="R3056"/>
        </row>
        <row r="3057">
          <cell r="G3057"/>
          <cell r="H3057"/>
          <cell r="I3057"/>
          <cell r="J3057"/>
          <cell r="K3057"/>
          <cell r="L3057"/>
          <cell r="M3057"/>
          <cell r="N3057"/>
          <cell r="O3057"/>
          <cell r="P3057"/>
          <cell r="Q3057"/>
          <cell r="R3057"/>
        </row>
        <row r="3058">
          <cell r="G3058"/>
          <cell r="H3058"/>
          <cell r="I3058"/>
          <cell r="J3058"/>
          <cell r="K3058"/>
          <cell r="L3058"/>
          <cell r="M3058"/>
          <cell r="N3058"/>
          <cell r="O3058"/>
          <cell r="P3058"/>
          <cell r="Q3058"/>
          <cell r="R3058"/>
        </row>
        <row r="3059">
          <cell r="G3059"/>
          <cell r="H3059"/>
          <cell r="I3059"/>
          <cell r="J3059"/>
          <cell r="K3059"/>
          <cell r="L3059"/>
          <cell r="M3059"/>
          <cell r="N3059"/>
          <cell r="O3059"/>
          <cell r="P3059"/>
          <cell r="Q3059"/>
          <cell r="R3059"/>
        </row>
        <row r="3060">
          <cell r="G3060"/>
          <cell r="H3060"/>
          <cell r="I3060"/>
          <cell r="J3060"/>
          <cell r="K3060"/>
          <cell r="L3060"/>
          <cell r="M3060"/>
          <cell r="N3060"/>
          <cell r="O3060"/>
          <cell r="P3060"/>
          <cell r="Q3060"/>
          <cell r="R3060"/>
        </row>
        <row r="3061">
          <cell r="G3061"/>
          <cell r="H3061"/>
          <cell r="I3061"/>
          <cell r="J3061"/>
          <cell r="K3061"/>
          <cell r="L3061"/>
          <cell r="M3061"/>
          <cell r="N3061"/>
          <cell r="O3061"/>
          <cell r="P3061"/>
          <cell r="Q3061"/>
          <cell r="R3061"/>
        </row>
        <row r="3062">
          <cell r="G3062"/>
          <cell r="H3062"/>
          <cell r="I3062"/>
          <cell r="J3062"/>
          <cell r="K3062"/>
          <cell r="L3062"/>
          <cell r="M3062"/>
          <cell r="N3062"/>
          <cell r="O3062"/>
          <cell r="P3062"/>
          <cell r="Q3062"/>
          <cell r="R3062"/>
        </row>
        <row r="3063">
          <cell r="G3063"/>
          <cell r="H3063"/>
          <cell r="I3063"/>
          <cell r="J3063"/>
          <cell r="K3063"/>
          <cell r="L3063"/>
          <cell r="M3063"/>
          <cell r="N3063"/>
          <cell r="O3063"/>
          <cell r="P3063"/>
          <cell r="Q3063"/>
          <cell r="R3063"/>
        </row>
        <row r="3064">
          <cell r="G3064"/>
          <cell r="H3064"/>
          <cell r="I3064"/>
          <cell r="J3064"/>
          <cell r="K3064"/>
          <cell r="L3064"/>
          <cell r="M3064"/>
          <cell r="N3064"/>
          <cell r="O3064"/>
          <cell r="P3064"/>
          <cell r="Q3064"/>
          <cell r="R3064"/>
        </row>
        <row r="3065">
          <cell r="G3065"/>
          <cell r="H3065"/>
          <cell r="I3065"/>
          <cell r="J3065"/>
          <cell r="K3065"/>
          <cell r="L3065"/>
          <cell r="M3065"/>
          <cell r="N3065"/>
          <cell r="O3065"/>
          <cell r="P3065"/>
          <cell r="Q3065"/>
          <cell r="R3065"/>
        </row>
        <row r="3066">
          <cell r="G3066"/>
          <cell r="H3066"/>
          <cell r="I3066"/>
          <cell r="J3066"/>
          <cell r="K3066"/>
          <cell r="L3066"/>
          <cell r="M3066"/>
          <cell r="N3066"/>
          <cell r="O3066"/>
          <cell r="P3066"/>
          <cell r="Q3066"/>
          <cell r="R3066"/>
        </row>
        <row r="3067">
          <cell r="G3067"/>
          <cell r="H3067"/>
          <cell r="I3067"/>
          <cell r="J3067"/>
          <cell r="K3067"/>
          <cell r="L3067"/>
          <cell r="M3067"/>
          <cell r="N3067"/>
          <cell r="O3067"/>
          <cell r="P3067"/>
          <cell r="Q3067"/>
          <cell r="R3067"/>
        </row>
        <row r="3068">
          <cell r="G3068"/>
          <cell r="H3068"/>
          <cell r="I3068"/>
          <cell r="J3068"/>
          <cell r="K3068"/>
          <cell r="L3068"/>
          <cell r="M3068"/>
          <cell r="N3068"/>
          <cell r="O3068"/>
          <cell r="P3068"/>
          <cell r="Q3068"/>
          <cell r="R3068"/>
        </row>
        <row r="3069">
          <cell r="G3069"/>
          <cell r="H3069"/>
          <cell r="I3069"/>
          <cell r="J3069"/>
          <cell r="K3069"/>
          <cell r="L3069"/>
          <cell r="M3069"/>
          <cell r="N3069"/>
          <cell r="O3069"/>
          <cell r="P3069"/>
          <cell r="Q3069"/>
          <cell r="R3069"/>
        </row>
        <row r="3070">
          <cell r="G3070"/>
          <cell r="H3070"/>
          <cell r="I3070"/>
          <cell r="J3070"/>
          <cell r="K3070"/>
          <cell r="L3070"/>
          <cell r="M3070"/>
          <cell r="N3070"/>
          <cell r="O3070"/>
          <cell r="P3070"/>
          <cell r="Q3070"/>
          <cell r="R3070"/>
        </row>
        <row r="3071">
          <cell r="G3071"/>
          <cell r="H3071"/>
          <cell r="I3071"/>
          <cell r="J3071"/>
          <cell r="K3071"/>
          <cell r="L3071"/>
          <cell r="M3071"/>
          <cell r="N3071"/>
          <cell r="O3071"/>
          <cell r="P3071"/>
          <cell r="Q3071"/>
          <cell r="R3071"/>
        </row>
        <row r="3072">
          <cell r="G3072"/>
          <cell r="H3072"/>
          <cell r="I3072"/>
          <cell r="J3072"/>
          <cell r="K3072"/>
          <cell r="L3072"/>
          <cell r="M3072"/>
          <cell r="N3072"/>
          <cell r="O3072"/>
          <cell r="P3072"/>
          <cell r="Q3072"/>
          <cell r="R3072"/>
        </row>
        <row r="3073">
          <cell r="G3073"/>
          <cell r="H3073"/>
          <cell r="I3073"/>
          <cell r="J3073"/>
          <cell r="K3073"/>
          <cell r="L3073"/>
          <cell r="M3073"/>
          <cell r="N3073"/>
          <cell r="O3073"/>
          <cell r="P3073"/>
          <cell r="Q3073"/>
          <cell r="R3073"/>
        </row>
        <row r="3074">
          <cell r="G3074"/>
          <cell r="H3074"/>
          <cell r="I3074"/>
          <cell r="J3074"/>
          <cell r="K3074"/>
          <cell r="L3074"/>
          <cell r="M3074"/>
          <cell r="N3074"/>
          <cell r="O3074"/>
          <cell r="P3074"/>
          <cell r="Q3074"/>
          <cell r="R3074"/>
        </row>
        <row r="3075">
          <cell r="G3075"/>
          <cell r="H3075"/>
          <cell r="I3075"/>
          <cell r="J3075"/>
          <cell r="K3075"/>
          <cell r="L3075"/>
          <cell r="M3075"/>
          <cell r="N3075"/>
          <cell r="O3075"/>
          <cell r="P3075"/>
          <cell r="Q3075"/>
          <cell r="R3075"/>
        </row>
        <row r="3076">
          <cell r="G3076"/>
          <cell r="H3076"/>
          <cell r="I3076"/>
          <cell r="J3076"/>
          <cell r="K3076"/>
          <cell r="L3076"/>
          <cell r="M3076"/>
          <cell r="N3076"/>
          <cell r="O3076"/>
          <cell r="P3076"/>
          <cell r="Q3076"/>
          <cell r="R3076"/>
        </row>
        <row r="3077">
          <cell r="G3077"/>
          <cell r="H3077"/>
          <cell r="I3077"/>
          <cell r="J3077"/>
          <cell r="K3077"/>
          <cell r="L3077"/>
          <cell r="M3077"/>
          <cell r="N3077"/>
          <cell r="O3077"/>
          <cell r="P3077"/>
          <cell r="Q3077"/>
          <cell r="R3077"/>
        </row>
        <row r="3078">
          <cell r="G3078"/>
          <cell r="H3078"/>
          <cell r="I3078"/>
          <cell r="J3078"/>
          <cell r="K3078"/>
          <cell r="L3078"/>
          <cell r="M3078"/>
          <cell r="N3078"/>
          <cell r="O3078"/>
          <cell r="P3078"/>
          <cell r="Q3078"/>
          <cell r="R3078"/>
        </row>
        <row r="3079">
          <cell r="G3079"/>
          <cell r="H3079"/>
          <cell r="I3079"/>
          <cell r="J3079"/>
          <cell r="K3079"/>
          <cell r="L3079"/>
          <cell r="M3079"/>
          <cell r="N3079"/>
          <cell r="O3079"/>
          <cell r="P3079"/>
          <cell r="Q3079"/>
          <cell r="R3079"/>
        </row>
        <row r="3080">
          <cell r="G3080"/>
          <cell r="H3080"/>
          <cell r="I3080"/>
          <cell r="J3080"/>
          <cell r="K3080"/>
          <cell r="L3080"/>
          <cell r="M3080"/>
          <cell r="N3080"/>
          <cell r="O3080"/>
          <cell r="P3080"/>
          <cell r="Q3080"/>
          <cell r="R3080"/>
        </row>
        <row r="3081">
          <cell r="G3081"/>
          <cell r="H3081"/>
          <cell r="I3081"/>
          <cell r="J3081"/>
          <cell r="K3081"/>
          <cell r="L3081"/>
          <cell r="M3081"/>
          <cell r="N3081"/>
          <cell r="O3081"/>
          <cell r="P3081"/>
          <cell r="Q3081"/>
          <cell r="R3081"/>
        </row>
        <row r="3082">
          <cell r="G3082"/>
          <cell r="H3082"/>
          <cell r="I3082"/>
          <cell r="J3082"/>
          <cell r="K3082"/>
          <cell r="L3082"/>
          <cell r="M3082"/>
          <cell r="N3082"/>
          <cell r="O3082"/>
          <cell r="P3082"/>
          <cell r="Q3082"/>
          <cell r="R3082"/>
        </row>
        <row r="3083">
          <cell r="G3083"/>
          <cell r="H3083"/>
          <cell r="I3083"/>
          <cell r="J3083"/>
          <cell r="K3083"/>
          <cell r="L3083"/>
          <cell r="M3083"/>
          <cell r="N3083"/>
          <cell r="O3083"/>
          <cell r="P3083"/>
          <cell r="Q3083"/>
          <cell r="R3083"/>
        </row>
        <row r="3084">
          <cell r="G3084"/>
          <cell r="H3084"/>
          <cell r="I3084"/>
          <cell r="J3084"/>
          <cell r="K3084"/>
          <cell r="L3084"/>
          <cell r="M3084"/>
          <cell r="N3084"/>
          <cell r="O3084"/>
          <cell r="P3084"/>
          <cell r="Q3084"/>
          <cell r="R3084"/>
        </row>
        <row r="3085">
          <cell r="G3085"/>
          <cell r="H3085"/>
          <cell r="I3085"/>
          <cell r="J3085"/>
          <cell r="K3085"/>
          <cell r="L3085"/>
          <cell r="M3085"/>
          <cell r="N3085"/>
          <cell r="O3085"/>
          <cell r="P3085"/>
          <cell r="Q3085"/>
          <cell r="R3085"/>
        </row>
        <row r="3086">
          <cell r="G3086"/>
          <cell r="H3086"/>
          <cell r="I3086"/>
          <cell r="J3086"/>
          <cell r="K3086"/>
          <cell r="L3086"/>
          <cell r="M3086"/>
          <cell r="N3086"/>
          <cell r="O3086"/>
          <cell r="P3086"/>
          <cell r="Q3086"/>
          <cell r="R3086"/>
        </row>
        <row r="3087">
          <cell r="G3087"/>
          <cell r="H3087"/>
          <cell r="I3087"/>
          <cell r="J3087"/>
          <cell r="K3087"/>
          <cell r="L3087"/>
          <cell r="M3087"/>
          <cell r="N3087"/>
          <cell r="O3087"/>
          <cell r="P3087"/>
          <cell r="Q3087"/>
          <cell r="R3087"/>
        </row>
        <row r="3088">
          <cell r="G3088"/>
          <cell r="H3088"/>
          <cell r="I3088"/>
          <cell r="J3088"/>
          <cell r="K3088"/>
          <cell r="L3088"/>
          <cell r="M3088"/>
          <cell r="N3088"/>
          <cell r="O3088"/>
          <cell r="P3088"/>
          <cell r="Q3088"/>
          <cell r="R3088"/>
        </row>
        <row r="3089">
          <cell r="G3089"/>
          <cell r="H3089"/>
          <cell r="I3089"/>
          <cell r="J3089"/>
          <cell r="K3089"/>
          <cell r="L3089"/>
          <cell r="M3089"/>
          <cell r="N3089"/>
          <cell r="O3089"/>
          <cell r="P3089"/>
          <cell r="Q3089"/>
          <cell r="R3089"/>
        </row>
        <row r="3090">
          <cell r="G3090"/>
          <cell r="H3090"/>
          <cell r="I3090"/>
          <cell r="J3090"/>
          <cell r="K3090"/>
          <cell r="L3090"/>
          <cell r="M3090"/>
          <cell r="N3090"/>
          <cell r="O3090"/>
          <cell r="P3090"/>
          <cell r="Q3090"/>
          <cell r="R3090"/>
        </row>
        <row r="3091">
          <cell r="G3091"/>
          <cell r="H3091"/>
          <cell r="I3091"/>
          <cell r="J3091"/>
          <cell r="K3091"/>
          <cell r="L3091"/>
          <cell r="M3091"/>
          <cell r="N3091"/>
          <cell r="O3091"/>
          <cell r="P3091"/>
          <cell r="Q3091"/>
          <cell r="R3091"/>
        </row>
        <row r="3092">
          <cell r="G3092"/>
          <cell r="H3092"/>
          <cell r="I3092"/>
          <cell r="J3092"/>
          <cell r="K3092"/>
          <cell r="L3092"/>
          <cell r="M3092"/>
          <cell r="N3092"/>
          <cell r="O3092"/>
          <cell r="P3092"/>
          <cell r="Q3092"/>
          <cell r="R3092"/>
        </row>
        <row r="3093">
          <cell r="G3093"/>
          <cell r="H3093"/>
          <cell r="I3093"/>
          <cell r="J3093"/>
          <cell r="K3093"/>
          <cell r="L3093"/>
          <cell r="M3093"/>
          <cell r="N3093"/>
          <cell r="O3093"/>
          <cell r="P3093"/>
          <cell r="Q3093"/>
          <cell r="R3093"/>
        </row>
        <row r="3094">
          <cell r="G3094"/>
          <cell r="H3094"/>
          <cell r="I3094"/>
          <cell r="J3094"/>
          <cell r="K3094"/>
          <cell r="L3094"/>
          <cell r="M3094"/>
          <cell r="N3094"/>
          <cell r="O3094"/>
          <cell r="P3094"/>
          <cell r="Q3094"/>
          <cell r="R3094"/>
        </row>
        <row r="3095">
          <cell r="G3095"/>
          <cell r="H3095"/>
          <cell r="I3095"/>
          <cell r="J3095"/>
          <cell r="K3095"/>
          <cell r="L3095"/>
          <cell r="M3095"/>
          <cell r="N3095"/>
          <cell r="O3095"/>
          <cell r="P3095"/>
          <cell r="Q3095"/>
          <cell r="R3095"/>
        </row>
        <row r="3096">
          <cell r="G3096"/>
          <cell r="H3096"/>
          <cell r="I3096"/>
          <cell r="J3096"/>
          <cell r="K3096"/>
          <cell r="L3096"/>
          <cell r="M3096"/>
          <cell r="N3096"/>
          <cell r="O3096"/>
          <cell r="P3096"/>
          <cell r="Q3096"/>
          <cell r="R3096"/>
        </row>
        <row r="3097">
          <cell r="G3097"/>
          <cell r="H3097"/>
          <cell r="I3097"/>
          <cell r="J3097"/>
          <cell r="K3097"/>
          <cell r="L3097"/>
          <cell r="M3097"/>
          <cell r="N3097"/>
          <cell r="O3097"/>
          <cell r="P3097"/>
          <cell r="Q3097"/>
          <cell r="R3097"/>
        </row>
        <row r="3098">
          <cell r="G3098"/>
          <cell r="H3098"/>
          <cell r="I3098"/>
          <cell r="J3098"/>
          <cell r="K3098"/>
          <cell r="L3098"/>
          <cell r="M3098"/>
          <cell r="N3098"/>
          <cell r="O3098"/>
          <cell r="P3098"/>
          <cell r="Q3098"/>
          <cell r="R3098"/>
        </row>
        <row r="3099">
          <cell r="G3099"/>
          <cell r="H3099"/>
          <cell r="I3099"/>
          <cell r="J3099"/>
          <cell r="K3099"/>
          <cell r="L3099"/>
          <cell r="M3099"/>
          <cell r="N3099"/>
          <cell r="O3099"/>
          <cell r="P3099"/>
          <cell r="Q3099"/>
          <cell r="R3099"/>
        </row>
        <row r="3100">
          <cell r="G3100"/>
          <cell r="H3100"/>
          <cell r="I3100"/>
          <cell r="J3100"/>
          <cell r="K3100"/>
          <cell r="L3100"/>
          <cell r="M3100"/>
          <cell r="N3100"/>
          <cell r="O3100"/>
          <cell r="P3100"/>
          <cell r="Q3100"/>
          <cell r="R3100"/>
        </row>
        <row r="3101">
          <cell r="G3101"/>
          <cell r="H3101"/>
          <cell r="I3101"/>
          <cell r="J3101"/>
          <cell r="K3101"/>
          <cell r="L3101"/>
          <cell r="M3101"/>
          <cell r="N3101"/>
          <cell r="O3101"/>
          <cell r="P3101"/>
          <cell r="Q3101"/>
          <cell r="R3101"/>
        </row>
        <row r="3102">
          <cell r="G3102"/>
          <cell r="H3102"/>
          <cell r="I3102"/>
          <cell r="J3102"/>
          <cell r="K3102"/>
          <cell r="L3102"/>
          <cell r="M3102"/>
          <cell r="N3102"/>
          <cell r="O3102"/>
          <cell r="P3102"/>
          <cell r="Q3102"/>
          <cell r="R3102"/>
        </row>
        <row r="3103">
          <cell r="G3103"/>
          <cell r="H3103"/>
          <cell r="I3103"/>
          <cell r="J3103"/>
          <cell r="K3103"/>
          <cell r="L3103"/>
          <cell r="M3103"/>
          <cell r="N3103"/>
          <cell r="O3103"/>
          <cell r="P3103"/>
          <cell r="Q3103"/>
          <cell r="R3103"/>
        </row>
        <row r="3104">
          <cell r="G3104"/>
          <cell r="H3104"/>
          <cell r="I3104"/>
          <cell r="J3104"/>
          <cell r="K3104"/>
          <cell r="L3104"/>
          <cell r="M3104"/>
          <cell r="N3104"/>
          <cell r="O3104"/>
          <cell r="P3104"/>
          <cell r="Q3104"/>
          <cell r="R3104"/>
        </row>
        <row r="3105">
          <cell r="G3105"/>
          <cell r="H3105"/>
          <cell r="I3105"/>
          <cell r="J3105"/>
          <cell r="K3105"/>
          <cell r="L3105"/>
          <cell r="M3105"/>
          <cell r="N3105"/>
          <cell r="O3105"/>
          <cell r="P3105"/>
          <cell r="Q3105"/>
          <cell r="R3105"/>
        </row>
        <row r="3106">
          <cell r="G3106"/>
          <cell r="H3106"/>
          <cell r="I3106"/>
          <cell r="J3106"/>
          <cell r="K3106"/>
          <cell r="L3106"/>
          <cell r="M3106"/>
          <cell r="N3106"/>
          <cell r="O3106"/>
          <cell r="P3106"/>
          <cell r="Q3106"/>
          <cell r="R3106"/>
        </row>
        <row r="3107">
          <cell r="G3107"/>
          <cell r="H3107"/>
          <cell r="I3107"/>
          <cell r="J3107"/>
          <cell r="K3107"/>
          <cell r="L3107"/>
          <cell r="M3107"/>
          <cell r="N3107"/>
          <cell r="O3107"/>
          <cell r="P3107"/>
          <cell r="Q3107"/>
          <cell r="R3107"/>
        </row>
        <row r="3108">
          <cell r="G3108"/>
          <cell r="H3108"/>
          <cell r="I3108"/>
          <cell r="J3108"/>
          <cell r="K3108"/>
          <cell r="L3108"/>
          <cell r="M3108"/>
          <cell r="N3108"/>
          <cell r="O3108"/>
          <cell r="P3108"/>
          <cell r="Q3108"/>
          <cell r="R3108"/>
        </row>
        <row r="3109">
          <cell r="G3109"/>
          <cell r="H3109"/>
          <cell r="I3109"/>
          <cell r="J3109"/>
          <cell r="K3109"/>
          <cell r="L3109"/>
          <cell r="M3109"/>
          <cell r="N3109"/>
          <cell r="O3109"/>
          <cell r="P3109"/>
          <cell r="Q3109"/>
          <cell r="R3109"/>
        </row>
        <row r="3110">
          <cell r="G3110"/>
          <cell r="H3110"/>
          <cell r="I3110"/>
          <cell r="J3110"/>
          <cell r="K3110"/>
          <cell r="L3110"/>
          <cell r="M3110"/>
          <cell r="N3110"/>
          <cell r="O3110"/>
          <cell r="P3110"/>
          <cell r="Q3110"/>
          <cell r="R3110"/>
        </row>
        <row r="3111">
          <cell r="G3111"/>
          <cell r="H3111"/>
          <cell r="I3111"/>
          <cell r="J3111"/>
          <cell r="K3111"/>
          <cell r="L3111"/>
          <cell r="M3111"/>
          <cell r="N3111"/>
          <cell r="O3111"/>
          <cell r="P3111"/>
          <cell r="Q3111"/>
          <cell r="R3111"/>
        </row>
        <row r="3112">
          <cell r="G3112"/>
          <cell r="H3112"/>
          <cell r="I3112"/>
          <cell r="J3112"/>
          <cell r="K3112"/>
          <cell r="L3112"/>
          <cell r="M3112"/>
          <cell r="N3112"/>
          <cell r="O3112"/>
          <cell r="P3112"/>
          <cell r="Q3112"/>
          <cell r="R3112"/>
        </row>
        <row r="3113">
          <cell r="G3113"/>
          <cell r="H3113"/>
          <cell r="I3113"/>
          <cell r="J3113"/>
          <cell r="K3113"/>
          <cell r="L3113"/>
          <cell r="M3113"/>
          <cell r="N3113"/>
          <cell r="O3113"/>
          <cell r="P3113"/>
          <cell r="Q3113"/>
          <cell r="R3113"/>
        </row>
        <row r="3114">
          <cell r="G3114"/>
          <cell r="H3114"/>
          <cell r="I3114"/>
          <cell r="J3114"/>
          <cell r="K3114"/>
          <cell r="L3114"/>
          <cell r="M3114"/>
          <cell r="N3114"/>
          <cell r="O3114"/>
          <cell r="P3114"/>
          <cell r="Q3114"/>
          <cell r="R3114"/>
        </row>
        <row r="3115">
          <cell r="G3115"/>
          <cell r="H3115"/>
          <cell r="I3115"/>
          <cell r="J3115"/>
          <cell r="K3115"/>
          <cell r="L3115"/>
          <cell r="M3115"/>
          <cell r="N3115"/>
          <cell r="O3115"/>
          <cell r="P3115"/>
          <cell r="Q3115"/>
          <cell r="R3115"/>
        </row>
        <row r="3116">
          <cell r="G3116"/>
          <cell r="H3116"/>
          <cell r="I3116"/>
          <cell r="J3116"/>
          <cell r="K3116"/>
          <cell r="L3116"/>
          <cell r="M3116"/>
          <cell r="N3116"/>
          <cell r="O3116"/>
          <cell r="P3116"/>
          <cell r="Q3116"/>
          <cell r="R3116"/>
        </row>
        <row r="3117">
          <cell r="G3117"/>
          <cell r="H3117"/>
          <cell r="I3117"/>
          <cell r="J3117"/>
          <cell r="K3117"/>
          <cell r="L3117"/>
          <cell r="M3117"/>
          <cell r="N3117"/>
          <cell r="O3117"/>
          <cell r="P3117"/>
          <cell r="Q3117"/>
          <cell r="R3117"/>
        </row>
        <row r="3118">
          <cell r="G3118"/>
          <cell r="H3118"/>
          <cell r="I3118"/>
          <cell r="J3118"/>
          <cell r="K3118"/>
          <cell r="L3118"/>
          <cell r="M3118"/>
          <cell r="N3118"/>
          <cell r="O3118"/>
          <cell r="P3118"/>
          <cell r="Q3118"/>
          <cell r="R3118"/>
        </row>
        <row r="3119">
          <cell r="G3119"/>
          <cell r="H3119"/>
          <cell r="I3119"/>
          <cell r="J3119"/>
          <cell r="K3119"/>
          <cell r="L3119"/>
          <cell r="M3119"/>
          <cell r="N3119"/>
          <cell r="O3119"/>
          <cell r="P3119"/>
          <cell r="Q3119"/>
          <cell r="R3119"/>
        </row>
        <row r="3120">
          <cell r="G3120"/>
          <cell r="H3120"/>
          <cell r="I3120"/>
          <cell r="J3120"/>
          <cell r="K3120"/>
          <cell r="L3120"/>
          <cell r="M3120"/>
          <cell r="N3120"/>
          <cell r="O3120"/>
          <cell r="P3120"/>
          <cell r="Q3120"/>
          <cell r="R3120"/>
        </row>
        <row r="3121">
          <cell r="G3121"/>
          <cell r="H3121"/>
          <cell r="I3121"/>
          <cell r="J3121"/>
          <cell r="K3121"/>
          <cell r="L3121"/>
          <cell r="M3121"/>
          <cell r="N3121"/>
          <cell r="O3121"/>
          <cell r="P3121"/>
          <cell r="Q3121"/>
          <cell r="R3121"/>
        </row>
        <row r="3122">
          <cell r="G3122"/>
          <cell r="H3122"/>
          <cell r="I3122"/>
          <cell r="J3122"/>
          <cell r="K3122"/>
          <cell r="L3122"/>
          <cell r="M3122"/>
          <cell r="N3122"/>
          <cell r="O3122"/>
          <cell r="P3122"/>
          <cell r="Q3122"/>
          <cell r="R3122"/>
        </row>
        <row r="3123">
          <cell r="G3123"/>
          <cell r="H3123"/>
          <cell r="I3123"/>
          <cell r="J3123"/>
          <cell r="K3123"/>
          <cell r="L3123"/>
          <cell r="M3123"/>
          <cell r="N3123"/>
          <cell r="O3123"/>
          <cell r="P3123"/>
          <cell r="Q3123"/>
          <cell r="R3123"/>
        </row>
        <row r="3124">
          <cell r="G3124"/>
          <cell r="H3124"/>
          <cell r="I3124"/>
          <cell r="J3124"/>
          <cell r="K3124"/>
          <cell r="L3124"/>
          <cell r="M3124"/>
          <cell r="N3124"/>
          <cell r="O3124"/>
          <cell r="P3124"/>
          <cell r="Q3124"/>
          <cell r="R3124"/>
        </row>
        <row r="3125">
          <cell r="G3125"/>
          <cell r="H3125"/>
          <cell r="I3125"/>
          <cell r="J3125"/>
          <cell r="K3125"/>
          <cell r="L3125"/>
          <cell r="M3125"/>
          <cell r="N3125"/>
          <cell r="O3125"/>
          <cell r="P3125"/>
          <cell r="Q3125"/>
          <cell r="R3125"/>
        </row>
        <row r="3126">
          <cell r="G3126"/>
          <cell r="H3126"/>
          <cell r="I3126"/>
          <cell r="J3126"/>
          <cell r="K3126"/>
          <cell r="L3126"/>
          <cell r="M3126"/>
          <cell r="N3126"/>
          <cell r="O3126"/>
          <cell r="P3126"/>
          <cell r="Q3126"/>
          <cell r="R3126"/>
        </row>
        <row r="3127">
          <cell r="G3127"/>
          <cell r="H3127"/>
          <cell r="I3127"/>
          <cell r="J3127"/>
          <cell r="K3127"/>
          <cell r="L3127"/>
          <cell r="M3127"/>
          <cell r="N3127"/>
          <cell r="O3127"/>
          <cell r="P3127"/>
          <cell r="Q3127"/>
          <cell r="R3127"/>
        </row>
        <row r="3128">
          <cell r="G3128"/>
          <cell r="H3128"/>
          <cell r="I3128"/>
          <cell r="J3128"/>
          <cell r="K3128"/>
          <cell r="L3128"/>
          <cell r="M3128"/>
          <cell r="N3128"/>
          <cell r="O3128"/>
          <cell r="P3128"/>
          <cell r="Q3128"/>
          <cell r="R3128"/>
        </row>
        <row r="3129">
          <cell r="G3129"/>
          <cell r="H3129"/>
          <cell r="I3129"/>
          <cell r="J3129"/>
          <cell r="K3129"/>
          <cell r="L3129"/>
          <cell r="M3129"/>
          <cell r="N3129"/>
          <cell r="O3129"/>
          <cell r="P3129"/>
          <cell r="Q3129"/>
          <cell r="R3129"/>
        </row>
        <row r="3130">
          <cell r="G3130"/>
          <cell r="H3130"/>
          <cell r="I3130"/>
          <cell r="J3130"/>
          <cell r="K3130"/>
          <cell r="L3130"/>
          <cell r="M3130"/>
          <cell r="N3130"/>
          <cell r="O3130"/>
          <cell r="P3130"/>
          <cell r="Q3130"/>
          <cell r="R3130"/>
        </row>
        <row r="3131">
          <cell r="G3131"/>
          <cell r="H3131"/>
          <cell r="I3131"/>
          <cell r="J3131"/>
          <cell r="K3131"/>
          <cell r="L3131"/>
          <cell r="M3131"/>
          <cell r="N3131"/>
          <cell r="O3131"/>
          <cell r="P3131"/>
          <cell r="Q3131"/>
          <cell r="R3131"/>
        </row>
        <row r="3132">
          <cell r="G3132"/>
          <cell r="H3132"/>
          <cell r="I3132"/>
          <cell r="J3132"/>
          <cell r="K3132"/>
          <cell r="L3132"/>
          <cell r="M3132"/>
          <cell r="N3132"/>
          <cell r="O3132"/>
          <cell r="P3132"/>
          <cell r="Q3132"/>
          <cell r="R3132"/>
        </row>
        <row r="3133">
          <cell r="G3133"/>
          <cell r="H3133"/>
          <cell r="I3133"/>
          <cell r="J3133"/>
          <cell r="K3133"/>
          <cell r="L3133"/>
          <cell r="M3133"/>
          <cell r="N3133"/>
          <cell r="O3133"/>
          <cell r="P3133"/>
          <cell r="Q3133"/>
          <cell r="R3133"/>
        </row>
        <row r="3134">
          <cell r="G3134"/>
          <cell r="H3134"/>
          <cell r="I3134"/>
          <cell r="J3134"/>
          <cell r="K3134"/>
          <cell r="L3134"/>
          <cell r="M3134"/>
          <cell r="N3134"/>
          <cell r="O3134"/>
          <cell r="P3134"/>
          <cell r="Q3134"/>
          <cell r="R3134"/>
        </row>
        <row r="3135">
          <cell r="G3135"/>
          <cell r="H3135"/>
          <cell r="I3135"/>
          <cell r="J3135"/>
          <cell r="K3135"/>
          <cell r="L3135"/>
          <cell r="M3135"/>
          <cell r="N3135"/>
          <cell r="O3135"/>
          <cell r="P3135"/>
          <cell r="Q3135"/>
          <cell r="R3135"/>
        </row>
        <row r="3136">
          <cell r="G3136"/>
          <cell r="H3136"/>
          <cell r="I3136"/>
          <cell r="J3136"/>
          <cell r="K3136"/>
          <cell r="L3136"/>
          <cell r="M3136"/>
          <cell r="N3136"/>
          <cell r="O3136"/>
          <cell r="P3136"/>
          <cell r="Q3136"/>
          <cell r="R3136"/>
        </row>
        <row r="3137">
          <cell r="G3137"/>
          <cell r="H3137"/>
          <cell r="I3137"/>
          <cell r="J3137"/>
          <cell r="K3137"/>
          <cell r="L3137"/>
          <cell r="M3137"/>
          <cell r="N3137"/>
          <cell r="O3137"/>
          <cell r="P3137"/>
          <cell r="Q3137"/>
          <cell r="R3137"/>
        </row>
        <row r="3138">
          <cell r="G3138"/>
          <cell r="H3138"/>
          <cell r="I3138"/>
          <cell r="J3138"/>
          <cell r="K3138"/>
          <cell r="L3138"/>
          <cell r="M3138"/>
          <cell r="N3138"/>
          <cell r="O3138"/>
          <cell r="P3138"/>
          <cell r="Q3138"/>
          <cell r="R3138"/>
        </row>
        <row r="3139">
          <cell r="G3139"/>
          <cell r="H3139"/>
          <cell r="I3139"/>
          <cell r="J3139"/>
          <cell r="K3139"/>
          <cell r="L3139"/>
          <cell r="M3139"/>
          <cell r="N3139"/>
          <cell r="O3139"/>
          <cell r="P3139"/>
          <cell r="Q3139"/>
          <cell r="R3139"/>
        </row>
        <row r="3140">
          <cell r="G3140"/>
          <cell r="H3140"/>
          <cell r="I3140"/>
          <cell r="J3140"/>
          <cell r="K3140"/>
          <cell r="L3140"/>
          <cell r="M3140"/>
          <cell r="N3140"/>
          <cell r="O3140"/>
          <cell r="P3140"/>
          <cell r="Q3140"/>
          <cell r="R3140"/>
        </row>
        <row r="3141">
          <cell r="G3141"/>
          <cell r="H3141"/>
          <cell r="I3141"/>
          <cell r="J3141"/>
          <cell r="K3141"/>
          <cell r="L3141"/>
          <cell r="M3141"/>
          <cell r="N3141"/>
          <cell r="O3141"/>
          <cell r="P3141"/>
          <cell r="Q3141"/>
          <cell r="R3141"/>
        </row>
        <row r="3142">
          <cell r="G3142"/>
          <cell r="H3142"/>
          <cell r="I3142"/>
          <cell r="J3142"/>
          <cell r="K3142"/>
          <cell r="L3142"/>
          <cell r="M3142"/>
          <cell r="N3142"/>
          <cell r="O3142"/>
          <cell r="P3142"/>
          <cell r="Q3142"/>
          <cell r="R3142"/>
        </row>
        <row r="3143">
          <cell r="G3143"/>
          <cell r="H3143"/>
          <cell r="I3143"/>
          <cell r="J3143"/>
          <cell r="K3143"/>
          <cell r="L3143"/>
          <cell r="M3143"/>
          <cell r="N3143"/>
          <cell r="O3143"/>
          <cell r="P3143"/>
          <cell r="Q3143"/>
          <cell r="R3143"/>
        </row>
        <row r="3144">
          <cell r="G3144"/>
          <cell r="H3144"/>
          <cell r="I3144"/>
          <cell r="J3144"/>
          <cell r="K3144"/>
          <cell r="L3144"/>
          <cell r="M3144"/>
          <cell r="N3144"/>
          <cell r="O3144"/>
          <cell r="P3144"/>
          <cell r="Q3144"/>
          <cell r="R3144"/>
        </row>
        <row r="3145">
          <cell r="G3145"/>
          <cell r="H3145"/>
          <cell r="I3145"/>
          <cell r="J3145"/>
          <cell r="K3145"/>
          <cell r="L3145"/>
          <cell r="M3145"/>
          <cell r="N3145"/>
          <cell r="O3145"/>
          <cell r="P3145"/>
          <cell r="Q3145"/>
          <cell r="R3145"/>
        </row>
        <row r="3146">
          <cell r="G3146"/>
          <cell r="H3146"/>
          <cell r="I3146"/>
          <cell r="J3146"/>
          <cell r="K3146"/>
          <cell r="L3146"/>
          <cell r="M3146"/>
          <cell r="N3146"/>
          <cell r="O3146"/>
          <cell r="P3146"/>
          <cell r="Q3146"/>
          <cell r="R3146"/>
        </row>
        <row r="3147">
          <cell r="G3147"/>
          <cell r="H3147"/>
          <cell r="I3147"/>
          <cell r="J3147"/>
          <cell r="K3147"/>
          <cell r="L3147"/>
          <cell r="M3147"/>
          <cell r="N3147"/>
          <cell r="O3147"/>
          <cell r="P3147"/>
          <cell r="Q3147"/>
          <cell r="R3147"/>
        </row>
        <row r="3148">
          <cell r="G3148"/>
          <cell r="H3148"/>
          <cell r="I3148"/>
          <cell r="J3148"/>
          <cell r="K3148"/>
          <cell r="L3148"/>
          <cell r="M3148"/>
          <cell r="N3148"/>
          <cell r="O3148"/>
          <cell r="P3148"/>
          <cell r="Q3148"/>
          <cell r="R3148"/>
        </row>
        <row r="3149">
          <cell r="G3149"/>
          <cell r="H3149"/>
          <cell r="I3149"/>
          <cell r="J3149"/>
          <cell r="K3149"/>
          <cell r="L3149"/>
          <cell r="M3149"/>
          <cell r="N3149"/>
          <cell r="O3149"/>
          <cell r="P3149"/>
          <cell r="Q3149"/>
          <cell r="R3149"/>
        </row>
        <row r="3150">
          <cell r="G3150"/>
          <cell r="H3150"/>
          <cell r="I3150"/>
          <cell r="J3150"/>
          <cell r="K3150"/>
          <cell r="L3150"/>
          <cell r="M3150"/>
          <cell r="N3150"/>
          <cell r="O3150"/>
          <cell r="P3150"/>
          <cell r="Q3150"/>
          <cell r="R3150"/>
        </row>
        <row r="3151">
          <cell r="G3151"/>
          <cell r="H3151"/>
          <cell r="I3151"/>
          <cell r="J3151"/>
          <cell r="K3151"/>
          <cell r="L3151"/>
          <cell r="M3151"/>
          <cell r="N3151"/>
          <cell r="O3151"/>
          <cell r="P3151"/>
          <cell r="Q3151"/>
          <cell r="R3151"/>
        </row>
        <row r="3152">
          <cell r="G3152"/>
          <cell r="H3152"/>
          <cell r="I3152"/>
          <cell r="J3152"/>
          <cell r="K3152"/>
          <cell r="L3152"/>
          <cell r="M3152"/>
          <cell r="N3152"/>
          <cell r="O3152"/>
          <cell r="P3152"/>
          <cell r="Q3152"/>
          <cell r="R3152"/>
        </row>
        <row r="3153">
          <cell r="G3153"/>
          <cell r="H3153"/>
          <cell r="I3153"/>
          <cell r="J3153"/>
          <cell r="K3153"/>
          <cell r="L3153"/>
          <cell r="M3153"/>
          <cell r="N3153"/>
          <cell r="O3153"/>
          <cell r="P3153"/>
          <cell r="Q3153"/>
          <cell r="R3153"/>
        </row>
        <row r="3154">
          <cell r="G3154"/>
          <cell r="H3154"/>
          <cell r="I3154"/>
          <cell r="J3154"/>
          <cell r="K3154"/>
          <cell r="L3154"/>
          <cell r="M3154"/>
          <cell r="N3154"/>
          <cell r="O3154"/>
          <cell r="P3154"/>
          <cell r="Q3154"/>
          <cell r="R3154"/>
        </row>
        <row r="3155">
          <cell r="G3155"/>
          <cell r="H3155"/>
          <cell r="I3155"/>
          <cell r="J3155"/>
          <cell r="K3155"/>
          <cell r="L3155"/>
          <cell r="M3155"/>
          <cell r="N3155"/>
          <cell r="O3155"/>
          <cell r="P3155"/>
          <cell r="Q3155"/>
          <cell r="R3155"/>
        </row>
        <row r="3156">
          <cell r="G3156"/>
          <cell r="H3156"/>
          <cell r="I3156"/>
          <cell r="J3156"/>
          <cell r="K3156"/>
          <cell r="L3156"/>
          <cell r="M3156"/>
          <cell r="N3156"/>
          <cell r="O3156"/>
          <cell r="P3156"/>
          <cell r="Q3156"/>
          <cell r="R3156"/>
        </row>
        <row r="3157">
          <cell r="G3157"/>
          <cell r="H3157"/>
          <cell r="I3157"/>
          <cell r="J3157"/>
          <cell r="K3157"/>
          <cell r="L3157"/>
          <cell r="M3157"/>
          <cell r="N3157"/>
          <cell r="O3157"/>
          <cell r="P3157"/>
          <cell r="Q3157"/>
          <cell r="R3157"/>
        </row>
        <row r="3158">
          <cell r="G3158"/>
          <cell r="H3158"/>
          <cell r="I3158"/>
          <cell r="J3158"/>
          <cell r="K3158"/>
          <cell r="L3158"/>
          <cell r="M3158"/>
          <cell r="N3158"/>
          <cell r="O3158"/>
          <cell r="P3158"/>
          <cell r="Q3158"/>
          <cell r="R3158"/>
        </row>
        <row r="3159">
          <cell r="G3159"/>
          <cell r="H3159"/>
          <cell r="I3159"/>
          <cell r="J3159"/>
          <cell r="K3159"/>
          <cell r="L3159"/>
          <cell r="M3159"/>
          <cell r="N3159"/>
          <cell r="O3159"/>
          <cell r="P3159"/>
          <cell r="Q3159"/>
          <cell r="R3159"/>
        </row>
        <row r="3160">
          <cell r="G3160"/>
          <cell r="H3160"/>
          <cell r="I3160"/>
          <cell r="J3160"/>
          <cell r="K3160"/>
          <cell r="L3160"/>
          <cell r="M3160"/>
          <cell r="N3160"/>
          <cell r="O3160"/>
          <cell r="P3160"/>
          <cell r="Q3160"/>
          <cell r="R3160"/>
        </row>
        <row r="3161">
          <cell r="G3161"/>
          <cell r="H3161"/>
          <cell r="I3161"/>
          <cell r="J3161"/>
          <cell r="K3161"/>
          <cell r="L3161"/>
          <cell r="M3161"/>
          <cell r="N3161"/>
          <cell r="O3161"/>
          <cell r="P3161"/>
          <cell r="Q3161"/>
          <cell r="R3161"/>
        </row>
        <row r="3162">
          <cell r="G3162"/>
          <cell r="H3162"/>
          <cell r="I3162"/>
          <cell r="J3162"/>
          <cell r="K3162"/>
          <cell r="L3162"/>
          <cell r="M3162"/>
          <cell r="N3162"/>
          <cell r="O3162"/>
          <cell r="P3162"/>
          <cell r="Q3162"/>
          <cell r="R3162"/>
        </row>
        <row r="3163">
          <cell r="G3163"/>
          <cell r="H3163"/>
          <cell r="I3163"/>
          <cell r="J3163"/>
          <cell r="K3163"/>
          <cell r="L3163"/>
          <cell r="M3163"/>
          <cell r="N3163"/>
          <cell r="O3163"/>
          <cell r="P3163"/>
          <cell r="Q3163"/>
          <cell r="R3163"/>
        </row>
        <row r="3164">
          <cell r="G3164"/>
          <cell r="H3164"/>
          <cell r="I3164"/>
          <cell r="J3164"/>
          <cell r="K3164"/>
          <cell r="L3164"/>
          <cell r="M3164"/>
          <cell r="N3164"/>
          <cell r="O3164"/>
          <cell r="P3164"/>
          <cell r="Q3164"/>
          <cell r="R3164"/>
        </row>
        <row r="3165">
          <cell r="G3165"/>
          <cell r="H3165"/>
          <cell r="I3165"/>
          <cell r="J3165"/>
          <cell r="K3165"/>
          <cell r="L3165"/>
          <cell r="M3165"/>
          <cell r="N3165"/>
          <cell r="O3165"/>
          <cell r="P3165"/>
          <cell r="Q3165"/>
          <cell r="R3165"/>
        </row>
        <row r="3166">
          <cell r="G3166"/>
          <cell r="H3166"/>
          <cell r="I3166"/>
          <cell r="J3166"/>
          <cell r="K3166"/>
          <cell r="L3166"/>
          <cell r="M3166"/>
          <cell r="N3166"/>
          <cell r="O3166"/>
          <cell r="P3166"/>
          <cell r="Q3166"/>
          <cell r="R3166"/>
        </row>
        <row r="3167">
          <cell r="G3167"/>
          <cell r="H3167"/>
          <cell r="I3167"/>
          <cell r="J3167"/>
          <cell r="K3167"/>
          <cell r="L3167"/>
          <cell r="M3167"/>
          <cell r="N3167"/>
          <cell r="O3167"/>
          <cell r="P3167"/>
          <cell r="Q3167"/>
          <cell r="R3167"/>
        </row>
        <row r="3168">
          <cell r="G3168"/>
          <cell r="H3168"/>
          <cell r="I3168"/>
          <cell r="J3168"/>
          <cell r="K3168"/>
          <cell r="L3168"/>
          <cell r="M3168"/>
          <cell r="N3168"/>
          <cell r="O3168"/>
          <cell r="P3168"/>
          <cell r="Q3168"/>
          <cell r="R3168"/>
        </row>
        <row r="3169">
          <cell r="G3169"/>
          <cell r="H3169"/>
          <cell r="I3169"/>
          <cell r="J3169"/>
          <cell r="K3169"/>
          <cell r="L3169"/>
          <cell r="M3169"/>
          <cell r="N3169"/>
          <cell r="O3169"/>
          <cell r="P3169"/>
          <cell r="Q3169"/>
          <cell r="R3169"/>
        </row>
        <row r="3170">
          <cell r="G3170"/>
          <cell r="H3170"/>
          <cell r="I3170"/>
          <cell r="J3170"/>
          <cell r="K3170"/>
          <cell r="L3170"/>
          <cell r="M3170"/>
          <cell r="N3170"/>
          <cell r="O3170"/>
          <cell r="P3170"/>
          <cell r="Q3170"/>
          <cell r="R3170"/>
        </row>
        <row r="3171">
          <cell r="G3171"/>
          <cell r="H3171"/>
          <cell r="I3171"/>
          <cell r="J3171"/>
          <cell r="K3171"/>
          <cell r="L3171"/>
          <cell r="M3171"/>
          <cell r="N3171"/>
          <cell r="O3171"/>
          <cell r="P3171"/>
          <cell r="Q3171"/>
          <cell r="R3171"/>
        </row>
        <row r="3172">
          <cell r="G3172"/>
          <cell r="H3172"/>
          <cell r="I3172"/>
          <cell r="J3172"/>
          <cell r="K3172"/>
          <cell r="L3172"/>
          <cell r="M3172"/>
          <cell r="N3172"/>
          <cell r="O3172"/>
          <cell r="P3172"/>
          <cell r="Q3172"/>
          <cell r="R3172"/>
        </row>
        <row r="3173">
          <cell r="G3173"/>
          <cell r="H3173"/>
          <cell r="I3173"/>
          <cell r="J3173"/>
          <cell r="K3173"/>
          <cell r="L3173"/>
          <cell r="M3173"/>
          <cell r="N3173"/>
          <cell r="O3173"/>
          <cell r="P3173"/>
          <cell r="Q3173"/>
          <cell r="R3173"/>
        </row>
        <row r="3174">
          <cell r="G3174"/>
          <cell r="H3174"/>
          <cell r="I3174"/>
          <cell r="J3174"/>
          <cell r="K3174"/>
          <cell r="L3174"/>
          <cell r="M3174"/>
          <cell r="N3174"/>
          <cell r="O3174"/>
          <cell r="P3174"/>
          <cell r="Q3174"/>
          <cell r="R3174"/>
        </row>
        <row r="3175">
          <cell r="G3175"/>
          <cell r="H3175"/>
          <cell r="I3175"/>
          <cell r="J3175"/>
          <cell r="K3175"/>
          <cell r="L3175"/>
          <cell r="M3175"/>
          <cell r="N3175"/>
          <cell r="O3175"/>
          <cell r="P3175"/>
          <cell r="Q3175"/>
          <cell r="R3175"/>
        </row>
        <row r="3176">
          <cell r="G3176"/>
          <cell r="H3176"/>
          <cell r="I3176"/>
          <cell r="J3176"/>
          <cell r="K3176"/>
          <cell r="L3176"/>
          <cell r="M3176"/>
          <cell r="N3176"/>
          <cell r="O3176"/>
          <cell r="P3176"/>
          <cell r="Q3176"/>
          <cell r="R3176"/>
        </row>
        <row r="3177">
          <cell r="G3177"/>
          <cell r="H3177"/>
          <cell r="I3177"/>
          <cell r="J3177"/>
          <cell r="K3177"/>
          <cell r="L3177"/>
          <cell r="M3177"/>
          <cell r="N3177"/>
          <cell r="O3177"/>
          <cell r="P3177"/>
          <cell r="Q3177"/>
          <cell r="R3177"/>
        </row>
        <row r="3178">
          <cell r="G3178"/>
          <cell r="H3178"/>
          <cell r="I3178"/>
          <cell r="J3178"/>
          <cell r="K3178"/>
          <cell r="L3178"/>
          <cell r="M3178"/>
          <cell r="N3178"/>
          <cell r="O3178"/>
          <cell r="P3178"/>
          <cell r="Q3178"/>
          <cell r="R3178"/>
        </row>
        <row r="3179">
          <cell r="G3179"/>
          <cell r="H3179"/>
          <cell r="I3179"/>
          <cell r="J3179"/>
          <cell r="K3179"/>
          <cell r="L3179"/>
          <cell r="M3179"/>
          <cell r="N3179"/>
          <cell r="O3179"/>
          <cell r="P3179"/>
          <cell r="Q3179"/>
          <cell r="R3179"/>
        </row>
        <row r="3180">
          <cell r="G3180"/>
          <cell r="H3180"/>
          <cell r="I3180"/>
          <cell r="J3180"/>
          <cell r="K3180"/>
          <cell r="L3180"/>
          <cell r="M3180"/>
          <cell r="N3180"/>
          <cell r="O3180"/>
          <cell r="P3180"/>
          <cell r="Q3180"/>
          <cell r="R3180"/>
        </row>
        <row r="3181">
          <cell r="G3181"/>
          <cell r="H3181"/>
          <cell r="I3181"/>
          <cell r="J3181"/>
          <cell r="K3181"/>
          <cell r="L3181"/>
          <cell r="M3181"/>
          <cell r="N3181"/>
          <cell r="O3181"/>
          <cell r="P3181"/>
          <cell r="Q3181"/>
          <cell r="R3181"/>
        </row>
        <row r="3182">
          <cell r="G3182"/>
          <cell r="H3182"/>
          <cell r="I3182"/>
          <cell r="J3182"/>
          <cell r="K3182"/>
          <cell r="L3182"/>
          <cell r="M3182"/>
          <cell r="N3182"/>
          <cell r="O3182"/>
          <cell r="P3182"/>
          <cell r="Q3182"/>
          <cell r="R3182"/>
        </row>
        <row r="3183">
          <cell r="G3183"/>
          <cell r="H3183"/>
          <cell r="I3183"/>
          <cell r="J3183"/>
          <cell r="K3183"/>
          <cell r="L3183"/>
          <cell r="M3183"/>
          <cell r="N3183"/>
          <cell r="O3183"/>
          <cell r="P3183"/>
          <cell r="Q3183"/>
          <cell r="R3183"/>
        </row>
        <row r="3184">
          <cell r="G3184"/>
          <cell r="H3184"/>
          <cell r="I3184"/>
          <cell r="J3184"/>
          <cell r="K3184"/>
          <cell r="L3184"/>
          <cell r="M3184"/>
          <cell r="N3184"/>
          <cell r="O3184"/>
          <cell r="P3184"/>
          <cell r="Q3184"/>
          <cell r="R3184"/>
        </row>
        <row r="3185">
          <cell r="G3185"/>
          <cell r="H3185"/>
          <cell r="I3185"/>
          <cell r="J3185"/>
          <cell r="K3185"/>
          <cell r="L3185"/>
          <cell r="M3185"/>
          <cell r="N3185"/>
          <cell r="O3185"/>
          <cell r="P3185"/>
          <cell r="Q3185"/>
          <cell r="R3185"/>
        </row>
        <row r="3186">
          <cell r="G3186"/>
          <cell r="H3186"/>
          <cell r="I3186"/>
          <cell r="J3186"/>
          <cell r="K3186"/>
          <cell r="L3186"/>
          <cell r="M3186"/>
          <cell r="N3186"/>
          <cell r="O3186"/>
          <cell r="P3186"/>
          <cell r="Q3186"/>
          <cell r="R3186"/>
        </row>
        <row r="3187">
          <cell r="G3187"/>
          <cell r="H3187"/>
          <cell r="I3187"/>
          <cell r="J3187"/>
          <cell r="K3187"/>
          <cell r="L3187"/>
          <cell r="M3187"/>
          <cell r="N3187"/>
          <cell r="O3187"/>
          <cell r="P3187"/>
          <cell r="Q3187"/>
          <cell r="R3187"/>
        </row>
        <row r="3188">
          <cell r="G3188"/>
          <cell r="H3188"/>
          <cell r="I3188"/>
          <cell r="J3188"/>
          <cell r="K3188"/>
          <cell r="L3188"/>
          <cell r="M3188"/>
          <cell r="N3188"/>
          <cell r="O3188"/>
          <cell r="P3188"/>
          <cell r="Q3188"/>
          <cell r="R3188"/>
        </row>
        <row r="3189">
          <cell r="G3189"/>
          <cell r="H3189"/>
          <cell r="I3189"/>
          <cell r="J3189"/>
          <cell r="K3189"/>
          <cell r="L3189"/>
          <cell r="M3189"/>
          <cell r="N3189"/>
          <cell r="O3189"/>
          <cell r="P3189"/>
          <cell r="Q3189"/>
          <cell r="R3189"/>
        </row>
        <row r="3190">
          <cell r="G3190"/>
          <cell r="H3190"/>
          <cell r="I3190"/>
          <cell r="J3190"/>
          <cell r="K3190"/>
          <cell r="L3190"/>
          <cell r="M3190"/>
          <cell r="N3190"/>
          <cell r="O3190"/>
          <cell r="P3190"/>
          <cell r="Q3190"/>
          <cell r="R3190"/>
        </row>
        <row r="3191">
          <cell r="G3191"/>
          <cell r="H3191"/>
          <cell r="I3191"/>
          <cell r="J3191"/>
          <cell r="K3191"/>
          <cell r="L3191"/>
          <cell r="M3191"/>
          <cell r="N3191"/>
          <cell r="O3191"/>
          <cell r="P3191"/>
          <cell r="Q3191"/>
          <cell r="R3191"/>
        </row>
        <row r="3192">
          <cell r="G3192"/>
          <cell r="H3192"/>
          <cell r="I3192"/>
          <cell r="J3192"/>
          <cell r="K3192"/>
          <cell r="L3192"/>
          <cell r="M3192"/>
          <cell r="N3192"/>
          <cell r="O3192"/>
          <cell r="P3192"/>
          <cell r="Q3192"/>
          <cell r="R3192"/>
        </row>
        <row r="3193">
          <cell r="G3193"/>
          <cell r="H3193"/>
          <cell r="I3193"/>
          <cell r="J3193"/>
          <cell r="K3193"/>
          <cell r="L3193"/>
          <cell r="M3193"/>
          <cell r="N3193"/>
          <cell r="O3193"/>
          <cell r="P3193"/>
          <cell r="Q3193"/>
          <cell r="R3193"/>
        </row>
        <row r="3194">
          <cell r="G3194"/>
          <cell r="H3194"/>
          <cell r="I3194"/>
          <cell r="J3194"/>
          <cell r="K3194"/>
          <cell r="L3194"/>
          <cell r="M3194"/>
          <cell r="N3194"/>
          <cell r="O3194"/>
          <cell r="P3194"/>
          <cell r="Q3194"/>
          <cell r="R3194"/>
        </row>
        <row r="3195">
          <cell r="G3195"/>
          <cell r="H3195"/>
          <cell r="I3195"/>
          <cell r="J3195"/>
          <cell r="K3195"/>
          <cell r="L3195"/>
          <cell r="M3195"/>
          <cell r="N3195"/>
          <cell r="O3195"/>
          <cell r="P3195"/>
          <cell r="Q3195"/>
          <cell r="R3195"/>
        </row>
        <row r="3196">
          <cell r="G3196"/>
          <cell r="H3196"/>
          <cell r="I3196"/>
          <cell r="J3196"/>
          <cell r="K3196"/>
          <cell r="L3196"/>
          <cell r="M3196"/>
          <cell r="N3196"/>
          <cell r="O3196"/>
          <cell r="P3196"/>
          <cell r="Q3196"/>
          <cell r="R3196"/>
        </row>
        <row r="3197">
          <cell r="G3197"/>
          <cell r="H3197"/>
          <cell r="I3197"/>
          <cell r="J3197"/>
          <cell r="K3197"/>
          <cell r="L3197"/>
          <cell r="M3197"/>
          <cell r="N3197"/>
          <cell r="O3197"/>
          <cell r="P3197"/>
          <cell r="Q3197"/>
          <cell r="R3197"/>
        </row>
        <row r="3198">
          <cell r="G3198"/>
          <cell r="H3198"/>
          <cell r="I3198"/>
          <cell r="J3198"/>
          <cell r="K3198"/>
          <cell r="L3198"/>
          <cell r="M3198"/>
          <cell r="N3198"/>
          <cell r="O3198"/>
          <cell r="P3198"/>
          <cell r="Q3198"/>
          <cell r="R3198"/>
        </row>
        <row r="3199">
          <cell r="G3199"/>
          <cell r="H3199"/>
          <cell r="I3199"/>
          <cell r="J3199"/>
          <cell r="K3199"/>
          <cell r="L3199"/>
          <cell r="M3199"/>
          <cell r="N3199"/>
          <cell r="O3199"/>
          <cell r="P3199"/>
          <cell r="Q3199"/>
          <cell r="R3199"/>
        </row>
        <row r="3200">
          <cell r="G3200"/>
          <cell r="H3200"/>
          <cell r="I3200"/>
          <cell r="J3200"/>
          <cell r="K3200"/>
          <cell r="L3200"/>
          <cell r="M3200"/>
          <cell r="N3200"/>
          <cell r="O3200"/>
          <cell r="P3200"/>
          <cell r="Q3200"/>
          <cell r="R3200"/>
        </row>
        <row r="3201">
          <cell r="G3201"/>
          <cell r="H3201"/>
          <cell r="I3201"/>
          <cell r="J3201"/>
          <cell r="K3201"/>
          <cell r="L3201"/>
          <cell r="M3201"/>
          <cell r="N3201"/>
          <cell r="O3201"/>
          <cell r="P3201"/>
          <cell r="Q3201"/>
          <cell r="R3201"/>
        </row>
        <row r="3202">
          <cell r="G3202"/>
          <cell r="H3202"/>
          <cell r="I3202"/>
          <cell r="J3202"/>
          <cell r="K3202"/>
          <cell r="L3202"/>
          <cell r="M3202"/>
          <cell r="N3202"/>
          <cell r="O3202"/>
          <cell r="P3202"/>
          <cell r="Q3202"/>
          <cell r="R3202"/>
        </row>
        <row r="3203">
          <cell r="G3203"/>
          <cell r="H3203"/>
          <cell r="I3203"/>
          <cell r="J3203"/>
          <cell r="K3203"/>
          <cell r="L3203"/>
          <cell r="M3203"/>
          <cell r="N3203"/>
          <cell r="O3203"/>
          <cell r="P3203"/>
          <cell r="Q3203"/>
          <cell r="R3203"/>
        </row>
        <row r="3204">
          <cell r="G3204"/>
          <cell r="H3204"/>
          <cell r="I3204"/>
          <cell r="J3204"/>
          <cell r="K3204"/>
          <cell r="L3204"/>
          <cell r="M3204"/>
          <cell r="N3204"/>
          <cell r="O3204"/>
          <cell r="P3204"/>
          <cell r="Q3204"/>
          <cell r="R3204"/>
        </row>
        <row r="3205">
          <cell r="G3205"/>
          <cell r="H3205"/>
          <cell r="I3205"/>
          <cell r="J3205"/>
          <cell r="K3205"/>
          <cell r="L3205"/>
          <cell r="M3205"/>
          <cell r="N3205"/>
          <cell r="O3205"/>
          <cell r="P3205"/>
          <cell r="Q3205"/>
          <cell r="R3205"/>
        </row>
        <row r="3206">
          <cell r="G3206"/>
          <cell r="H3206"/>
          <cell r="I3206"/>
          <cell r="J3206"/>
          <cell r="K3206"/>
          <cell r="L3206"/>
          <cell r="M3206"/>
          <cell r="N3206"/>
          <cell r="O3206"/>
          <cell r="P3206"/>
          <cell r="Q3206"/>
          <cell r="R3206"/>
        </row>
        <row r="3207">
          <cell r="G3207"/>
          <cell r="H3207"/>
          <cell r="I3207"/>
          <cell r="J3207"/>
          <cell r="K3207"/>
          <cell r="L3207"/>
          <cell r="M3207"/>
          <cell r="N3207"/>
          <cell r="O3207"/>
          <cell r="P3207"/>
          <cell r="Q3207"/>
          <cell r="R3207"/>
        </row>
        <row r="3208">
          <cell r="G3208"/>
          <cell r="H3208"/>
          <cell r="I3208"/>
          <cell r="J3208"/>
          <cell r="K3208"/>
          <cell r="L3208"/>
          <cell r="M3208"/>
          <cell r="N3208"/>
          <cell r="O3208"/>
          <cell r="P3208"/>
          <cell r="Q3208"/>
          <cell r="R3208"/>
        </row>
        <row r="3209">
          <cell r="G3209"/>
          <cell r="H3209"/>
          <cell r="I3209"/>
          <cell r="J3209"/>
          <cell r="K3209"/>
          <cell r="L3209"/>
          <cell r="M3209"/>
          <cell r="N3209"/>
          <cell r="O3209"/>
          <cell r="P3209"/>
          <cell r="Q3209"/>
          <cell r="R3209"/>
        </row>
        <row r="3210">
          <cell r="G3210"/>
          <cell r="H3210"/>
          <cell r="I3210"/>
          <cell r="J3210"/>
          <cell r="K3210"/>
          <cell r="L3210"/>
          <cell r="M3210"/>
          <cell r="N3210"/>
          <cell r="O3210"/>
          <cell r="P3210"/>
          <cell r="Q3210"/>
          <cell r="R3210"/>
        </row>
        <row r="3211">
          <cell r="G3211"/>
          <cell r="H3211"/>
          <cell r="I3211"/>
          <cell r="J3211"/>
          <cell r="K3211"/>
          <cell r="L3211"/>
          <cell r="M3211"/>
          <cell r="N3211"/>
          <cell r="O3211"/>
          <cell r="P3211"/>
          <cell r="Q3211"/>
          <cell r="R3211"/>
        </row>
        <row r="3212">
          <cell r="G3212"/>
          <cell r="H3212"/>
          <cell r="I3212"/>
          <cell r="J3212"/>
          <cell r="K3212"/>
          <cell r="L3212"/>
          <cell r="M3212"/>
          <cell r="N3212"/>
          <cell r="O3212"/>
          <cell r="P3212"/>
          <cell r="Q3212"/>
          <cell r="R3212"/>
        </row>
        <row r="3213">
          <cell r="G3213"/>
          <cell r="H3213"/>
          <cell r="I3213"/>
          <cell r="J3213"/>
          <cell r="K3213"/>
          <cell r="L3213"/>
          <cell r="M3213"/>
          <cell r="N3213"/>
          <cell r="O3213"/>
          <cell r="P3213"/>
          <cell r="Q3213"/>
          <cell r="R3213"/>
        </row>
        <row r="3214">
          <cell r="G3214"/>
          <cell r="H3214"/>
          <cell r="I3214"/>
          <cell r="J3214"/>
          <cell r="K3214"/>
          <cell r="L3214"/>
          <cell r="M3214"/>
          <cell r="N3214"/>
          <cell r="O3214"/>
          <cell r="P3214"/>
          <cell r="Q3214"/>
          <cell r="R3214"/>
        </row>
        <row r="3215">
          <cell r="G3215"/>
          <cell r="H3215"/>
          <cell r="I3215"/>
          <cell r="J3215"/>
          <cell r="K3215"/>
          <cell r="L3215"/>
          <cell r="M3215"/>
          <cell r="N3215"/>
          <cell r="O3215"/>
          <cell r="P3215"/>
          <cell r="Q3215"/>
          <cell r="R3215"/>
        </row>
        <row r="3216">
          <cell r="G3216"/>
          <cell r="H3216"/>
          <cell r="I3216"/>
          <cell r="J3216"/>
          <cell r="K3216"/>
          <cell r="L3216"/>
          <cell r="M3216"/>
          <cell r="N3216"/>
          <cell r="O3216"/>
          <cell r="P3216"/>
          <cell r="Q3216"/>
          <cell r="R3216"/>
        </row>
        <row r="3217">
          <cell r="G3217"/>
          <cell r="H3217"/>
          <cell r="I3217"/>
          <cell r="J3217"/>
          <cell r="K3217"/>
          <cell r="L3217"/>
          <cell r="M3217"/>
          <cell r="N3217"/>
          <cell r="O3217"/>
          <cell r="P3217"/>
          <cell r="Q3217"/>
          <cell r="R3217"/>
        </row>
        <row r="3218">
          <cell r="G3218"/>
          <cell r="H3218"/>
          <cell r="I3218"/>
          <cell r="J3218"/>
          <cell r="K3218"/>
          <cell r="L3218"/>
          <cell r="M3218"/>
          <cell r="N3218"/>
          <cell r="O3218"/>
          <cell r="P3218"/>
          <cell r="Q3218"/>
          <cell r="R3218"/>
        </row>
        <row r="3219">
          <cell r="G3219"/>
          <cell r="H3219"/>
          <cell r="I3219"/>
          <cell r="J3219"/>
          <cell r="K3219"/>
          <cell r="L3219"/>
          <cell r="M3219"/>
          <cell r="N3219"/>
          <cell r="O3219"/>
          <cell r="P3219"/>
          <cell r="Q3219"/>
          <cell r="R3219"/>
        </row>
        <row r="3220">
          <cell r="G3220"/>
          <cell r="H3220"/>
          <cell r="I3220"/>
          <cell r="J3220"/>
          <cell r="K3220"/>
          <cell r="L3220"/>
          <cell r="M3220"/>
          <cell r="N3220"/>
          <cell r="O3220"/>
          <cell r="P3220"/>
          <cell r="Q3220"/>
          <cell r="R3220"/>
        </row>
        <row r="3221">
          <cell r="G3221"/>
          <cell r="H3221"/>
          <cell r="I3221"/>
          <cell r="J3221"/>
          <cell r="K3221"/>
          <cell r="L3221"/>
          <cell r="M3221"/>
          <cell r="N3221"/>
          <cell r="O3221"/>
          <cell r="P3221"/>
          <cell r="Q3221"/>
          <cell r="R3221"/>
        </row>
        <row r="3222">
          <cell r="G3222"/>
          <cell r="H3222"/>
          <cell r="I3222"/>
          <cell r="J3222"/>
          <cell r="K3222"/>
          <cell r="L3222"/>
          <cell r="M3222"/>
          <cell r="N3222"/>
          <cell r="O3222"/>
          <cell r="P3222"/>
          <cell r="Q3222"/>
          <cell r="R3222"/>
        </row>
        <row r="3223">
          <cell r="G3223"/>
          <cell r="H3223"/>
          <cell r="I3223"/>
          <cell r="J3223"/>
          <cell r="K3223"/>
          <cell r="L3223"/>
          <cell r="M3223"/>
          <cell r="N3223"/>
          <cell r="O3223"/>
          <cell r="P3223"/>
          <cell r="Q3223"/>
          <cell r="R3223"/>
        </row>
        <row r="3224">
          <cell r="G3224"/>
          <cell r="H3224"/>
          <cell r="I3224"/>
          <cell r="J3224"/>
          <cell r="K3224"/>
          <cell r="L3224"/>
          <cell r="M3224"/>
          <cell r="N3224"/>
          <cell r="O3224"/>
          <cell r="P3224"/>
          <cell r="Q3224"/>
          <cell r="R3224"/>
        </row>
        <row r="3225">
          <cell r="G3225"/>
          <cell r="H3225"/>
          <cell r="I3225"/>
          <cell r="J3225"/>
          <cell r="K3225"/>
          <cell r="L3225"/>
          <cell r="M3225"/>
          <cell r="N3225"/>
          <cell r="O3225"/>
          <cell r="P3225"/>
          <cell r="Q3225"/>
          <cell r="R3225"/>
        </row>
        <row r="3226">
          <cell r="G3226"/>
          <cell r="H3226"/>
          <cell r="I3226"/>
          <cell r="J3226"/>
          <cell r="K3226"/>
          <cell r="L3226"/>
          <cell r="M3226"/>
          <cell r="N3226"/>
          <cell r="O3226"/>
          <cell r="P3226"/>
          <cell r="Q3226"/>
          <cell r="R3226"/>
        </row>
        <row r="3227">
          <cell r="G3227"/>
          <cell r="H3227"/>
          <cell r="I3227"/>
          <cell r="J3227"/>
          <cell r="K3227"/>
          <cell r="L3227"/>
          <cell r="M3227"/>
          <cell r="N3227"/>
          <cell r="O3227"/>
          <cell r="P3227"/>
          <cell r="Q3227"/>
          <cell r="R3227"/>
        </row>
        <row r="3228">
          <cell r="G3228"/>
          <cell r="H3228"/>
          <cell r="I3228"/>
          <cell r="J3228"/>
          <cell r="K3228"/>
          <cell r="L3228"/>
          <cell r="M3228"/>
          <cell r="N3228"/>
          <cell r="O3228"/>
          <cell r="P3228"/>
          <cell r="Q3228"/>
          <cell r="R3228"/>
        </row>
        <row r="3229">
          <cell r="G3229"/>
          <cell r="H3229"/>
          <cell r="I3229"/>
          <cell r="J3229"/>
          <cell r="K3229"/>
          <cell r="L3229"/>
          <cell r="M3229"/>
          <cell r="N3229"/>
          <cell r="O3229"/>
          <cell r="P3229"/>
          <cell r="Q3229"/>
          <cell r="R3229"/>
        </row>
        <row r="3230">
          <cell r="G3230"/>
          <cell r="H3230"/>
          <cell r="I3230"/>
          <cell r="J3230"/>
          <cell r="K3230"/>
          <cell r="L3230"/>
          <cell r="M3230"/>
          <cell r="N3230"/>
          <cell r="O3230"/>
          <cell r="P3230"/>
          <cell r="Q3230"/>
          <cell r="R3230"/>
        </row>
        <row r="3231">
          <cell r="G3231"/>
          <cell r="H3231"/>
          <cell r="I3231"/>
          <cell r="J3231"/>
          <cell r="K3231"/>
          <cell r="L3231"/>
          <cell r="M3231"/>
          <cell r="N3231"/>
          <cell r="O3231"/>
          <cell r="P3231"/>
          <cell r="Q3231"/>
          <cell r="R3231"/>
        </row>
        <row r="3232">
          <cell r="G3232"/>
          <cell r="H3232"/>
          <cell r="I3232"/>
          <cell r="J3232"/>
          <cell r="K3232"/>
          <cell r="L3232"/>
          <cell r="M3232"/>
          <cell r="N3232"/>
          <cell r="O3232"/>
          <cell r="P3232"/>
          <cell r="Q3232"/>
          <cell r="R3232"/>
        </row>
        <row r="3233">
          <cell r="G3233"/>
          <cell r="H3233"/>
          <cell r="I3233"/>
          <cell r="J3233"/>
          <cell r="K3233"/>
          <cell r="L3233"/>
          <cell r="M3233"/>
          <cell r="N3233"/>
          <cell r="O3233"/>
          <cell r="P3233"/>
          <cell r="Q3233"/>
          <cell r="R3233"/>
        </row>
        <row r="3234">
          <cell r="G3234"/>
          <cell r="H3234"/>
          <cell r="I3234"/>
          <cell r="J3234"/>
          <cell r="K3234"/>
          <cell r="L3234"/>
          <cell r="M3234"/>
          <cell r="N3234"/>
          <cell r="O3234"/>
          <cell r="P3234"/>
          <cell r="Q3234"/>
          <cell r="R3234"/>
        </row>
        <row r="3235">
          <cell r="G3235"/>
          <cell r="H3235"/>
          <cell r="I3235"/>
          <cell r="J3235"/>
          <cell r="K3235"/>
          <cell r="L3235"/>
          <cell r="M3235"/>
          <cell r="N3235"/>
          <cell r="O3235"/>
          <cell r="P3235"/>
          <cell r="Q3235"/>
          <cell r="R3235"/>
        </row>
        <row r="3236">
          <cell r="G3236"/>
          <cell r="H3236"/>
          <cell r="I3236"/>
          <cell r="J3236"/>
          <cell r="K3236"/>
          <cell r="L3236"/>
          <cell r="M3236"/>
          <cell r="N3236"/>
          <cell r="O3236"/>
          <cell r="P3236"/>
          <cell r="Q3236"/>
          <cell r="R3236"/>
        </row>
        <row r="3237">
          <cell r="G3237"/>
          <cell r="H3237"/>
          <cell r="I3237"/>
          <cell r="J3237"/>
          <cell r="K3237"/>
          <cell r="L3237"/>
          <cell r="M3237"/>
          <cell r="N3237"/>
          <cell r="O3237"/>
          <cell r="P3237"/>
          <cell r="Q3237"/>
          <cell r="R3237"/>
        </row>
        <row r="3238">
          <cell r="G3238"/>
          <cell r="H3238"/>
          <cell r="I3238"/>
          <cell r="J3238"/>
          <cell r="K3238"/>
          <cell r="L3238"/>
          <cell r="M3238"/>
          <cell r="N3238"/>
          <cell r="O3238"/>
          <cell r="P3238"/>
          <cell r="Q3238"/>
          <cell r="R3238"/>
        </row>
        <row r="3239">
          <cell r="G3239"/>
          <cell r="H3239"/>
          <cell r="I3239"/>
          <cell r="J3239"/>
          <cell r="K3239"/>
          <cell r="L3239"/>
          <cell r="M3239"/>
          <cell r="N3239"/>
          <cell r="O3239"/>
          <cell r="P3239"/>
          <cell r="Q3239"/>
          <cell r="R3239"/>
        </row>
        <row r="3240">
          <cell r="G3240"/>
          <cell r="H3240"/>
          <cell r="I3240"/>
          <cell r="J3240"/>
          <cell r="K3240"/>
          <cell r="L3240"/>
          <cell r="M3240"/>
          <cell r="N3240"/>
          <cell r="O3240"/>
          <cell r="P3240"/>
          <cell r="Q3240"/>
          <cell r="R3240"/>
        </row>
        <row r="3241">
          <cell r="G3241"/>
          <cell r="H3241"/>
          <cell r="I3241"/>
          <cell r="J3241"/>
          <cell r="K3241"/>
          <cell r="L3241"/>
          <cell r="M3241"/>
          <cell r="N3241"/>
          <cell r="O3241"/>
          <cell r="P3241"/>
          <cell r="Q3241"/>
          <cell r="R3241"/>
        </row>
        <row r="3242">
          <cell r="G3242"/>
          <cell r="H3242"/>
          <cell r="I3242"/>
          <cell r="J3242"/>
          <cell r="K3242"/>
          <cell r="L3242"/>
          <cell r="M3242"/>
          <cell r="N3242"/>
          <cell r="O3242"/>
          <cell r="P3242"/>
          <cell r="Q3242"/>
          <cell r="R3242"/>
        </row>
        <row r="3243">
          <cell r="G3243"/>
          <cell r="H3243"/>
          <cell r="I3243"/>
          <cell r="J3243"/>
          <cell r="K3243"/>
          <cell r="L3243"/>
          <cell r="M3243"/>
          <cell r="N3243"/>
          <cell r="O3243"/>
          <cell r="P3243"/>
          <cell r="Q3243"/>
          <cell r="R3243"/>
        </row>
        <row r="3244">
          <cell r="G3244"/>
          <cell r="H3244"/>
          <cell r="I3244"/>
          <cell r="J3244"/>
          <cell r="K3244"/>
          <cell r="L3244"/>
          <cell r="M3244"/>
          <cell r="N3244"/>
          <cell r="O3244"/>
          <cell r="P3244"/>
          <cell r="Q3244"/>
          <cell r="R3244"/>
        </row>
        <row r="3245">
          <cell r="G3245"/>
          <cell r="H3245"/>
          <cell r="I3245"/>
          <cell r="J3245"/>
          <cell r="K3245"/>
          <cell r="L3245"/>
          <cell r="M3245"/>
          <cell r="N3245"/>
          <cell r="O3245"/>
          <cell r="P3245"/>
          <cell r="Q3245"/>
          <cell r="R3245"/>
        </row>
        <row r="3246">
          <cell r="G3246"/>
          <cell r="H3246"/>
          <cell r="I3246"/>
          <cell r="J3246"/>
          <cell r="K3246"/>
          <cell r="L3246"/>
          <cell r="M3246"/>
          <cell r="N3246"/>
          <cell r="O3246"/>
          <cell r="P3246"/>
          <cell r="Q3246"/>
          <cell r="R3246"/>
        </row>
        <row r="3247">
          <cell r="G3247"/>
          <cell r="H3247"/>
          <cell r="I3247"/>
          <cell r="J3247"/>
          <cell r="K3247"/>
          <cell r="L3247"/>
          <cell r="M3247"/>
          <cell r="N3247"/>
          <cell r="O3247"/>
          <cell r="P3247"/>
          <cell r="Q3247"/>
          <cell r="R3247"/>
        </row>
        <row r="3248">
          <cell r="G3248"/>
          <cell r="H3248"/>
          <cell r="I3248"/>
          <cell r="J3248"/>
          <cell r="K3248"/>
          <cell r="L3248"/>
          <cell r="M3248"/>
          <cell r="N3248"/>
          <cell r="O3248"/>
          <cell r="P3248"/>
          <cell r="Q3248"/>
          <cell r="R3248"/>
        </row>
        <row r="3249">
          <cell r="G3249"/>
          <cell r="H3249"/>
          <cell r="I3249"/>
          <cell r="J3249"/>
          <cell r="K3249"/>
          <cell r="L3249"/>
          <cell r="M3249"/>
          <cell r="N3249"/>
          <cell r="O3249"/>
          <cell r="P3249"/>
          <cell r="Q3249"/>
          <cell r="R3249"/>
        </row>
        <row r="3250">
          <cell r="G3250"/>
          <cell r="H3250"/>
          <cell r="I3250"/>
          <cell r="J3250"/>
          <cell r="K3250"/>
          <cell r="L3250"/>
          <cell r="M3250"/>
          <cell r="N3250"/>
          <cell r="O3250"/>
          <cell r="P3250"/>
          <cell r="Q3250"/>
          <cell r="R3250"/>
        </row>
        <row r="3251">
          <cell r="G3251"/>
          <cell r="H3251"/>
          <cell r="I3251"/>
          <cell r="J3251"/>
          <cell r="K3251"/>
          <cell r="L3251"/>
          <cell r="M3251"/>
          <cell r="N3251"/>
          <cell r="O3251"/>
          <cell r="P3251"/>
          <cell r="Q3251"/>
          <cell r="R3251"/>
        </row>
        <row r="3252">
          <cell r="G3252"/>
          <cell r="H3252"/>
          <cell r="I3252"/>
          <cell r="J3252"/>
          <cell r="K3252"/>
          <cell r="L3252"/>
          <cell r="M3252"/>
          <cell r="N3252"/>
          <cell r="O3252"/>
          <cell r="P3252"/>
          <cell r="Q3252"/>
          <cell r="R3252"/>
        </row>
        <row r="3253">
          <cell r="G3253"/>
          <cell r="H3253"/>
          <cell r="I3253"/>
          <cell r="J3253"/>
          <cell r="K3253"/>
          <cell r="L3253"/>
          <cell r="M3253"/>
          <cell r="N3253"/>
          <cell r="O3253"/>
          <cell r="P3253"/>
          <cell r="Q3253"/>
          <cell r="R3253"/>
        </row>
        <row r="3254">
          <cell r="G3254"/>
          <cell r="H3254"/>
          <cell r="I3254"/>
          <cell r="J3254"/>
          <cell r="K3254"/>
          <cell r="L3254"/>
          <cell r="M3254"/>
          <cell r="N3254"/>
          <cell r="O3254"/>
          <cell r="P3254"/>
          <cell r="Q3254"/>
          <cell r="R3254"/>
        </row>
        <row r="3255">
          <cell r="G3255"/>
          <cell r="H3255"/>
          <cell r="I3255"/>
          <cell r="J3255"/>
          <cell r="K3255"/>
          <cell r="L3255"/>
          <cell r="M3255"/>
          <cell r="N3255"/>
          <cell r="O3255"/>
          <cell r="P3255"/>
          <cell r="Q3255"/>
          <cell r="R3255"/>
        </row>
        <row r="3256">
          <cell r="G3256"/>
          <cell r="H3256"/>
          <cell r="I3256"/>
          <cell r="J3256"/>
          <cell r="K3256"/>
          <cell r="L3256"/>
          <cell r="M3256"/>
          <cell r="N3256"/>
          <cell r="O3256"/>
          <cell r="P3256"/>
          <cell r="Q3256"/>
          <cell r="R3256"/>
        </row>
        <row r="3257">
          <cell r="G3257"/>
          <cell r="H3257"/>
          <cell r="I3257"/>
          <cell r="J3257"/>
          <cell r="K3257"/>
          <cell r="L3257"/>
          <cell r="M3257"/>
          <cell r="N3257"/>
          <cell r="O3257"/>
          <cell r="P3257"/>
          <cell r="Q3257"/>
          <cell r="R3257"/>
        </row>
        <row r="3258">
          <cell r="G3258"/>
          <cell r="H3258"/>
          <cell r="I3258"/>
          <cell r="J3258"/>
          <cell r="K3258"/>
          <cell r="L3258"/>
          <cell r="M3258"/>
          <cell r="N3258"/>
          <cell r="O3258"/>
          <cell r="P3258"/>
          <cell r="Q3258"/>
          <cell r="R3258"/>
        </row>
        <row r="3259">
          <cell r="G3259"/>
          <cell r="H3259"/>
          <cell r="I3259"/>
          <cell r="J3259"/>
          <cell r="K3259"/>
          <cell r="L3259"/>
          <cell r="M3259"/>
          <cell r="N3259"/>
          <cell r="O3259"/>
          <cell r="P3259"/>
          <cell r="Q3259"/>
          <cell r="R3259"/>
        </row>
        <row r="3260">
          <cell r="G3260"/>
          <cell r="H3260"/>
          <cell r="I3260"/>
          <cell r="J3260"/>
          <cell r="K3260"/>
          <cell r="L3260"/>
          <cell r="M3260"/>
          <cell r="N3260"/>
          <cell r="O3260"/>
          <cell r="P3260"/>
          <cell r="Q3260"/>
          <cell r="R3260"/>
        </row>
        <row r="3261">
          <cell r="G3261"/>
          <cell r="H3261"/>
          <cell r="I3261"/>
          <cell r="J3261"/>
          <cell r="K3261"/>
          <cell r="L3261"/>
          <cell r="M3261"/>
          <cell r="N3261"/>
          <cell r="O3261"/>
          <cell r="P3261"/>
          <cell r="Q3261"/>
          <cell r="R3261"/>
        </row>
        <row r="3262">
          <cell r="G3262"/>
          <cell r="H3262"/>
          <cell r="I3262"/>
          <cell r="J3262"/>
          <cell r="K3262"/>
          <cell r="L3262"/>
          <cell r="M3262"/>
          <cell r="N3262"/>
          <cell r="O3262"/>
          <cell r="P3262"/>
          <cell r="Q3262"/>
          <cell r="R3262"/>
        </row>
        <row r="3263">
          <cell r="G3263"/>
          <cell r="H3263"/>
          <cell r="I3263"/>
          <cell r="J3263"/>
          <cell r="K3263"/>
          <cell r="L3263"/>
          <cell r="M3263"/>
          <cell r="N3263"/>
          <cell r="O3263"/>
          <cell r="P3263"/>
          <cell r="Q3263"/>
          <cell r="R3263"/>
        </row>
        <row r="3264">
          <cell r="G3264"/>
          <cell r="H3264"/>
          <cell r="I3264"/>
          <cell r="J3264"/>
          <cell r="K3264"/>
          <cell r="L3264"/>
          <cell r="M3264"/>
          <cell r="N3264"/>
          <cell r="O3264"/>
          <cell r="P3264"/>
          <cell r="Q3264"/>
          <cell r="R3264"/>
        </row>
        <row r="3265">
          <cell r="G3265"/>
          <cell r="H3265"/>
          <cell r="I3265"/>
          <cell r="J3265"/>
          <cell r="K3265"/>
          <cell r="L3265"/>
          <cell r="M3265"/>
          <cell r="N3265"/>
          <cell r="O3265"/>
          <cell r="P3265"/>
          <cell r="Q3265"/>
          <cell r="R3265"/>
        </row>
        <row r="3266">
          <cell r="G3266"/>
          <cell r="H3266"/>
          <cell r="I3266"/>
          <cell r="J3266"/>
          <cell r="K3266"/>
          <cell r="L3266"/>
          <cell r="M3266"/>
          <cell r="N3266"/>
          <cell r="O3266"/>
          <cell r="P3266"/>
          <cell r="Q3266"/>
          <cell r="R3266"/>
        </row>
        <row r="3267">
          <cell r="G3267"/>
          <cell r="H3267"/>
          <cell r="I3267"/>
          <cell r="J3267"/>
          <cell r="K3267"/>
          <cell r="L3267"/>
          <cell r="M3267"/>
          <cell r="N3267"/>
          <cell r="O3267"/>
          <cell r="P3267"/>
          <cell r="Q3267"/>
          <cell r="R3267"/>
        </row>
        <row r="3268">
          <cell r="G3268"/>
          <cell r="H3268"/>
          <cell r="I3268"/>
          <cell r="J3268"/>
          <cell r="K3268"/>
          <cell r="L3268"/>
          <cell r="M3268"/>
          <cell r="N3268"/>
          <cell r="O3268"/>
          <cell r="P3268"/>
          <cell r="Q3268"/>
          <cell r="R3268"/>
        </row>
        <row r="3269">
          <cell r="G3269"/>
          <cell r="H3269"/>
          <cell r="I3269"/>
          <cell r="J3269"/>
          <cell r="K3269"/>
          <cell r="L3269"/>
          <cell r="M3269"/>
          <cell r="N3269"/>
          <cell r="O3269"/>
          <cell r="P3269"/>
          <cell r="Q3269"/>
          <cell r="R3269"/>
        </row>
        <row r="3270">
          <cell r="G3270"/>
          <cell r="H3270"/>
          <cell r="I3270"/>
          <cell r="J3270"/>
          <cell r="K3270"/>
          <cell r="L3270"/>
          <cell r="M3270"/>
          <cell r="N3270"/>
          <cell r="O3270"/>
          <cell r="P3270"/>
          <cell r="Q3270"/>
          <cell r="R3270"/>
        </row>
        <row r="3271">
          <cell r="G3271"/>
          <cell r="H3271"/>
          <cell r="I3271"/>
          <cell r="J3271"/>
          <cell r="K3271"/>
          <cell r="L3271"/>
          <cell r="M3271"/>
          <cell r="N3271"/>
          <cell r="O3271"/>
          <cell r="P3271"/>
          <cell r="Q3271"/>
          <cell r="R3271"/>
        </row>
        <row r="3272">
          <cell r="G3272"/>
          <cell r="H3272"/>
          <cell r="I3272"/>
          <cell r="J3272"/>
          <cell r="K3272"/>
          <cell r="L3272"/>
          <cell r="M3272"/>
          <cell r="N3272"/>
          <cell r="O3272"/>
          <cell r="P3272"/>
          <cell r="Q3272"/>
          <cell r="R3272"/>
        </row>
        <row r="3273">
          <cell r="G3273"/>
          <cell r="H3273"/>
          <cell r="I3273"/>
          <cell r="J3273"/>
          <cell r="K3273"/>
          <cell r="L3273"/>
          <cell r="M3273"/>
          <cell r="N3273"/>
          <cell r="O3273"/>
          <cell r="P3273"/>
          <cell r="Q3273"/>
          <cell r="R3273"/>
        </row>
        <row r="3274">
          <cell r="G3274"/>
          <cell r="H3274"/>
          <cell r="I3274"/>
          <cell r="J3274"/>
          <cell r="K3274"/>
          <cell r="L3274"/>
          <cell r="M3274"/>
          <cell r="N3274"/>
          <cell r="O3274"/>
          <cell r="P3274"/>
          <cell r="Q3274"/>
          <cell r="R3274"/>
        </row>
        <row r="3275">
          <cell r="G3275"/>
          <cell r="H3275"/>
          <cell r="I3275"/>
          <cell r="J3275"/>
          <cell r="K3275"/>
          <cell r="L3275"/>
          <cell r="M3275"/>
          <cell r="N3275"/>
          <cell r="O3275"/>
          <cell r="P3275"/>
          <cell r="Q3275"/>
          <cell r="R3275"/>
        </row>
        <row r="3276">
          <cell r="G3276"/>
          <cell r="H3276"/>
          <cell r="I3276"/>
          <cell r="J3276"/>
          <cell r="K3276"/>
          <cell r="L3276"/>
          <cell r="M3276"/>
          <cell r="N3276"/>
          <cell r="O3276"/>
          <cell r="P3276"/>
          <cell r="Q3276"/>
          <cell r="R3276"/>
        </row>
        <row r="3277">
          <cell r="G3277"/>
          <cell r="H3277"/>
          <cell r="I3277"/>
          <cell r="J3277"/>
          <cell r="K3277"/>
          <cell r="L3277"/>
          <cell r="M3277"/>
          <cell r="N3277"/>
          <cell r="O3277"/>
          <cell r="P3277"/>
          <cell r="Q3277"/>
          <cell r="R3277"/>
        </row>
        <row r="3278">
          <cell r="G3278"/>
          <cell r="H3278"/>
          <cell r="I3278"/>
          <cell r="J3278"/>
          <cell r="K3278"/>
          <cell r="L3278"/>
          <cell r="M3278"/>
          <cell r="N3278"/>
          <cell r="O3278"/>
          <cell r="P3278"/>
          <cell r="Q3278"/>
          <cell r="R3278"/>
        </row>
        <row r="3279">
          <cell r="G3279"/>
          <cell r="H3279"/>
          <cell r="I3279"/>
          <cell r="J3279"/>
          <cell r="K3279"/>
          <cell r="L3279"/>
          <cell r="M3279"/>
          <cell r="N3279"/>
          <cell r="O3279"/>
          <cell r="P3279"/>
          <cell r="Q3279"/>
          <cell r="R3279"/>
        </row>
        <row r="3280">
          <cell r="G3280"/>
          <cell r="H3280"/>
          <cell r="I3280"/>
          <cell r="J3280"/>
          <cell r="K3280"/>
          <cell r="L3280"/>
          <cell r="M3280"/>
          <cell r="N3280"/>
          <cell r="O3280"/>
          <cell r="P3280"/>
          <cell r="Q3280"/>
          <cell r="R3280"/>
        </row>
        <row r="3281">
          <cell r="G3281"/>
          <cell r="H3281"/>
          <cell r="I3281"/>
          <cell r="J3281"/>
          <cell r="K3281"/>
          <cell r="L3281"/>
          <cell r="M3281"/>
          <cell r="N3281"/>
          <cell r="O3281"/>
          <cell r="P3281"/>
          <cell r="Q3281"/>
          <cell r="R3281"/>
        </row>
        <row r="3282">
          <cell r="G3282"/>
          <cell r="H3282"/>
          <cell r="I3282"/>
          <cell r="J3282"/>
          <cell r="K3282"/>
          <cell r="L3282"/>
          <cell r="M3282"/>
          <cell r="N3282"/>
          <cell r="O3282"/>
          <cell r="P3282"/>
          <cell r="Q3282"/>
          <cell r="R3282"/>
        </row>
        <row r="3283">
          <cell r="G3283"/>
          <cell r="H3283"/>
          <cell r="I3283"/>
          <cell r="J3283"/>
          <cell r="K3283"/>
          <cell r="L3283"/>
          <cell r="M3283"/>
          <cell r="N3283"/>
          <cell r="O3283"/>
          <cell r="P3283"/>
          <cell r="Q3283"/>
          <cell r="R3283"/>
        </row>
        <row r="3284">
          <cell r="G3284"/>
          <cell r="H3284"/>
          <cell r="I3284"/>
          <cell r="J3284"/>
          <cell r="K3284"/>
          <cell r="L3284"/>
          <cell r="M3284"/>
          <cell r="N3284"/>
          <cell r="O3284"/>
          <cell r="P3284"/>
          <cell r="Q3284"/>
          <cell r="R3284"/>
        </row>
        <row r="3285">
          <cell r="G3285"/>
          <cell r="H3285"/>
          <cell r="I3285"/>
          <cell r="J3285"/>
          <cell r="K3285"/>
          <cell r="L3285"/>
          <cell r="M3285"/>
          <cell r="N3285"/>
          <cell r="O3285"/>
          <cell r="P3285"/>
          <cell r="Q3285"/>
          <cell r="R3285"/>
        </row>
        <row r="3286">
          <cell r="G3286"/>
          <cell r="H3286"/>
          <cell r="I3286"/>
          <cell r="J3286"/>
          <cell r="K3286"/>
          <cell r="L3286"/>
          <cell r="M3286"/>
          <cell r="N3286"/>
          <cell r="O3286"/>
          <cell r="P3286"/>
          <cell r="Q3286"/>
          <cell r="R3286"/>
        </row>
        <row r="3287">
          <cell r="G3287"/>
          <cell r="H3287"/>
          <cell r="I3287"/>
          <cell r="J3287"/>
          <cell r="K3287"/>
          <cell r="L3287"/>
          <cell r="M3287"/>
          <cell r="N3287"/>
          <cell r="O3287"/>
          <cell r="P3287"/>
          <cell r="Q3287"/>
          <cell r="R3287"/>
        </row>
        <row r="3288">
          <cell r="G3288"/>
          <cell r="H3288"/>
          <cell r="I3288"/>
          <cell r="J3288"/>
          <cell r="K3288"/>
          <cell r="L3288"/>
          <cell r="M3288"/>
          <cell r="N3288"/>
          <cell r="O3288"/>
          <cell r="P3288"/>
          <cell r="Q3288"/>
          <cell r="R3288"/>
        </row>
        <row r="3289">
          <cell r="G3289"/>
          <cell r="H3289"/>
          <cell r="I3289"/>
          <cell r="J3289"/>
          <cell r="K3289"/>
          <cell r="L3289"/>
          <cell r="M3289"/>
          <cell r="N3289"/>
          <cell r="O3289"/>
          <cell r="P3289"/>
          <cell r="Q3289"/>
          <cell r="R3289"/>
        </row>
        <row r="3290">
          <cell r="G3290"/>
          <cell r="H3290"/>
          <cell r="I3290"/>
          <cell r="J3290"/>
          <cell r="K3290"/>
          <cell r="L3290"/>
          <cell r="M3290"/>
          <cell r="N3290"/>
          <cell r="O3290"/>
          <cell r="P3290"/>
          <cell r="Q3290"/>
          <cell r="R3290"/>
        </row>
        <row r="3291">
          <cell r="G3291"/>
          <cell r="H3291"/>
          <cell r="I3291"/>
          <cell r="J3291"/>
          <cell r="K3291"/>
          <cell r="L3291"/>
          <cell r="M3291"/>
          <cell r="N3291"/>
          <cell r="O3291"/>
          <cell r="P3291"/>
          <cell r="Q3291"/>
          <cell r="R3291"/>
        </row>
        <row r="3292">
          <cell r="G3292"/>
          <cell r="H3292"/>
          <cell r="I3292"/>
          <cell r="J3292"/>
          <cell r="K3292"/>
          <cell r="L3292"/>
          <cell r="M3292"/>
          <cell r="N3292"/>
          <cell r="O3292"/>
          <cell r="P3292"/>
          <cell r="Q3292"/>
          <cell r="R3292"/>
        </row>
        <row r="3293">
          <cell r="G3293"/>
          <cell r="H3293"/>
          <cell r="I3293"/>
          <cell r="J3293"/>
          <cell r="K3293"/>
          <cell r="L3293"/>
          <cell r="M3293"/>
          <cell r="N3293"/>
          <cell r="O3293"/>
          <cell r="P3293"/>
          <cell r="Q3293"/>
          <cell r="R3293"/>
        </row>
        <row r="3294">
          <cell r="G3294"/>
          <cell r="H3294"/>
          <cell r="I3294"/>
          <cell r="J3294"/>
          <cell r="K3294"/>
          <cell r="L3294"/>
          <cell r="M3294"/>
          <cell r="N3294"/>
          <cell r="O3294"/>
          <cell r="P3294"/>
          <cell r="Q3294"/>
          <cell r="R3294"/>
        </row>
        <row r="3295">
          <cell r="G3295"/>
          <cell r="H3295"/>
          <cell r="I3295"/>
          <cell r="J3295"/>
          <cell r="K3295"/>
          <cell r="L3295"/>
          <cell r="M3295"/>
          <cell r="N3295"/>
          <cell r="O3295"/>
          <cell r="P3295"/>
          <cell r="Q3295"/>
          <cell r="R3295"/>
        </row>
        <row r="3296">
          <cell r="G3296"/>
          <cell r="H3296"/>
          <cell r="I3296"/>
          <cell r="J3296"/>
          <cell r="K3296"/>
          <cell r="L3296"/>
          <cell r="M3296"/>
          <cell r="N3296"/>
          <cell r="O3296"/>
          <cell r="P3296"/>
          <cell r="Q3296"/>
          <cell r="R3296"/>
        </row>
        <row r="3297">
          <cell r="G3297"/>
          <cell r="H3297"/>
          <cell r="I3297"/>
          <cell r="J3297"/>
          <cell r="K3297"/>
          <cell r="L3297"/>
          <cell r="M3297"/>
          <cell r="N3297"/>
          <cell r="O3297"/>
          <cell r="P3297"/>
          <cell r="Q3297"/>
          <cell r="R3297"/>
        </row>
        <row r="3298">
          <cell r="G3298"/>
          <cell r="H3298"/>
          <cell r="I3298"/>
          <cell r="J3298"/>
          <cell r="K3298"/>
          <cell r="L3298"/>
          <cell r="M3298"/>
          <cell r="N3298"/>
          <cell r="O3298"/>
          <cell r="P3298"/>
          <cell r="Q3298"/>
          <cell r="R3298"/>
        </row>
        <row r="3299">
          <cell r="G3299"/>
          <cell r="H3299"/>
          <cell r="I3299"/>
          <cell r="J3299"/>
          <cell r="K3299"/>
          <cell r="L3299"/>
          <cell r="M3299"/>
          <cell r="N3299"/>
          <cell r="O3299"/>
          <cell r="P3299"/>
          <cell r="Q3299"/>
          <cell r="R3299"/>
        </row>
        <row r="3300">
          <cell r="G3300"/>
          <cell r="H3300"/>
          <cell r="I3300"/>
          <cell r="J3300"/>
          <cell r="K3300"/>
          <cell r="L3300"/>
          <cell r="M3300"/>
          <cell r="N3300"/>
          <cell r="O3300"/>
          <cell r="P3300"/>
          <cell r="Q3300"/>
          <cell r="R3300"/>
        </row>
        <row r="3301">
          <cell r="G3301"/>
          <cell r="H3301"/>
          <cell r="I3301"/>
          <cell r="J3301"/>
          <cell r="K3301"/>
          <cell r="L3301"/>
          <cell r="M3301"/>
          <cell r="N3301"/>
          <cell r="O3301"/>
          <cell r="P3301"/>
          <cell r="Q3301"/>
          <cell r="R3301"/>
        </row>
        <row r="3302">
          <cell r="G3302"/>
          <cell r="H3302"/>
          <cell r="I3302"/>
          <cell r="J3302"/>
          <cell r="K3302"/>
          <cell r="L3302"/>
          <cell r="M3302"/>
          <cell r="N3302"/>
          <cell r="O3302"/>
          <cell r="P3302"/>
          <cell r="Q3302"/>
          <cell r="R3302"/>
        </row>
        <row r="3303">
          <cell r="G3303"/>
          <cell r="H3303"/>
          <cell r="I3303"/>
          <cell r="J3303"/>
          <cell r="K3303"/>
          <cell r="L3303"/>
          <cell r="M3303"/>
          <cell r="N3303"/>
          <cell r="O3303"/>
          <cell r="P3303"/>
          <cell r="Q3303"/>
          <cell r="R3303"/>
        </row>
        <row r="3304">
          <cell r="G3304"/>
          <cell r="H3304"/>
          <cell r="I3304"/>
          <cell r="J3304"/>
          <cell r="K3304"/>
          <cell r="L3304"/>
          <cell r="M3304"/>
          <cell r="N3304"/>
          <cell r="O3304"/>
          <cell r="P3304"/>
          <cell r="Q3304"/>
          <cell r="R3304"/>
        </row>
        <row r="3305">
          <cell r="G3305"/>
          <cell r="H3305"/>
          <cell r="I3305"/>
          <cell r="J3305"/>
          <cell r="K3305"/>
          <cell r="L3305"/>
          <cell r="M3305"/>
          <cell r="N3305"/>
          <cell r="O3305"/>
          <cell r="P3305"/>
          <cell r="Q3305"/>
          <cell r="R3305"/>
        </row>
        <row r="3306">
          <cell r="G3306"/>
          <cell r="H3306"/>
          <cell r="I3306"/>
          <cell r="J3306"/>
          <cell r="K3306"/>
          <cell r="L3306"/>
          <cell r="M3306"/>
          <cell r="N3306"/>
          <cell r="O3306"/>
          <cell r="P3306"/>
          <cell r="Q3306"/>
          <cell r="R3306"/>
        </row>
        <row r="3307">
          <cell r="G3307"/>
          <cell r="H3307"/>
          <cell r="I3307"/>
          <cell r="J3307"/>
          <cell r="K3307"/>
          <cell r="L3307"/>
          <cell r="M3307"/>
          <cell r="N3307"/>
          <cell r="O3307"/>
          <cell r="P3307"/>
          <cell r="Q3307"/>
          <cell r="R3307"/>
        </row>
        <row r="3308">
          <cell r="G3308"/>
          <cell r="H3308"/>
          <cell r="I3308"/>
          <cell r="J3308"/>
          <cell r="K3308"/>
          <cell r="L3308"/>
          <cell r="M3308"/>
          <cell r="N3308"/>
          <cell r="O3308"/>
          <cell r="P3308"/>
          <cell r="Q3308"/>
          <cell r="R3308"/>
        </row>
        <row r="3309">
          <cell r="G3309"/>
          <cell r="H3309"/>
          <cell r="I3309"/>
          <cell r="J3309"/>
          <cell r="K3309"/>
          <cell r="L3309"/>
          <cell r="M3309"/>
          <cell r="N3309"/>
          <cell r="O3309"/>
          <cell r="P3309"/>
          <cell r="Q3309"/>
          <cell r="R3309"/>
        </row>
        <row r="3310">
          <cell r="G3310"/>
          <cell r="H3310"/>
          <cell r="I3310"/>
          <cell r="J3310"/>
          <cell r="K3310"/>
          <cell r="L3310"/>
          <cell r="M3310"/>
          <cell r="N3310"/>
          <cell r="O3310"/>
          <cell r="P3310"/>
          <cell r="Q3310"/>
          <cell r="R3310"/>
        </row>
        <row r="3311">
          <cell r="G3311"/>
          <cell r="H3311"/>
          <cell r="I3311"/>
          <cell r="J3311"/>
          <cell r="K3311"/>
          <cell r="L3311"/>
          <cell r="M3311"/>
          <cell r="N3311"/>
          <cell r="O3311"/>
          <cell r="P3311"/>
          <cell r="Q3311"/>
          <cell r="R3311"/>
        </row>
        <row r="3312">
          <cell r="G3312"/>
          <cell r="H3312"/>
          <cell r="I3312"/>
          <cell r="J3312"/>
          <cell r="K3312"/>
          <cell r="L3312"/>
          <cell r="M3312"/>
          <cell r="N3312"/>
          <cell r="O3312"/>
          <cell r="P3312"/>
          <cell r="Q3312"/>
          <cell r="R3312"/>
        </row>
        <row r="3313">
          <cell r="G3313"/>
          <cell r="H3313"/>
          <cell r="I3313"/>
          <cell r="J3313"/>
          <cell r="K3313"/>
          <cell r="L3313"/>
          <cell r="M3313"/>
          <cell r="N3313"/>
          <cell r="O3313"/>
          <cell r="P3313"/>
          <cell r="Q3313"/>
          <cell r="R3313"/>
        </row>
        <row r="3314">
          <cell r="G3314"/>
          <cell r="H3314"/>
          <cell r="I3314"/>
          <cell r="J3314"/>
          <cell r="K3314"/>
          <cell r="L3314"/>
          <cell r="M3314"/>
          <cell r="N3314"/>
          <cell r="O3314"/>
          <cell r="P3314"/>
          <cell r="Q3314"/>
          <cell r="R3314"/>
        </row>
        <row r="3315">
          <cell r="G3315"/>
          <cell r="H3315"/>
          <cell r="I3315"/>
          <cell r="J3315"/>
          <cell r="K3315"/>
          <cell r="L3315"/>
          <cell r="M3315"/>
          <cell r="N3315"/>
          <cell r="O3315"/>
          <cell r="P3315"/>
          <cell r="Q3315"/>
          <cell r="R3315"/>
        </row>
        <row r="3316">
          <cell r="G3316"/>
          <cell r="H3316"/>
          <cell r="I3316"/>
          <cell r="J3316"/>
          <cell r="K3316"/>
          <cell r="L3316"/>
          <cell r="M3316"/>
          <cell r="N3316"/>
          <cell r="O3316"/>
          <cell r="P3316"/>
          <cell r="Q3316"/>
          <cell r="R3316"/>
        </row>
        <row r="3317">
          <cell r="G3317"/>
          <cell r="H3317"/>
          <cell r="I3317"/>
          <cell r="J3317"/>
          <cell r="K3317"/>
          <cell r="L3317"/>
          <cell r="M3317"/>
          <cell r="N3317"/>
          <cell r="O3317"/>
          <cell r="P3317"/>
          <cell r="Q3317"/>
          <cell r="R3317"/>
        </row>
        <row r="3318">
          <cell r="G3318"/>
          <cell r="H3318"/>
          <cell r="I3318"/>
          <cell r="J3318"/>
          <cell r="K3318"/>
          <cell r="L3318"/>
          <cell r="M3318"/>
          <cell r="N3318"/>
          <cell r="O3318"/>
          <cell r="P3318"/>
          <cell r="Q3318"/>
          <cell r="R3318"/>
        </row>
        <row r="3319">
          <cell r="G3319"/>
          <cell r="H3319"/>
          <cell r="I3319"/>
          <cell r="J3319"/>
          <cell r="K3319"/>
          <cell r="L3319"/>
          <cell r="M3319"/>
          <cell r="N3319"/>
          <cell r="O3319"/>
          <cell r="P3319"/>
          <cell r="Q3319"/>
          <cell r="R3319"/>
        </row>
        <row r="3320">
          <cell r="G3320"/>
          <cell r="H3320"/>
          <cell r="I3320"/>
          <cell r="J3320"/>
          <cell r="K3320"/>
          <cell r="L3320"/>
          <cell r="M3320"/>
          <cell r="N3320"/>
          <cell r="O3320"/>
          <cell r="P3320"/>
          <cell r="Q3320"/>
          <cell r="R3320"/>
        </row>
        <row r="3321">
          <cell r="G3321"/>
          <cell r="H3321"/>
          <cell r="I3321"/>
          <cell r="J3321"/>
          <cell r="K3321"/>
          <cell r="L3321"/>
          <cell r="M3321"/>
          <cell r="N3321"/>
          <cell r="O3321"/>
          <cell r="P3321"/>
          <cell r="Q3321"/>
          <cell r="R3321"/>
        </row>
        <row r="3322">
          <cell r="G3322"/>
          <cell r="H3322"/>
          <cell r="I3322"/>
          <cell r="J3322"/>
          <cell r="K3322"/>
          <cell r="L3322"/>
          <cell r="M3322"/>
          <cell r="N3322"/>
          <cell r="O3322"/>
          <cell r="P3322"/>
          <cell r="Q3322"/>
          <cell r="R3322"/>
        </row>
        <row r="3323">
          <cell r="G3323"/>
          <cell r="H3323"/>
          <cell r="I3323"/>
          <cell r="J3323"/>
          <cell r="K3323"/>
          <cell r="L3323"/>
          <cell r="M3323"/>
          <cell r="N3323"/>
          <cell r="O3323"/>
          <cell r="P3323"/>
          <cell r="Q3323"/>
          <cell r="R3323"/>
        </row>
        <row r="3324">
          <cell r="G3324"/>
          <cell r="H3324"/>
          <cell r="I3324"/>
          <cell r="J3324"/>
          <cell r="K3324"/>
          <cell r="L3324"/>
          <cell r="M3324"/>
          <cell r="N3324"/>
          <cell r="O3324"/>
          <cell r="P3324"/>
          <cell r="Q3324"/>
          <cell r="R3324"/>
        </row>
        <row r="3325">
          <cell r="G3325"/>
          <cell r="H3325"/>
          <cell r="I3325"/>
          <cell r="J3325"/>
          <cell r="K3325"/>
          <cell r="L3325"/>
          <cell r="M3325"/>
          <cell r="N3325"/>
          <cell r="O3325"/>
          <cell r="P3325"/>
          <cell r="Q3325"/>
          <cell r="R3325"/>
        </row>
        <row r="3326">
          <cell r="G3326"/>
          <cell r="H3326"/>
          <cell r="I3326"/>
          <cell r="J3326"/>
          <cell r="K3326"/>
          <cell r="L3326"/>
          <cell r="M3326"/>
          <cell r="N3326"/>
          <cell r="O3326"/>
          <cell r="P3326"/>
          <cell r="Q3326"/>
          <cell r="R3326"/>
        </row>
        <row r="3327">
          <cell r="G3327"/>
          <cell r="H3327"/>
          <cell r="I3327"/>
          <cell r="J3327"/>
          <cell r="K3327"/>
          <cell r="L3327"/>
          <cell r="M3327"/>
          <cell r="N3327"/>
          <cell r="O3327"/>
          <cell r="P3327"/>
          <cell r="Q3327"/>
          <cell r="R3327"/>
        </row>
        <row r="3328">
          <cell r="G3328"/>
          <cell r="H3328"/>
          <cell r="I3328"/>
          <cell r="J3328"/>
          <cell r="K3328"/>
          <cell r="L3328"/>
          <cell r="M3328"/>
          <cell r="N3328"/>
          <cell r="O3328"/>
          <cell r="P3328"/>
          <cell r="Q3328"/>
          <cell r="R3328"/>
        </row>
        <row r="3329">
          <cell r="G3329"/>
          <cell r="H3329"/>
          <cell r="I3329"/>
          <cell r="J3329"/>
          <cell r="K3329"/>
          <cell r="L3329"/>
          <cell r="M3329"/>
          <cell r="N3329"/>
          <cell r="O3329"/>
          <cell r="P3329"/>
          <cell r="Q3329"/>
          <cell r="R3329"/>
        </row>
        <row r="3330">
          <cell r="G3330"/>
          <cell r="H3330"/>
          <cell r="I3330"/>
          <cell r="J3330"/>
          <cell r="K3330"/>
          <cell r="L3330"/>
          <cell r="M3330"/>
          <cell r="N3330"/>
          <cell r="O3330"/>
          <cell r="P3330"/>
          <cell r="Q3330"/>
          <cell r="R3330"/>
        </row>
        <row r="3331">
          <cell r="G3331"/>
          <cell r="H3331"/>
          <cell r="I3331"/>
          <cell r="J3331"/>
          <cell r="K3331"/>
          <cell r="L3331"/>
          <cell r="M3331"/>
          <cell r="N3331"/>
          <cell r="O3331"/>
          <cell r="P3331"/>
          <cell r="Q3331"/>
          <cell r="R3331"/>
        </row>
        <row r="3332">
          <cell r="G3332"/>
          <cell r="H3332"/>
          <cell r="I3332"/>
          <cell r="J3332"/>
          <cell r="K3332"/>
          <cell r="L3332"/>
          <cell r="M3332"/>
          <cell r="N3332"/>
          <cell r="O3332"/>
          <cell r="P3332"/>
          <cell r="Q3332"/>
          <cell r="R3332"/>
        </row>
        <row r="3333">
          <cell r="G3333"/>
          <cell r="H3333"/>
          <cell r="I3333"/>
          <cell r="J3333"/>
          <cell r="K3333"/>
          <cell r="L3333"/>
          <cell r="M3333"/>
          <cell r="N3333"/>
          <cell r="O3333"/>
          <cell r="P3333"/>
          <cell r="Q3333"/>
          <cell r="R3333"/>
        </row>
        <row r="3334">
          <cell r="G3334"/>
          <cell r="H3334"/>
          <cell r="I3334"/>
          <cell r="J3334"/>
          <cell r="K3334"/>
          <cell r="L3334"/>
          <cell r="M3334"/>
          <cell r="N3334"/>
          <cell r="O3334"/>
          <cell r="P3334"/>
          <cell r="Q3334"/>
          <cell r="R3334"/>
        </row>
        <row r="3335">
          <cell r="G3335"/>
          <cell r="H3335"/>
          <cell r="I3335"/>
          <cell r="J3335"/>
          <cell r="K3335"/>
          <cell r="L3335"/>
          <cell r="M3335"/>
          <cell r="N3335"/>
          <cell r="O3335"/>
          <cell r="P3335"/>
          <cell r="Q3335"/>
          <cell r="R3335"/>
        </row>
        <row r="3336">
          <cell r="G3336"/>
          <cell r="H3336"/>
          <cell r="I3336"/>
          <cell r="J3336"/>
          <cell r="K3336"/>
          <cell r="L3336"/>
          <cell r="M3336"/>
          <cell r="N3336"/>
          <cell r="O3336"/>
          <cell r="P3336"/>
          <cell r="Q3336"/>
          <cell r="R3336"/>
        </row>
        <row r="3337">
          <cell r="G3337"/>
          <cell r="H3337"/>
          <cell r="I3337"/>
          <cell r="J3337"/>
          <cell r="K3337"/>
          <cell r="L3337"/>
          <cell r="M3337"/>
          <cell r="N3337"/>
          <cell r="O3337"/>
          <cell r="P3337"/>
          <cell r="Q3337"/>
          <cell r="R3337"/>
        </row>
        <row r="3338">
          <cell r="G3338"/>
          <cell r="H3338"/>
          <cell r="I3338"/>
          <cell r="J3338"/>
          <cell r="K3338"/>
          <cell r="L3338"/>
          <cell r="M3338"/>
          <cell r="N3338"/>
          <cell r="O3338"/>
          <cell r="P3338"/>
          <cell r="Q3338"/>
          <cell r="R3338"/>
        </row>
        <row r="3339">
          <cell r="G3339"/>
          <cell r="H3339"/>
          <cell r="I3339"/>
          <cell r="J3339"/>
          <cell r="K3339"/>
          <cell r="L3339"/>
          <cell r="M3339"/>
          <cell r="N3339"/>
          <cell r="O3339"/>
          <cell r="P3339"/>
          <cell r="Q3339"/>
          <cell r="R3339"/>
        </row>
        <row r="3340">
          <cell r="G3340"/>
          <cell r="H3340"/>
          <cell r="I3340"/>
          <cell r="J3340"/>
          <cell r="K3340"/>
          <cell r="L3340"/>
          <cell r="M3340"/>
          <cell r="N3340"/>
          <cell r="O3340"/>
          <cell r="P3340"/>
          <cell r="Q3340"/>
          <cell r="R3340"/>
        </row>
        <row r="3341">
          <cell r="G3341"/>
          <cell r="H3341"/>
          <cell r="I3341"/>
          <cell r="J3341"/>
          <cell r="K3341"/>
          <cell r="L3341"/>
          <cell r="M3341"/>
          <cell r="N3341"/>
          <cell r="O3341"/>
          <cell r="P3341"/>
          <cell r="Q3341"/>
          <cell r="R3341"/>
        </row>
        <row r="3342">
          <cell r="G3342"/>
          <cell r="H3342"/>
          <cell r="I3342"/>
          <cell r="J3342"/>
          <cell r="K3342"/>
          <cell r="L3342"/>
          <cell r="M3342"/>
          <cell r="N3342"/>
          <cell r="O3342"/>
          <cell r="P3342"/>
          <cell r="Q3342"/>
          <cell r="R3342"/>
        </row>
        <row r="3343">
          <cell r="G3343"/>
          <cell r="H3343"/>
          <cell r="I3343"/>
          <cell r="J3343"/>
          <cell r="K3343"/>
          <cell r="L3343"/>
          <cell r="M3343"/>
          <cell r="N3343"/>
          <cell r="O3343"/>
          <cell r="P3343"/>
          <cell r="Q3343"/>
          <cell r="R3343"/>
        </row>
        <row r="3344">
          <cell r="G3344"/>
          <cell r="H3344"/>
          <cell r="I3344"/>
          <cell r="J3344"/>
          <cell r="K3344"/>
          <cell r="L3344"/>
          <cell r="M3344"/>
          <cell r="N3344"/>
          <cell r="O3344"/>
          <cell r="P3344"/>
          <cell r="Q3344"/>
          <cell r="R3344"/>
        </row>
        <row r="3345">
          <cell r="G3345"/>
          <cell r="H3345"/>
          <cell r="I3345"/>
          <cell r="J3345"/>
          <cell r="K3345"/>
          <cell r="L3345"/>
          <cell r="M3345"/>
          <cell r="N3345"/>
          <cell r="O3345"/>
          <cell r="P3345"/>
          <cell r="Q3345"/>
          <cell r="R3345"/>
        </row>
        <row r="3346">
          <cell r="G3346"/>
          <cell r="H3346"/>
          <cell r="I3346"/>
          <cell r="J3346"/>
          <cell r="K3346"/>
          <cell r="L3346"/>
          <cell r="M3346"/>
          <cell r="N3346"/>
          <cell r="O3346"/>
          <cell r="P3346"/>
          <cell r="Q3346"/>
          <cell r="R3346"/>
        </row>
        <row r="3347">
          <cell r="G3347"/>
          <cell r="H3347"/>
          <cell r="I3347"/>
          <cell r="J3347"/>
          <cell r="K3347"/>
          <cell r="L3347"/>
          <cell r="M3347"/>
          <cell r="N3347"/>
          <cell r="O3347"/>
          <cell r="P3347"/>
          <cell r="Q3347"/>
          <cell r="R3347"/>
        </row>
        <row r="3348">
          <cell r="G3348"/>
          <cell r="H3348"/>
          <cell r="I3348"/>
          <cell r="J3348"/>
          <cell r="K3348"/>
          <cell r="L3348"/>
          <cell r="M3348"/>
          <cell r="N3348"/>
          <cell r="O3348"/>
          <cell r="P3348"/>
          <cell r="Q3348"/>
          <cell r="R3348"/>
        </row>
        <row r="3349">
          <cell r="G3349"/>
          <cell r="H3349"/>
          <cell r="I3349"/>
          <cell r="J3349"/>
          <cell r="K3349"/>
          <cell r="L3349"/>
          <cell r="M3349"/>
          <cell r="N3349"/>
          <cell r="O3349"/>
          <cell r="P3349"/>
          <cell r="Q3349"/>
          <cell r="R3349"/>
        </row>
        <row r="3350">
          <cell r="G3350"/>
          <cell r="H3350"/>
          <cell r="I3350"/>
          <cell r="J3350"/>
          <cell r="K3350"/>
          <cell r="L3350"/>
          <cell r="M3350"/>
          <cell r="N3350"/>
          <cell r="O3350"/>
          <cell r="P3350"/>
          <cell r="Q3350"/>
          <cell r="R3350"/>
        </row>
        <row r="3351">
          <cell r="G3351"/>
          <cell r="H3351"/>
          <cell r="I3351"/>
          <cell r="J3351"/>
          <cell r="K3351"/>
          <cell r="L3351"/>
          <cell r="M3351"/>
          <cell r="N3351"/>
          <cell r="O3351"/>
          <cell r="P3351"/>
          <cell r="Q3351"/>
          <cell r="R3351"/>
        </row>
        <row r="3352">
          <cell r="G3352"/>
          <cell r="H3352"/>
          <cell r="I3352"/>
          <cell r="J3352"/>
          <cell r="K3352"/>
          <cell r="L3352"/>
          <cell r="M3352"/>
          <cell r="N3352"/>
          <cell r="O3352"/>
          <cell r="P3352"/>
          <cell r="Q3352"/>
          <cell r="R3352"/>
        </row>
        <row r="3353">
          <cell r="G3353"/>
          <cell r="H3353"/>
          <cell r="I3353"/>
          <cell r="J3353"/>
          <cell r="K3353"/>
          <cell r="L3353"/>
          <cell r="M3353"/>
          <cell r="N3353"/>
          <cell r="O3353"/>
          <cell r="P3353"/>
          <cell r="Q3353"/>
          <cell r="R3353"/>
        </row>
        <row r="3354">
          <cell r="G3354"/>
          <cell r="H3354"/>
          <cell r="I3354"/>
          <cell r="J3354"/>
          <cell r="K3354"/>
          <cell r="L3354"/>
          <cell r="M3354"/>
          <cell r="N3354"/>
          <cell r="O3354"/>
          <cell r="P3354"/>
          <cell r="Q3354"/>
          <cell r="R3354"/>
        </row>
        <row r="3355">
          <cell r="G3355"/>
          <cell r="H3355"/>
          <cell r="I3355"/>
          <cell r="J3355"/>
          <cell r="K3355"/>
          <cell r="L3355"/>
          <cell r="M3355"/>
          <cell r="N3355"/>
          <cell r="O3355"/>
          <cell r="P3355"/>
          <cell r="Q3355"/>
          <cell r="R3355"/>
        </row>
        <row r="3356">
          <cell r="G3356"/>
          <cell r="H3356"/>
          <cell r="I3356"/>
          <cell r="J3356"/>
          <cell r="K3356"/>
          <cell r="L3356"/>
          <cell r="M3356"/>
          <cell r="N3356"/>
          <cell r="O3356"/>
          <cell r="P3356"/>
          <cell r="Q3356"/>
          <cell r="R3356"/>
        </row>
        <row r="3357">
          <cell r="G3357"/>
          <cell r="H3357"/>
          <cell r="I3357"/>
          <cell r="J3357"/>
          <cell r="K3357"/>
          <cell r="L3357"/>
          <cell r="M3357"/>
          <cell r="N3357"/>
          <cell r="O3357"/>
          <cell r="P3357"/>
          <cell r="Q3357"/>
          <cell r="R3357"/>
        </row>
        <row r="3358">
          <cell r="G3358"/>
          <cell r="H3358"/>
          <cell r="I3358"/>
          <cell r="J3358"/>
          <cell r="K3358"/>
          <cell r="L3358"/>
          <cell r="M3358"/>
          <cell r="N3358"/>
          <cell r="O3358"/>
          <cell r="P3358"/>
          <cell r="Q3358"/>
          <cell r="R3358"/>
        </row>
        <row r="3359">
          <cell r="G3359"/>
          <cell r="H3359"/>
          <cell r="I3359"/>
          <cell r="J3359"/>
          <cell r="K3359"/>
          <cell r="L3359"/>
          <cell r="M3359"/>
          <cell r="N3359"/>
          <cell r="O3359"/>
          <cell r="P3359"/>
          <cell r="Q3359"/>
          <cell r="R3359"/>
        </row>
        <row r="3360">
          <cell r="G3360"/>
          <cell r="H3360"/>
          <cell r="I3360"/>
          <cell r="J3360"/>
          <cell r="K3360"/>
          <cell r="L3360"/>
          <cell r="M3360"/>
          <cell r="N3360"/>
          <cell r="O3360"/>
          <cell r="P3360"/>
          <cell r="Q3360"/>
          <cell r="R3360"/>
        </row>
        <row r="3361">
          <cell r="G3361"/>
          <cell r="H3361"/>
          <cell r="I3361"/>
          <cell r="J3361"/>
          <cell r="K3361"/>
          <cell r="L3361"/>
          <cell r="M3361"/>
          <cell r="N3361"/>
          <cell r="O3361"/>
          <cell r="P3361"/>
          <cell r="Q3361"/>
          <cell r="R3361"/>
        </row>
        <row r="3362">
          <cell r="G3362"/>
          <cell r="H3362"/>
          <cell r="I3362"/>
          <cell r="J3362"/>
          <cell r="K3362"/>
          <cell r="L3362"/>
          <cell r="M3362"/>
          <cell r="N3362"/>
          <cell r="O3362"/>
          <cell r="P3362"/>
          <cell r="Q3362"/>
          <cell r="R3362"/>
        </row>
        <row r="3363">
          <cell r="G3363"/>
          <cell r="H3363"/>
          <cell r="I3363"/>
          <cell r="J3363"/>
          <cell r="K3363"/>
          <cell r="L3363"/>
          <cell r="M3363"/>
          <cell r="N3363"/>
          <cell r="O3363"/>
          <cell r="P3363"/>
          <cell r="Q3363"/>
          <cell r="R3363"/>
        </row>
        <row r="3364">
          <cell r="G3364"/>
          <cell r="H3364"/>
          <cell r="I3364"/>
          <cell r="J3364"/>
          <cell r="K3364"/>
          <cell r="L3364"/>
          <cell r="M3364"/>
          <cell r="N3364"/>
          <cell r="O3364"/>
          <cell r="P3364"/>
          <cell r="Q3364"/>
          <cell r="R3364"/>
        </row>
        <row r="3365">
          <cell r="G3365"/>
          <cell r="H3365"/>
          <cell r="I3365"/>
          <cell r="J3365"/>
          <cell r="K3365"/>
          <cell r="L3365"/>
          <cell r="M3365"/>
          <cell r="N3365"/>
          <cell r="O3365"/>
          <cell r="P3365"/>
          <cell r="Q3365"/>
          <cell r="R3365"/>
        </row>
        <row r="3366">
          <cell r="G3366"/>
          <cell r="H3366"/>
          <cell r="I3366"/>
          <cell r="J3366"/>
          <cell r="K3366"/>
          <cell r="L3366"/>
          <cell r="M3366"/>
          <cell r="N3366"/>
          <cell r="O3366"/>
          <cell r="P3366"/>
          <cell r="Q3366"/>
          <cell r="R3366"/>
        </row>
        <row r="3367">
          <cell r="G3367"/>
          <cell r="H3367"/>
          <cell r="I3367"/>
          <cell r="J3367"/>
          <cell r="K3367"/>
          <cell r="L3367"/>
          <cell r="M3367"/>
          <cell r="N3367"/>
          <cell r="O3367"/>
          <cell r="P3367"/>
          <cell r="Q3367"/>
          <cell r="R3367"/>
        </row>
        <row r="3368">
          <cell r="G3368"/>
          <cell r="H3368"/>
          <cell r="I3368"/>
          <cell r="J3368"/>
          <cell r="K3368"/>
          <cell r="L3368"/>
          <cell r="M3368"/>
          <cell r="N3368"/>
          <cell r="O3368"/>
          <cell r="P3368"/>
          <cell r="Q3368"/>
          <cell r="R3368"/>
        </row>
        <row r="3369">
          <cell r="G3369"/>
          <cell r="H3369"/>
          <cell r="I3369"/>
          <cell r="J3369"/>
          <cell r="K3369"/>
          <cell r="L3369"/>
          <cell r="M3369"/>
          <cell r="N3369"/>
          <cell r="O3369"/>
          <cell r="P3369"/>
          <cell r="Q3369"/>
          <cell r="R3369"/>
        </row>
        <row r="3370">
          <cell r="G3370"/>
          <cell r="H3370"/>
          <cell r="I3370"/>
          <cell r="J3370"/>
          <cell r="K3370"/>
          <cell r="L3370"/>
          <cell r="M3370"/>
          <cell r="N3370"/>
          <cell r="O3370"/>
          <cell r="P3370"/>
          <cell r="Q3370"/>
          <cell r="R3370"/>
        </row>
        <row r="3371">
          <cell r="G3371"/>
          <cell r="H3371"/>
          <cell r="I3371"/>
          <cell r="J3371"/>
          <cell r="K3371"/>
          <cell r="L3371"/>
          <cell r="M3371"/>
          <cell r="N3371"/>
          <cell r="O3371"/>
          <cell r="P3371"/>
          <cell r="Q3371"/>
          <cell r="R3371"/>
        </row>
        <row r="3372">
          <cell r="G3372"/>
          <cell r="H3372"/>
          <cell r="I3372"/>
          <cell r="J3372"/>
          <cell r="K3372"/>
          <cell r="L3372"/>
          <cell r="M3372"/>
          <cell r="N3372"/>
          <cell r="O3372"/>
          <cell r="P3372"/>
          <cell r="Q3372"/>
          <cell r="R3372"/>
        </row>
        <row r="3373">
          <cell r="G3373"/>
          <cell r="H3373"/>
          <cell r="I3373"/>
          <cell r="J3373"/>
          <cell r="K3373"/>
          <cell r="L3373"/>
          <cell r="M3373"/>
          <cell r="N3373"/>
          <cell r="O3373"/>
          <cell r="P3373"/>
          <cell r="Q3373"/>
          <cell r="R3373"/>
        </row>
        <row r="3374">
          <cell r="G3374"/>
          <cell r="H3374"/>
          <cell r="I3374"/>
          <cell r="J3374"/>
          <cell r="K3374"/>
          <cell r="L3374"/>
          <cell r="M3374"/>
          <cell r="N3374"/>
          <cell r="O3374"/>
          <cell r="P3374"/>
          <cell r="Q3374"/>
          <cell r="R3374"/>
        </row>
        <row r="3375">
          <cell r="G3375"/>
          <cell r="H3375"/>
          <cell r="I3375"/>
          <cell r="J3375"/>
          <cell r="K3375"/>
          <cell r="L3375"/>
          <cell r="M3375"/>
          <cell r="N3375"/>
          <cell r="O3375"/>
          <cell r="P3375"/>
          <cell r="Q3375"/>
          <cell r="R3375"/>
        </row>
        <row r="3376">
          <cell r="G3376"/>
          <cell r="H3376"/>
          <cell r="I3376"/>
          <cell r="J3376"/>
          <cell r="K3376"/>
          <cell r="L3376"/>
          <cell r="M3376"/>
          <cell r="N3376"/>
          <cell r="O3376"/>
          <cell r="P3376"/>
          <cell r="Q3376"/>
          <cell r="R3376"/>
        </row>
        <row r="3377">
          <cell r="G3377"/>
          <cell r="H3377"/>
          <cell r="I3377"/>
          <cell r="J3377"/>
          <cell r="K3377"/>
          <cell r="L3377"/>
          <cell r="M3377"/>
          <cell r="N3377"/>
          <cell r="O3377"/>
          <cell r="P3377"/>
          <cell r="Q3377"/>
          <cell r="R3377"/>
        </row>
        <row r="3378">
          <cell r="G3378"/>
          <cell r="H3378"/>
          <cell r="I3378"/>
          <cell r="J3378"/>
          <cell r="K3378"/>
          <cell r="L3378"/>
          <cell r="M3378"/>
          <cell r="N3378"/>
          <cell r="O3378"/>
          <cell r="P3378"/>
          <cell r="Q3378"/>
          <cell r="R3378"/>
        </row>
        <row r="3379">
          <cell r="G3379"/>
          <cell r="H3379"/>
          <cell r="I3379"/>
          <cell r="J3379"/>
          <cell r="K3379"/>
          <cell r="L3379"/>
          <cell r="M3379"/>
          <cell r="N3379"/>
          <cell r="O3379"/>
          <cell r="P3379"/>
          <cell r="Q3379"/>
          <cell r="R3379"/>
        </row>
        <row r="3380">
          <cell r="G3380"/>
          <cell r="H3380"/>
          <cell r="I3380"/>
          <cell r="J3380"/>
          <cell r="K3380"/>
          <cell r="L3380"/>
          <cell r="M3380"/>
          <cell r="N3380"/>
          <cell r="O3380"/>
          <cell r="P3380"/>
          <cell r="Q3380"/>
          <cell r="R3380"/>
        </row>
        <row r="3381">
          <cell r="G3381"/>
          <cell r="H3381"/>
          <cell r="I3381"/>
          <cell r="J3381"/>
          <cell r="K3381"/>
          <cell r="L3381"/>
          <cell r="M3381"/>
          <cell r="N3381"/>
          <cell r="O3381"/>
          <cell r="P3381"/>
          <cell r="Q3381"/>
          <cell r="R3381"/>
        </row>
        <row r="3382">
          <cell r="G3382"/>
          <cell r="H3382"/>
          <cell r="I3382"/>
          <cell r="J3382"/>
          <cell r="K3382"/>
          <cell r="L3382"/>
          <cell r="M3382"/>
          <cell r="N3382"/>
          <cell r="O3382"/>
          <cell r="P3382"/>
          <cell r="Q3382"/>
          <cell r="R3382"/>
        </row>
        <row r="3383">
          <cell r="G3383"/>
          <cell r="H3383"/>
          <cell r="I3383"/>
          <cell r="J3383"/>
          <cell r="K3383"/>
          <cell r="L3383"/>
          <cell r="M3383"/>
          <cell r="N3383"/>
          <cell r="O3383"/>
          <cell r="P3383"/>
          <cell r="Q3383"/>
          <cell r="R3383"/>
        </row>
        <row r="3384">
          <cell r="G3384"/>
          <cell r="H3384"/>
          <cell r="I3384"/>
          <cell r="J3384"/>
          <cell r="K3384"/>
          <cell r="L3384"/>
          <cell r="M3384"/>
          <cell r="N3384"/>
          <cell r="O3384"/>
          <cell r="P3384"/>
          <cell r="Q3384"/>
          <cell r="R3384"/>
        </row>
        <row r="3385">
          <cell r="G3385"/>
          <cell r="H3385"/>
          <cell r="I3385"/>
          <cell r="J3385"/>
          <cell r="K3385"/>
          <cell r="L3385"/>
          <cell r="M3385"/>
          <cell r="N3385"/>
          <cell r="O3385"/>
          <cell r="P3385"/>
          <cell r="Q3385"/>
          <cell r="R3385"/>
        </row>
        <row r="3386">
          <cell r="G3386"/>
          <cell r="H3386"/>
          <cell r="I3386"/>
          <cell r="J3386"/>
          <cell r="K3386"/>
          <cell r="L3386"/>
          <cell r="M3386"/>
          <cell r="N3386"/>
          <cell r="O3386"/>
          <cell r="P3386"/>
          <cell r="Q3386"/>
          <cell r="R3386"/>
        </row>
        <row r="3387">
          <cell r="G3387"/>
          <cell r="H3387"/>
          <cell r="I3387"/>
          <cell r="J3387"/>
          <cell r="K3387"/>
          <cell r="L3387"/>
          <cell r="M3387"/>
          <cell r="N3387"/>
          <cell r="O3387"/>
          <cell r="P3387"/>
          <cell r="Q3387"/>
          <cell r="R3387"/>
        </row>
        <row r="3388">
          <cell r="G3388"/>
          <cell r="H3388"/>
          <cell r="I3388"/>
          <cell r="J3388"/>
          <cell r="K3388"/>
          <cell r="L3388"/>
          <cell r="M3388"/>
          <cell r="N3388"/>
          <cell r="O3388"/>
          <cell r="P3388"/>
          <cell r="Q3388"/>
          <cell r="R3388"/>
        </row>
        <row r="3389">
          <cell r="G3389"/>
          <cell r="H3389"/>
          <cell r="I3389"/>
          <cell r="J3389"/>
          <cell r="K3389"/>
          <cell r="L3389"/>
          <cell r="M3389"/>
          <cell r="N3389"/>
          <cell r="O3389"/>
          <cell r="P3389"/>
          <cell r="Q3389"/>
          <cell r="R3389"/>
        </row>
        <row r="3390">
          <cell r="G3390"/>
          <cell r="H3390"/>
          <cell r="I3390"/>
          <cell r="J3390"/>
          <cell r="K3390"/>
          <cell r="L3390"/>
          <cell r="M3390"/>
          <cell r="N3390"/>
          <cell r="O3390"/>
          <cell r="P3390"/>
          <cell r="Q3390"/>
          <cell r="R3390"/>
        </row>
        <row r="3391">
          <cell r="G3391"/>
          <cell r="H3391"/>
          <cell r="I3391"/>
          <cell r="J3391"/>
          <cell r="K3391"/>
          <cell r="L3391"/>
          <cell r="M3391"/>
          <cell r="N3391"/>
          <cell r="O3391"/>
          <cell r="P3391"/>
          <cell r="Q3391"/>
          <cell r="R3391"/>
        </row>
        <row r="3392">
          <cell r="G3392"/>
          <cell r="H3392"/>
          <cell r="I3392"/>
          <cell r="J3392"/>
          <cell r="K3392"/>
          <cell r="L3392"/>
          <cell r="M3392"/>
          <cell r="N3392"/>
          <cell r="O3392"/>
          <cell r="P3392"/>
          <cell r="Q3392"/>
          <cell r="R3392"/>
        </row>
        <row r="3393">
          <cell r="G3393"/>
          <cell r="H3393"/>
          <cell r="I3393"/>
          <cell r="J3393"/>
          <cell r="K3393"/>
          <cell r="L3393"/>
          <cell r="M3393"/>
          <cell r="N3393"/>
          <cell r="O3393"/>
          <cell r="P3393"/>
          <cell r="Q3393"/>
          <cell r="R3393"/>
        </row>
        <row r="3394">
          <cell r="G3394"/>
          <cell r="H3394"/>
          <cell r="I3394"/>
          <cell r="J3394"/>
          <cell r="K3394"/>
          <cell r="L3394"/>
          <cell r="M3394"/>
          <cell r="N3394"/>
          <cell r="O3394"/>
          <cell r="P3394"/>
          <cell r="Q3394"/>
          <cell r="R3394"/>
        </row>
        <row r="3395">
          <cell r="G3395"/>
          <cell r="H3395"/>
          <cell r="I3395"/>
          <cell r="J3395"/>
          <cell r="K3395"/>
          <cell r="L3395"/>
          <cell r="M3395"/>
          <cell r="N3395"/>
          <cell r="O3395"/>
          <cell r="P3395"/>
          <cell r="Q3395"/>
          <cell r="R3395"/>
        </row>
        <row r="3396">
          <cell r="G3396"/>
          <cell r="H3396"/>
          <cell r="I3396"/>
          <cell r="J3396"/>
          <cell r="K3396"/>
          <cell r="L3396"/>
          <cell r="M3396"/>
          <cell r="N3396"/>
          <cell r="O3396"/>
          <cell r="P3396"/>
          <cell r="Q3396"/>
          <cell r="R3396"/>
        </row>
        <row r="3397">
          <cell r="G3397"/>
          <cell r="H3397"/>
          <cell r="I3397"/>
          <cell r="J3397"/>
          <cell r="K3397"/>
          <cell r="L3397"/>
          <cell r="M3397"/>
          <cell r="N3397"/>
          <cell r="O3397"/>
          <cell r="P3397"/>
          <cell r="Q3397"/>
          <cell r="R3397"/>
        </row>
        <row r="3398">
          <cell r="G3398"/>
          <cell r="H3398"/>
          <cell r="I3398"/>
          <cell r="J3398"/>
          <cell r="K3398"/>
          <cell r="L3398"/>
          <cell r="M3398"/>
          <cell r="N3398"/>
          <cell r="O3398"/>
          <cell r="P3398"/>
          <cell r="Q3398"/>
          <cell r="R3398"/>
        </row>
        <row r="3399">
          <cell r="G3399"/>
          <cell r="H3399"/>
          <cell r="I3399"/>
          <cell r="J3399"/>
          <cell r="K3399"/>
          <cell r="L3399"/>
          <cell r="M3399"/>
          <cell r="N3399"/>
          <cell r="O3399"/>
          <cell r="P3399"/>
          <cell r="Q3399"/>
          <cell r="R3399"/>
        </row>
        <row r="3400">
          <cell r="G3400"/>
          <cell r="H3400"/>
          <cell r="I3400"/>
          <cell r="J3400"/>
          <cell r="K3400"/>
          <cell r="L3400"/>
          <cell r="M3400"/>
          <cell r="N3400"/>
          <cell r="O3400"/>
          <cell r="P3400"/>
          <cell r="Q3400"/>
          <cell r="R3400"/>
        </row>
        <row r="3401">
          <cell r="G3401"/>
          <cell r="H3401"/>
          <cell r="I3401"/>
          <cell r="J3401"/>
          <cell r="K3401"/>
          <cell r="L3401"/>
          <cell r="M3401"/>
          <cell r="N3401"/>
          <cell r="O3401"/>
          <cell r="P3401"/>
          <cell r="Q3401"/>
          <cell r="R3401"/>
        </row>
        <row r="3402">
          <cell r="G3402"/>
          <cell r="H3402"/>
          <cell r="I3402"/>
          <cell r="J3402"/>
          <cell r="K3402"/>
          <cell r="L3402"/>
          <cell r="M3402"/>
          <cell r="N3402"/>
          <cell r="O3402"/>
          <cell r="P3402"/>
          <cell r="Q3402"/>
          <cell r="R3402"/>
        </row>
        <row r="3403">
          <cell r="G3403"/>
          <cell r="H3403"/>
          <cell r="I3403"/>
          <cell r="J3403"/>
          <cell r="K3403"/>
          <cell r="L3403"/>
          <cell r="M3403"/>
          <cell r="N3403"/>
          <cell r="O3403"/>
          <cell r="P3403"/>
          <cell r="Q3403"/>
          <cell r="R3403"/>
        </row>
        <row r="3404">
          <cell r="G3404"/>
          <cell r="H3404"/>
          <cell r="I3404"/>
          <cell r="J3404"/>
          <cell r="K3404"/>
          <cell r="L3404"/>
          <cell r="M3404"/>
          <cell r="N3404"/>
          <cell r="O3404"/>
          <cell r="P3404"/>
          <cell r="Q3404"/>
          <cell r="R3404"/>
        </row>
        <row r="3405">
          <cell r="G3405"/>
          <cell r="H3405"/>
          <cell r="I3405"/>
          <cell r="J3405"/>
          <cell r="K3405"/>
          <cell r="L3405"/>
          <cell r="M3405"/>
          <cell r="N3405"/>
          <cell r="O3405"/>
          <cell r="P3405"/>
          <cell r="Q3405"/>
          <cell r="R3405"/>
        </row>
        <row r="3406">
          <cell r="G3406"/>
          <cell r="H3406"/>
          <cell r="I3406"/>
          <cell r="J3406"/>
          <cell r="K3406"/>
          <cell r="L3406"/>
          <cell r="M3406"/>
          <cell r="N3406"/>
          <cell r="O3406"/>
          <cell r="P3406"/>
          <cell r="Q3406"/>
          <cell r="R3406"/>
        </row>
        <row r="3407">
          <cell r="G3407"/>
          <cell r="H3407"/>
          <cell r="I3407"/>
          <cell r="J3407"/>
          <cell r="K3407"/>
          <cell r="L3407"/>
          <cell r="M3407"/>
          <cell r="N3407"/>
          <cell r="O3407"/>
          <cell r="P3407"/>
          <cell r="Q3407"/>
          <cell r="R3407"/>
        </row>
        <row r="3408">
          <cell r="G3408"/>
          <cell r="H3408"/>
          <cell r="I3408"/>
          <cell r="J3408"/>
          <cell r="K3408"/>
          <cell r="L3408"/>
          <cell r="M3408"/>
          <cell r="N3408"/>
          <cell r="O3408"/>
          <cell r="P3408"/>
          <cell r="Q3408"/>
          <cell r="R3408"/>
        </row>
        <row r="3409">
          <cell r="G3409"/>
          <cell r="H3409"/>
          <cell r="I3409"/>
          <cell r="J3409"/>
          <cell r="K3409"/>
          <cell r="L3409"/>
          <cell r="M3409"/>
          <cell r="N3409"/>
          <cell r="O3409"/>
          <cell r="P3409"/>
          <cell r="Q3409"/>
          <cell r="R3409"/>
        </row>
        <row r="3410">
          <cell r="G3410"/>
          <cell r="H3410"/>
          <cell r="I3410"/>
          <cell r="J3410"/>
          <cell r="K3410"/>
          <cell r="L3410"/>
          <cell r="M3410"/>
          <cell r="N3410"/>
          <cell r="O3410"/>
          <cell r="P3410"/>
          <cell r="Q3410"/>
          <cell r="R3410"/>
        </row>
        <row r="3411">
          <cell r="G3411"/>
          <cell r="H3411"/>
          <cell r="I3411"/>
          <cell r="J3411"/>
          <cell r="K3411"/>
          <cell r="L3411"/>
          <cell r="M3411"/>
          <cell r="N3411"/>
          <cell r="O3411"/>
          <cell r="P3411"/>
          <cell r="Q3411"/>
          <cell r="R3411"/>
        </row>
        <row r="3412">
          <cell r="G3412"/>
          <cell r="H3412"/>
          <cell r="I3412"/>
          <cell r="J3412"/>
          <cell r="K3412"/>
          <cell r="L3412"/>
          <cell r="M3412"/>
          <cell r="N3412"/>
          <cell r="O3412"/>
          <cell r="P3412"/>
          <cell r="Q3412"/>
          <cell r="R3412"/>
        </row>
        <row r="3413">
          <cell r="G3413"/>
          <cell r="H3413"/>
          <cell r="I3413"/>
          <cell r="J3413"/>
          <cell r="K3413"/>
          <cell r="L3413"/>
          <cell r="M3413"/>
          <cell r="N3413"/>
          <cell r="O3413"/>
          <cell r="P3413"/>
          <cell r="Q3413"/>
          <cell r="R3413"/>
        </row>
        <row r="3414">
          <cell r="G3414"/>
          <cell r="H3414"/>
          <cell r="I3414"/>
          <cell r="J3414"/>
          <cell r="K3414"/>
          <cell r="L3414"/>
          <cell r="M3414"/>
          <cell r="N3414"/>
          <cell r="O3414"/>
          <cell r="P3414"/>
          <cell r="Q3414"/>
          <cell r="R3414"/>
        </row>
        <row r="3415">
          <cell r="G3415"/>
          <cell r="H3415"/>
          <cell r="I3415"/>
          <cell r="J3415"/>
          <cell r="K3415"/>
          <cell r="L3415"/>
          <cell r="M3415"/>
          <cell r="N3415"/>
          <cell r="O3415"/>
          <cell r="P3415"/>
          <cell r="Q3415"/>
          <cell r="R3415"/>
        </row>
        <row r="3416">
          <cell r="G3416"/>
          <cell r="H3416"/>
          <cell r="I3416"/>
          <cell r="J3416"/>
          <cell r="K3416"/>
          <cell r="L3416"/>
          <cell r="M3416"/>
          <cell r="N3416"/>
          <cell r="O3416"/>
          <cell r="P3416"/>
          <cell r="Q3416"/>
          <cell r="R3416"/>
        </row>
        <row r="3417">
          <cell r="G3417"/>
          <cell r="H3417"/>
          <cell r="I3417"/>
          <cell r="J3417"/>
          <cell r="K3417"/>
          <cell r="L3417"/>
          <cell r="M3417"/>
          <cell r="N3417"/>
          <cell r="O3417"/>
          <cell r="P3417"/>
          <cell r="Q3417"/>
          <cell r="R3417"/>
        </row>
        <row r="3418">
          <cell r="G3418"/>
          <cell r="H3418"/>
          <cell r="I3418"/>
          <cell r="J3418"/>
          <cell r="K3418"/>
          <cell r="L3418"/>
          <cell r="M3418"/>
          <cell r="N3418"/>
          <cell r="O3418"/>
          <cell r="P3418"/>
          <cell r="Q3418"/>
          <cell r="R3418"/>
        </row>
        <row r="3419">
          <cell r="G3419"/>
          <cell r="H3419"/>
          <cell r="I3419"/>
          <cell r="J3419"/>
          <cell r="K3419"/>
          <cell r="L3419"/>
          <cell r="M3419"/>
          <cell r="N3419"/>
          <cell r="O3419"/>
          <cell r="P3419"/>
          <cell r="Q3419"/>
          <cell r="R3419"/>
        </row>
        <row r="3420">
          <cell r="G3420"/>
          <cell r="H3420"/>
          <cell r="I3420"/>
          <cell r="J3420"/>
          <cell r="K3420"/>
          <cell r="L3420"/>
          <cell r="M3420"/>
          <cell r="N3420"/>
          <cell r="O3420"/>
          <cell r="P3420"/>
          <cell r="Q3420"/>
          <cell r="R3420"/>
        </row>
        <row r="3421">
          <cell r="G3421"/>
          <cell r="H3421"/>
          <cell r="I3421"/>
          <cell r="J3421"/>
          <cell r="K3421"/>
          <cell r="L3421"/>
          <cell r="M3421"/>
          <cell r="N3421"/>
          <cell r="O3421"/>
          <cell r="P3421"/>
          <cell r="Q3421"/>
          <cell r="R3421"/>
        </row>
        <row r="3422">
          <cell r="G3422"/>
          <cell r="H3422"/>
          <cell r="I3422"/>
          <cell r="J3422"/>
          <cell r="K3422"/>
          <cell r="L3422"/>
          <cell r="M3422"/>
          <cell r="N3422"/>
          <cell r="O3422"/>
          <cell r="P3422"/>
          <cell r="Q3422"/>
          <cell r="R3422"/>
        </row>
        <row r="3423">
          <cell r="G3423"/>
          <cell r="H3423"/>
          <cell r="I3423"/>
          <cell r="J3423"/>
          <cell r="K3423"/>
          <cell r="L3423"/>
          <cell r="M3423"/>
          <cell r="N3423"/>
          <cell r="O3423"/>
          <cell r="P3423"/>
          <cell r="Q3423"/>
          <cell r="R3423"/>
        </row>
        <row r="3424">
          <cell r="G3424"/>
          <cell r="H3424"/>
          <cell r="I3424"/>
          <cell r="J3424"/>
          <cell r="K3424"/>
          <cell r="L3424"/>
          <cell r="M3424"/>
          <cell r="N3424"/>
          <cell r="O3424"/>
          <cell r="P3424"/>
          <cell r="Q3424"/>
          <cell r="R3424"/>
        </row>
        <row r="3425">
          <cell r="G3425"/>
          <cell r="H3425"/>
          <cell r="I3425"/>
          <cell r="J3425"/>
          <cell r="K3425"/>
          <cell r="L3425"/>
          <cell r="M3425"/>
          <cell r="N3425"/>
          <cell r="O3425"/>
          <cell r="P3425"/>
          <cell r="Q3425"/>
          <cell r="R3425"/>
        </row>
        <row r="3426">
          <cell r="G3426"/>
          <cell r="H3426"/>
          <cell r="I3426"/>
          <cell r="J3426"/>
          <cell r="K3426"/>
          <cell r="L3426"/>
          <cell r="M3426"/>
          <cell r="N3426"/>
          <cell r="O3426"/>
          <cell r="P3426"/>
          <cell r="Q3426"/>
          <cell r="R3426"/>
        </row>
        <row r="3427">
          <cell r="G3427"/>
          <cell r="H3427"/>
          <cell r="I3427"/>
          <cell r="J3427"/>
          <cell r="K3427"/>
          <cell r="L3427"/>
          <cell r="M3427"/>
          <cell r="N3427"/>
          <cell r="O3427"/>
          <cell r="P3427"/>
          <cell r="Q3427"/>
          <cell r="R3427"/>
        </row>
        <row r="3428">
          <cell r="G3428"/>
          <cell r="H3428"/>
          <cell r="I3428"/>
          <cell r="J3428"/>
          <cell r="K3428"/>
          <cell r="L3428"/>
          <cell r="M3428"/>
          <cell r="N3428"/>
          <cell r="O3428"/>
          <cell r="P3428"/>
          <cell r="Q3428"/>
          <cell r="R3428"/>
        </row>
        <row r="3429">
          <cell r="G3429"/>
          <cell r="H3429"/>
          <cell r="I3429"/>
          <cell r="J3429"/>
          <cell r="K3429"/>
          <cell r="L3429"/>
          <cell r="M3429"/>
          <cell r="N3429"/>
          <cell r="O3429"/>
          <cell r="P3429"/>
          <cell r="Q3429"/>
          <cell r="R3429"/>
        </row>
        <row r="3430">
          <cell r="G3430"/>
          <cell r="H3430"/>
          <cell r="I3430"/>
          <cell r="J3430"/>
          <cell r="K3430"/>
          <cell r="L3430"/>
          <cell r="M3430"/>
          <cell r="N3430"/>
          <cell r="O3430"/>
          <cell r="P3430"/>
          <cell r="Q3430"/>
          <cell r="R3430"/>
        </row>
        <row r="3431">
          <cell r="G3431"/>
          <cell r="H3431"/>
          <cell r="I3431"/>
          <cell r="J3431"/>
          <cell r="K3431"/>
          <cell r="L3431"/>
          <cell r="M3431"/>
          <cell r="N3431"/>
          <cell r="O3431"/>
          <cell r="P3431"/>
          <cell r="Q3431"/>
          <cell r="R3431"/>
        </row>
        <row r="3432">
          <cell r="G3432"/>
          <cell r="H3432"/>
          <cell r="I3432"/>
          <cell r="J3432"/>
          <cell r="K3432"/>
          <cell r="L3432"/>
          <cell r="M3432"/>
          <cell r="N3432"/>
          <cell r="O3432"/>
          <cell r="P3432"/>
          <cell r="Q3432"/>
          <cell r="R3432"/>
        </row>
        <row r="3433">
          <cell r="G3433"/>
          <cell r="H3433"/>
          <cell r="I3433"/>
          <cell r="J3433"/>
          <cell r="K3433"/>
          <cell r="L3433"/>
          <cell r="M3433"/>
          <cell r="N3433"/>
          <cell r="O3433"/>
          <cell r="P3433"/>
          <cell r="Q3433"/>
          <cell r="R3433"/>
        </row>
        <row r="3434">
          <cell r="G3434"/>
          <cell r="H3434"/>
          <cell r="I3434"/>
          <cell r="J3434"/>
          <cell r="K3434"/>
          <cell r="L3434"/>
          <cell r="M3434"/>
          <cell r="N3434"/>
          <cell r="O3434"/>
          <cell r="P3434"/>
          <cell r="Q3434"/>
          <cell r="R3434"/>
        </row>
        <row r="3435">
          <cell r="G3435"/>
          <cell r="H3435"/>
          <cell r="I3435"/>
          <cell r="J3435"/>
          <cell r="K3435"/>
          <cell r="L3435"/>
          <cell r="M3435"/>
          <cell r="N3435"/>
          <cell r="O3435"/>
          <cell r="P3435"/>
          <cell r="Q3435"/>
          <cell r="R3435"/>
        </row>
        <row r="3436">
          <cell r="G3436"/>
          <cell r="H3436"/>
          <cell r="I3436"/>
          <cell r="J3436"/>
          <cell r="K3436"/>
          <cell r="L3436"/>
          <cell r="M3436"/>
          <cell r="N3436"/>
          <cell r="O3436"/>
          <cell r="P3436"/>
          <cell r="Q3436"/>
          <cell r="R3436"/>
        </row>
        <row r="3437">
          <cell r="G3437"/>
          <cell r="H3437"/>
          <cell r="I3437"/>
          <cell r="J3437"/>
          <cell r="K3437"/>
          <cell r="L3437"/>
          <cell r="M3437"/>
          <cell r="N3437"/>
          <cell r="O3437"/>
          <cell r="P3437"/>
          <cell r="Q3437"/>
          <cell r="R3437"/>
        </row>
        <row r="3438">
          <cell r="G3438"/>
          <cell r="H3438"/>
          <cell r="I3438"/>
          <cell r="J3438"/>
          <cell r="K3438"/>
          <cell r="L3438"/>
          <cell r="M3438"/>
          <cell r="N3438"/>
          <cell r="O3438"/>
          <cell r="P3438"/>
          <cell r="Q3438"/>
          <cell r="R3438"/>
        </row>
        <row r="3439">
          <cell r="G3439"/>
          <cell r="H3439"/>
          <cell r="I3439"/>
          <cell r="J3439"/>
          <cell r="K3439"/>
          <cell r="L3439"/>
          <cell r="M3439"/>
          <cell r="N3439"/>
          <cell r="O3439"/>
          <cell r="P3439"/>
          <cell r="Q3439"/>
          <cell r="R3439"/>
        </row>
        <row r="3440">
          <cell r="G3440"/>
          <cell r="H3440"/>
          <cell r="I3440"/>
          <cell r="J3440"/>
          <cell r="K3440"/>
          <cell r="L3440"/>
          <cell r="M3440"/>
          <cell r="N3440"/>
          <cell r="O3440"/>
          <cell r="P3440"/>
          <cell r="Q3440"/>
          <cell r="R3440"/>
        </row>
        <row r="3441">
          <cell r="G3441"/>
          <cell r="H3441"/>
          <cell r="I3441"/>
          <cell r="J3441"/>
          <cell r="K3441"/>
          <cell r="L3441"/>
          <cell r="M3441"/>
          <cell r="N3441"/>
          <cell r="O3441"/>
          <cell r="P3441"/>
          <cell r="Q3441"/>
          <cell r="R3441"/>
        </row>
        <row r="3442">
          <cell r="G3442"/>
          <cell r="H3442"/>
          <cell r="I3442"/>
          <cell r="J3442"/>
          <cell r="K3442"/>
          <cell r="L3442"/>
          <cell r="M3442"/>
          <cell r="N3442"/>
          <cell r="O3442"/>
          <cell r="P3442"/>
          <cell r="Q3442"/>
          <cell r="R3442"/>
        </row>
        <row r="3443">
          <cell r="G3443"/>
          <cell r="H3443"/>
          <cell r="I3443"/>
          <cell r="J3443"/>
          <cell r="K3443"/>
          <cell r="L3443"/>
          <cell r="M3443"/>
          <cell r="N3443"/>
          <cell r="O3443"/>
          <cell r="P3443"/>
          <cell r="Q3443"/>
          <cell r="R3443"/>
        </row>
        <row r="3444">
          <cell r="G3444"/>
          <cell r="H3444"/>
          <cell r="I3444"/>
          <cell r="J3444"/>
          <cell r="K3444"/>
          <cell r="L3444"/>
          <cell r="M3444"/>
          <cell r="N3444"/>
          <cell r="O3444"/>
          <cell r="P3444"/>
          <cell r="Q3444"/>
          <cell r="R3444"/>
        </row>
        <row r="3445">
          <cell r="G3445"/>
          <cell r="H3445"/>
          <cell r="I3445"/>
          <cell r="J3445"/>
          <cell r="K3445"/>
          <cell r="L3445"/>
          <cell r="M3445"/>
          <cell r="N3445"/>
          <cell r="O3445"/>
          <cell r="P3445"/>
          <cell r="Q3445"/>
          <cell r="R3445"/>
        </row>
        <row r="3446">
          <cell r="G3446"/>
          <cell r="H3446"/>
          <cell r="I3446"/>
          <cell r="J3446"/>
          <cell r="K3446"/>
          <cell r="L3446"/>
          <cell r="M3446"/>
          <cell r="N3446"/>
          <cell r="O3446"/>
          <cell r="P3446"/>
          <cell r="Q3446"/>
          <cell r="R3446"/>
        </row>
        <row r="3447">
          <cell r="G3447"/>
          <cell r="H3447"/>
          <cell r="I3447"/>
          <cell r="J3447"/>
          <cell r="K3447"/>
          <cell r="L3447"/>
          <cell r="M3447"/>
          <cell r="N3447"/>
          <cell r="O3447"/>
          <cell r="P3447"/>
          <cell r="Q3447"/>
          <cell r="R3447"/>
        </row>
        <row r="3448">
          <cell r="G3448"/>
          <cell r="H3448"/>
          <cell r="I3448"/>
          <cell r="J3448"/>
          <cell r="K3448"/>
          <cell r="L3448"/>
          <cell r="M3448"/>
          <cell r="N3448"/>
          <cell r="O3448"/>
          <cell r="P3448"/>
          <cell r="Q3448"/>
          <cell r="R3448"/>
        </row>
        <row r="3449">
          <cell r="G3449"/>
          <cell r="H3449"/>
          <cell r="I3449"/>
          <cell r="J3449"/>
          <cell r="K3449"/>
          <cell r="L3449"/>
          <cell r="M3449"/>
          <cell r="N3449"/>
          <cell r="O3449"/>
          <cell r="P3449"/>
          <cell r="Q3449"/>
          <cell r="R3449"/>
        </row>
        <row r="3450">
          <cell r="G3450"/>
          <cell r="H3450"/>
          <cell r="I3450"/>
          <cell r="J3450"/>
          <cell r="K3450"/>
          <cell r="L3450"/>
          <cell r="M3450"/>
          <cell r="N3450"/>
          <cell r="O3450"/>
          <cell r="P3450"/>
          <cell r="Q3450"/>
          <cell r="R3450"/>
        </row>
        <row r="3451">
          <cell r="G3451"/>
          <cell r="H3451"/>
          <cell r="I3451"/>
          <cell r="J3451"/>
          <cell r="K3451"/>
          <cell r="L3451"/>
          <cell r="M3451"/>
          <cell r="N3451"/>
          <cell r="O3451"/>
          <cell r="P3451"/>
          <cell r="Q3451"/>
          <cell r="R3451"/>
        </row>
        <row r="3452">
          <cell r="G3452"/>
          <cell r="H3452"/>
          <cell r="I3452"/>
          <cell r="J3452"/>
          <cell r="K3452"/>
          <cell r="L3452"/>
          <cell r="M3452"/>
          <cell r="N3452"/>
          <cell r="O3452"/>
          <cell r="P3452"/>
          <cell r="Q3452"/>
          <cell r="R3452"/>
        </row>
        <row r="3453">
          <cell r="G3453"/>
          <cell r="H3453"/>
          <cell r="I3453"/>
          <cell r="J3453"/>
          <cell r="K3453"/>
          <cell r="L3453"/>
          <cell r="M3453"/>
          <cell r="N3453"/>
          <cell r="O3453"/>
          <cell r="P3453"/>
          <cell r="Q3453"/>
          <cell r="R3453"/>
        </row>
        <row r="3454">
          <cell r="G3454"/>
          <cell r="H3454"/>
          <cell r="I3454"/>
          <cell r="J3454"/>
          <cell r="K3454"/>
          <cell r="L3454"/>
          <cell r="M3454"/>
          <cell r="N3454"/>
          <cell r="O3454"/>
          <cell r="P3454"/>
          <cell r="Q3454"/>
          <cell r="R3454"/>
        </row>
        <row r="3455">
          <cell r="G3455"/>
          <cell r="H3455"/>
          <cell r="I3455"/>
          <cell r="J3455"/>
          <cell r="K3455"/>
          <cell r="L3455"/>
          <cell r="M3455"/>
          <cell r="N3455"/>
          <cell r="O3455"/>
          <cell r="P3455"/>
          <cell r="Q3455"/>
          <cell r="R3455"/>
        </row>
        <row r="3456">
          <cell r="G3456"/>
          <cell r="H3456"/>
          <cell r="I3456"/>
          <cell r="J3456"/>
          <cell r="K3456"/>
          <cell r="L3456"/>
          <cell r="M3456"/>
          <cell r="N3456"/>
          <cell r="O3456"/>
          <cell r="P3456"/>
          <cell r="Q3456"/>
          <cell r="R3456"/>
        </row>
        <row r="3457">
          <cell r="G3457"/>
          <cell r="H3457"/>
          <cell r="I3457"/>
          <cell r="J3457"/>
          <cell r="K3457"/>
          <cell r="L3457"/>
          <cell r="M3457"/>
          <cell r="N3457"/>
          <cell r="O3457"/>
          <cell r="P3457"/>
          <cell r="Q3457"/>
          <cell r="R3457"/>
        </row>
        <row r="3458">
          <cell r="G3458"/>
          <cell r="H3458"/>
          <cell r="I3458"/>
          <cell r="J3458"/>
          <cell r="K3458"/>
          <cell r="L3458"/>
          <cell r="M3458"/>
          <cell r="N3458"/>
          <cell r="O3458"/>
          <cell r="P3458"/>
          <cell r="Q3458"/>
          <cell r="R3458"/>
        </row>
        <row r="3459">
          <cell r="G3459"/>
          <cell r="H3459"/>
          <cell r="I3459"/>
          <cell r="J3459"/>
          <cell r="K3459"/>
          <cell r="L3459"/>
          <cell r="M3459"/>
          <cell r="N3459"/>
          <cell r="O3459"/>
          <cell r="P3459"/>
          <cell r="Q3459"/>
          <cell r="R3459"/>
        </row>
        <row r="3460">
          <cell r="G3460"/>
          <cell r="H3460"/>
          <cell r="I3460"/>
          <cell r="J3460"/>
          <cell r="K3460"/>
          <cell r="L3460"/>
          <cell r="M3460"/>
          <cell r="N3460"/>
          <cell r="O3460"/>
          <cell r="P3460"/>
          <cell r="Q3460"/>
          <cell r="R3460"/>
        </row>
        <row r="3461">
          <cell r="G3461"/>
          <cell r="H3461"/>
          <cell r="I3461"/>
          <cell r="J3461"/>
          <cell r="K3461"/>
          <cell r="L3461"/>
          <cell r="M3461"/>
          <cell r="N3461"/>
          <cell r="O3461"/>
          <cell r="P3461"/>
          <cell r="Q3461"/>
          <cell r="R3461"/>
        </row>
        <row r="3462">
          <cell r="G3462"/>
          <cell r="H3462"/>
          <cell r="I3462"/>
          <cell r="J3462"/>
          <cell r="K3462"/>
          <cell r="L3462"/>
          <cell r="M3462"/>
          <cell r="N3462"/>
          <cell r="O3462"/>
          <cell r="P3462"/>
          <cell r="Q3462"/>
          <cell r="R3462"/>
        </row>
        <row r="3463">
          <cell r="G3463"/>
          <cell r="H3463"/>
          <cell r="I3463"/>
          <cell r="J3463"/>
          <cell r="K3463"/>
          <cell r="L3463"/>
          <cell r="M3463"/>
          <cell r="N3463"/>
          <cell r="O3463"/>
          <cell r="P3463"/>
          <cell r="Q3463"/>
          <cell r="R3463"/>
        </row>
        <row r="3464">
          <cell r="G3464"/>
          <cell r="H3464"/>
          <cell r="I3464"/>
          <cell r="J3464"/>
          <cell r="K3464"/>
          <cell r="L3464"/>
          <cell r="M3464"/>
          <cell r="N3464"/>
          <cell r="O3464"/>
          <cell r="P3464"/>
          <cell r="Q3464"/>
          <cell r="R3464"/>
        </row>
        <row r="3465">
          <cell r="G3465"/>
          <cell r="H3465"/>
          <cell r="I3465"/>
          <cell r="J3465"/>
          <cell r="K3465"/>
          <cell r="L3465"/>
          <cell r="M3465"/>
          <cell r="N3465"/>
          <cell r="O3465"/>
          <cell r="P3465"/>
          <cell r="Q3465"/>
          <cell r="R3465"/>
        </row>
        <row r="3466">
          <cell r="G3466"/>
          <cell r="H3466"/>
          <cell r="I3466"/>
          <cell r="J3466"/>
          <cell r="K3466"/>
          <cell r="L3466"/>
          <cell r="M3466"/>
          <cell r="N3466"/>
          <cell r="O3466"/>
          <cell r="P3466"/>
          <cell r="Q3466"/>
          <cell r="R3466"/>
        </row>
        <row r="3467">
          <cell r="G3467"/>
          <cell r="H3467"/>
          <cell r="I3467"/>
          <cell r="J3467"/>
          <cell r="K3467"/>
          <cell r="L3467"/>
          <cell r="M3467"/>
          <cell r="N3467"/>
          <cell r="O3467"/>
          <cell r="P3467"/>
          <cell r="Q3467"/>
          <cell r="R3467"/>
        </row>
        <row r="3468">
          <cell r="G3468"/>
          <cell r="H3468"/>
          <cell r="I3468"/>
          <cell r="J3468"/>
          <cell r="K3468"/>
          <cell r="L3468"/>
          <cell r="M3468"/>
          <cell r="N3468"/>
          <cell r="O3468"/>
          <cell r="P3468"/>
          <cell r="Q3468"/>
          <cell r="R3468"/>
        </row>
        <row r="3469">
          <cell r="G3469"/>
          <cell r="H3469"/>
          <cell r="I3469"/>
          <cell r="J3469"/>
          <cell r="K3469"/>
          <cell r="L3469"/>
          <cell r="M3469"/>
          <cell r="N3469"/>
          <cell r="O3469"/>
          <cell r="P3469"/>
          <cell r="Q3469"/>
          <cell r="R3469"/>
        </row>
        <row r="3470">
          <cell r="G3470"/>
          <cell r="H3470"/>
          <cell r="I3470"/>
          <cell r="J3470"/>
          <cell r="K3470"/>
          <cell r="L3470"/>
          <cell r="M3470"/>
          <cell r="N3470"/>
          <cell r="O3470"/>
          <cell r="P3470"/>
          <cell r="Q3470"/>
          <cell r="R3470"/>
        </row>
        <row r="3471">
          <cell r="G3471"/>
          <cell r="H3471"/>
          <cell r="I3471"/>
          <cell r="J3471"/>
          <cell r="K3471"/>
          <cell r="L3471"/>
          <cell r="M3471"/>
          <cell r="N3471"/>
          <cell r="O3471"/>
          <cell r="P3471"/>
          <cell r="Q3471"/>
          <cell r="R3471"/>
        </row>
        <row r="3472">
          <cell r="G3472"/>
          <cell r="H3472"/>
          <cell r="I3472"/>
          <cell r="J3472"/>
          <cell r="K3472"/>
          <cell r="L3472"/>
          <cell r="M3472"/>
          <cell r="N3472"/>
          <cell r="O3472"/>
          <cell r="P3472"/>
          <cell r="Q3472"/>
          <cell r="R3472"/>
        </row>
        <row r="3473">
          <cell r="G3473"/>
          <cell r="H3473"/>
          <cell r="I3473"/>
          <cell r="J3473"/>
          <cell r="K3473"/>
          <cell r="L3473"/>
          <cell r="M3473"/>
          <cell r="N3473"/>
          <cell r="O3473"/>
          <cell r="P3473"/>
          <cell r="Q3473"/>
          <cell r="R3473"/>
        </row>
        <row r="3474">
          <cell r="G3474"/>
          <cell r="H3474"/>
          <cell r="I3474"/>
          <cell r="J3474"/>
          <cell r="K3474"/>
          <cell r="L3474"/>
          <cell r="M3474"/>
          <cell r="N3474"/>
          <cell r="O3474"/>
          <cell r="P3474"/>
          <cell r="Q3474"/>
          <cell r="R3474"/>
        </row>
        <row r="3475">
          <cell r="G3475"/>
          <cell r="H3475"/>
          <cell r="I3475"/>
          <cell r="J3475"/>
          <cell r="K3475"/>
          <cell r="L3475"/>
          <cell r="M3475"/>
          <cell r="N3475"/>
          <cell r="O3475"/>
          <cell r="P3475"/>
          <cell r="Q3475"/>
          <cell r="R3475"/>
        </row>
        <row r="3476">
          <cell r="G3476"/>
          <cell r="H3476"/>
          <cell r="I3476"/>
          <cell r="J3476"/>
          <cell r="K3476"/>
          <cell r="L3476"/>
          <cell r="M3476"/>
          <cell r="N3476"/>
          <cell r="O3476"/>
          <cell r="P3476"/>
          <cell r="Q3476"/>
          <cell r="R3476"/>
        </row>
        <row r="3477">
          <cell r="G3477"/>
          <cell r="H3477"/>
          <cell r="I3477"/>
          <cell r="J3477"/>
          <cell r="K3477"/>
          <cell r="L3477"/>
          <cell r="M3477"/>
          <cell r="N3477"/>
          <cell r="O3477"/>
          <cell r="P3477"/>
          <cell r="Q3477"/>
          <cell r="R3477"/>
        </row>
        <row r="3478">
          <cell r="G3478"/>
          <cell r="H3478"/>
          <cell r="I3478"/>
          <cell r="J3478"/>
          <cell r="K3478"/>
          <cell r="L3478"/>
          <cell r="M3478"/>
          <cell r="N3478"/>
          <cell r="O3478"/>
          <cell r="P3478"/>
          <cell r="Q3478"/>
          <cell r="R3478"/>
        </row>
        <row r="3479">
          <cell r="G3479"/>
          <cell r="H3479"/>
          <cell r="I3479"/>
          <cell r="J3479"/>
          <cell r="K3479"/>
          <cell r="L3479"/>
          <cell r="M3479"/>
          <cell r="N3479"/>
          <cell r="O3479"/>
          <cell r="P3479"/>
          <cell r="Q3479"/>
          <cell r="R3479"/>
        </row>
        <row r="3480">
          <cell r="G3480"/>
          <cell r="H3480"/>
          <cell r="I3480"/>
          <cell r="J3480"/>
          <cell r="K3480"/>
          <cell r="L3480"/>
          <cell r="M3480"/>
          <cell r="N3480"/>
          <cell r="O3480"/>
          <cell r="P3480"/>
          <cell r="Q3480"/>
          <cell r="R3480"/>
        </row>
        <row r="3481">
          <cell r="G3481"/>
          <cell r="H3481"/>
          <cell r="I3481"/>
          <cell r="J3481"/>
          <cell r="K3481"/>
          <cell r="L3481"/>
          <cell r="M3481"/>
          <cell r="N3481"/>
          <cell r="O3481"/>
          <cell r="P3481"/>
          <cell r="Q3481"/>
          <cell r="R3481"/>
        </row>
        <row r="3482">
          <cell r="G3482"/>
          <cell r="H3482"/>
          <cell r="I3482"/>
          <cell r="J3482"/>
          <cell r="K3482"/>
          <cell r="L3482"/>
          <cell r="M3482"/>
          <cell r="N3482"/>
          <cell r="O3482"/>
          <cell r="P3482"/>
          <cell r="Q3482"/>
          <cell r="R3482"/>
        </row>
        <row r="3483">
          <cell r="G3483"/>
          <cell r="H3483"/>
          <cell r="I3483"/>
          <cell r="J3483"/>
          <cell r="K3483"/>
          <cell r="L3483"/>
          <cell r="M3483"/>
          <cell r="N3483"/>
          <cell r="O3483"/>
          <cell r="P3483"/>
          <cell r="Q3483"/>
          <cell r="R3483"/>
        </row>
        <row r="3484">
          <cell r="G3484"/>
          <cell r="H3484"/>
          <cell r="I3484"/>
          <cell r="J3484"/>
          <cell r="K3484"/>
          <cell r="L3484"/>
          <cell r="M3484"/>
          <cell r="N3484"/>
          <cell r="O3484"/>
          <cell r="P3484"/>
          <cell r="Q3484"/>
          <cell r="R3484"/>
        </row>
        <row r="3485">
          <cell r="G3485"/>
          <cell r="H3485"/>
          <cell r="I3485"/>
          <cell r="J3485"/>
          <cell r="K3485"/>
          <cell r="L3485"/>
          <cell r="M3485"/>
          <cell r="N3485"/>
          <cell r="O3485"/>
          <cell r="P3485"/>
          <cell r="Q3485"/>
          <cell r="R3485"/>
        </row>
        <row r="3486">
          <cell r="G3486"/>
          <cell r="H3486"/>
          <cell r="I3486"/>
          <cell r="J3486"/>
          <cell r="K3486"/>
          <cell r="L3486"/>
          <cell r="M3486"/>
          <cell r="N3486"/>
          <cell r="O3486"/>
          <cell r="P3486"/>
          <cell r="Q3486"/>
          <cell r="R3486"/>
        </row>
        <row r="3487">
          <cell r="G3487"/>
          <cell r="H3487"/>
          <cell r="I3487"/>
          <cell r="J3487"/>
          <cell r="K3487"/>
          <cell r="L3487"/>
          <cell r="M3487"/>
          <cell r="N3487"/>
          <cell r="O3487"/>
          <cell r="P3487"/>
          <cell r="Q3487"/>
          <cell r="R3487"/>
        </row>
        <row r="3488">
          <cell r="G3488"/>
          <cell r="H3488"/>
          <cell r="I3488"/>
          <cell r="J3488"/>
          <cell r="K3488"/>
          <cell r="L3488"/>
          <cell r="M3488"/>
          <cell r="N3488"/>
          <cell r="O3488"/>
          <cell r="P3488"/>
          <cell r="Q3488"/>
          <cell r="R3488"/>
        </row>
        <row r="3489">
          <cell r="G3489"/>
          <cell r="H3489"/>
          <cell r="I3489"/>
          <cell r="J3489"/>
          <cell r="K3489"/>
          <cell r="L3489"/>
          <cell r="M3489"/>
          <cell r="N3489"/>
          <cell r="O3489"/>
          <cell r="P3489"/>
          <cell r="Q3489"/>
          <cell r="R3489"/>
        </row>
        <row r="3490">
          <cell r="G3490"/>
          <cell r="H3490"/>
          <cell r="I3490"/>
          <cell r="J3490"/>
          <cell r="K3490"/>
          <cell r="L3490"/>
          <cell r="M3490"/>
          <cell r="N3490"/>
          <cell r="O3490"/>
          <cell r="P3490"/>
          <cell r="Q3490"/>
          <cell r="R3490"/>
        </row>
        <row r="3491">
          <cell r="G3491"/>
          <cell r="H3491"/>
          <cell r="I3491"/>
          <cell r="J3491"/>
          <cell r="K3491"/>
          <cell r="L3491"/>
          <cell r="M3491"/>
          <cell r="N3491"/>
          <cell r="O3491"/>
          <cell r="P3491"/>
          <cell r="Q3491"/>
          <cell r="R3491"/>
        </row>
        <row r="3492">
          <cell r="G3492"/>
          <cell r="H3492"/>
          <cell r="I3492"/>
          <cell r="J3492"/>
          <cell r="K3492"/>
          <cell r="L3492"/>
          <cell r="M3492"/>
          <cell r="N3492"/>
          <cell r="O3492"/>
          <cell r="P3492"/>
          <cell r="Q3492"/>
          <cell r="R3492"/>
        </row>
        <row r="3493">
          <cell r="G3493"/>
          <cell r="H3493"/>
          <cell r="I3493"/>
          <cell r="J3493"/>
          <cell r="K3493"/>
          <cell r="L3493"/>
          <cell r="M3493"/>
          <cell r="N3493"/>
          <cell r="O3493"/>
          <cell r="P3493"/>
          <cell r="Q3493"/>
          <cell r="R3493"/>
        </row>
        <row r="3494">
          <cell r="G3494"/>
          <cell r="H3494"/>
          <cell r="I3494"/>
          <cell r="J3494"/>
          <cell r="K3494"/>
          <cell r="L3494"/>
          <cell r="M3494"/>
          <cell r="N3494"/>
          <cell r="O3494"/>
          <cell r="P3494"/>
          <cell r="Q3494"/>
          <cell r="R3494"/>
        </row>
        <row r="3495">
          <cell r="G3495"/>
          <cell r="H3495"/>
          <cell r="I3495"/>
          <cell r="J3495"/>
          <cell r="K3495"/>
          <cell r="L3495"/>
          <cell r="M3495"/>
          <cell r="N3495"/>
          <cell r="O3495"/>
          <cell r="P3495"/>
          <cell r="Q3495"/>
          <cell r="R3495"/>
        </row>
        <row r="3496">
          <cell r="G3496"/>
          <cell r="H3496"/>
          <cell r="I3496"/>
          <cell r="J3496"/>
          <cell r="K3496"/>
          <cell r="L3496"/>
          <cell r="M3496"/>
          <cell r="N3496"/>
          <cell r="O3496"/>
          <cell r="P3496"/>
          <cell r="Q3496"/>
          <cell r="R3496"/>
        </row>
        <row r="3497">
          <cell r="G3497"/>
          <cell r="H3497"/>
          <cell r="I3497"/>
          <cell r="J3497"/>
          <cell r="K3497"/>
          <cell r="L3497"/>
          <cell r="M3497"/>
          <cell r="N3497"/>
          <cell r="O3497"/>
          <cell r="P3497"/>
          <cell r="Q3497"/>
          <cell r="R3497"/>
        </row>
        <row r="3498">
          <cell r="G3498"/>
          <cell r="H3498"/>
          <cell r="I3498"/>
          <cell r="J3498"/>
          <cell r="K3498"/>
          <cell r="L3498"/>
          <cell r="M3498"/>
          <cell r="N3498"/>
          <cell r="O3498"/>
          <cell r="P3498"/>
          <cell r="Q3498"/>
          <cell r="R3498"/>
        </row>
        <row r="3499">
          <cell r="G3499"/>
          <cell r="H3499"/>
          <cell r="I3499"/>
          <cell r="J3499"/>
          <cell r="K3499"/>
          <cell r="L3499"/>
          <cell r="M3499"/>
          <cell r="N3499"/>
          <cell r="O3499"/>
          <cell r="P3499"/>
          <cell r="Q3499"/>
          <cell r="R3499"/>
        </row>
        <row r="3500">
          <cell r="G3500"/>
          <cell r="H3500"/>
          <cell r="I3500"/>
          <cell r="J3500"/>
          <cell r="K3500"/>
          <cell r="L3500"/>
          <cell r="M3500"/>
          <cell r="N3500"/>
          <cell r="O3500"/>
          <cell r="P3500"/>
          <cell r="Q3500"/>
          <cell r="R3500"/>
        </row>
        <row r="3501">
          <cell r="G3501"/>
          <cell r="H3501"/>
          <cell r="I3501"/>
          <cell r="J3501"/>
          <cell r="K3501"/>
          <cell r="L3501"/>
          <cell r="M3501"/>
          <cell r="N3501"/>
          <cell r="O3501"/>
          <cell r="P3501"/>
          <cell r="Q3501"/>
          <cell r="R3501"/>
        </row>
        <row r="3502">
          <cell r="G3502"/>
          <cell r="H3502"/>
          <cell r="I3502"/>
          <cell r="J3502"/>
          <cell r="K3502"/>
          <cell r="L3502"/>
          <cell r="M3502"/>
          <cell r="N3502"/>
          <cell r="O3502"/>
          <cell r="P3502"/>
          <cell r="Q3502"/>
          <cell r="R3502"/>
        </row>
        <row r="3503">
          <cell r="G3503"/>
          <cell r="H3503"/>
          <cell r="I3503"/>
          <cell r="J3503"/>
          <cell r="K3503"/>
          <cell r="L3503"/>
          <cell r="M3503"/>
          <cell r="N3503"/>
          <cell r="O3503"/>
          <cell r="P3503"/>
          <cell r="Q3503"/>
          <cell r="R3503"/>
        </row>
        <row r="3504">
          <cell r="G3504"/>
          <cell r="H3504"/>
          <cell r="I3504"/>
          <cell r="J3504"/>
          <cell r="K3504"/>
          <cell r="L3504"/>
          <cell r="M3504"/>
          <cell r="N3504"/>
          <cell r="O3504"/>
          <cell r="P3504"/>
          <cell r="Q3504"/>
          <cell r="R3504"/>
        </row>
        <row r="3505">
          <cell r="G3505"/>
          <cell r="H3505"/>
          <cell r="I3505"/>
          <cell r="J3505"/>
          <cell r="K3505"/>
          <cell r="L3505"/>
          <cell r="M3505"/>
          <cell r="N3505"/>
          <cell r="O3505"/>
          <cell r="P3505"/>
          <cell r="Q3505"/>
          <cell r="R3505"/>
        </row>
        <row r="3506">
          <cell r="G3506"/>
          <cell r="H3506"/>
          <cell r="I3506"/>
          <cell r="J3506"/>
          <cell r="K3506"/>
          <cell r="L3506"/>
          <cell r="M3506"/>
          <cell r="N3506"/>
          <cell r="O3506"/>
          <cell r="P3506"/>
          <cell r="Q3506"/>
          <cell r="R3506"/>
        </row>
        <row r="3507">
          <cell r="G3507"/>
          <cell r="H3507"/>
          <cell r="I3507"/>
          <cell r="J3507"/>
          <cell r="K3507"/>
          <cell r="L3507"/>
          <cell r="M3507"/>
          <cell r="N3507"/>
          <cell r="O3507"/>
          <cell r="P3507"/>
          <cell r="Q3507"/>
          <cell r="R3507"/>
        </row>
        <row r="3508">
          <cell r="G3508"/>
          <cell r="H3508"/>
          <cell r="I3508"/>
          <cell r="J3508"/>
          <cell r="K3508"/>
          <cell r="L3508"/>
          <cell r="M3508"/>
          <cell r="N3508"/>
          <cell r="O3508"/>
          <cell r="P3508"/>
          <cell r="Q3508"/>
          <cell r="R3508"/>
        </row>
        <row r="3509">
          <cell r="G3509"/>
          <cell r="H3509"/>
          <cell r="I3509"/>
          <cell r="J3509"/>
          <cell r="K3509"/>
          <cell r="L3509"/>
          <cell r="M3509"/>
          <cell r="N3509"/>
          <cell r="O3509"/>
          <cell r="P3509"/>
          <cell r="Q3509"/>
          <cell r="R3509"/>
        </row>
        <row r="3510">
          <cell r="G3510"/>
          <cell r="H3510"/>
          <cell r="I3510"/>
          <cell r="J3510"/>
          <cell r="K3510"/>
          <cell r="L3510"/>
          <cell r="M3510"/>
          <cell r="N3510"/>
          <cell r="O3510"/>
          <cell r="P3510"/>
          <cell r="Q3510"/>
          <cell r="R3510"/>
        </row>
        <row r="3511">
          <cell r="G3511"/>
          <cell r="H3511"/>
          <cell r="I3511"/>
          <cell r="J3511"/>
          <cell r="K3511"/>
          <cell r="L3511"/>
          <cell r="M3511"/>
          <cell r="N3511"/>
          <cell r="O3511"/>
          <cell r="P3511"/>
          <cell r="Q3511"/>
          <cell r="R3511"/>
        </row>
        <row r="3512">
          <cell r="G3512"/>
          <cell r="H3512"/>
          <cell r="I3512"/>
          <cell r="J3512"/>
          <cell r="K3512"/>
          <cell r="L3512"/>
          <cell r="M3512"/>
          <cell r="N3512"/>
          <cell r="O3512"/>
          <cell r="P3512"/>
          <cell r="Q3512"/>
          <cell r="R3512"/>
        </row>
        <row r="3513">
          <cell r="G3513"/>
          <cell r="H3513"/>
          <cell r="I3513"/>
          <cell r="J3513"/>
          <cell r="K3513"/>
          <cell r="L3513"/>
          <cell r="M3513"/>
          <cell r="N3513"/>
          <cell r="O3513"/>
          <cell r="P3513"/>
          <cell r="Q3513"/>
          <cell r="R3513"/>
        </row>
        <row r="3514">
          <cell r="G3514"/>
          <cell r="H3514"/>
          <cell r="I3514"/>
          <cell r="J3514"/>
          <cell r="K3514"/>
          <cell r="L3514"/>
          <cell r="M3514"/>
          <cell r="N3514"/>
          <cell r="O3514"/>
          <cell r="P3514"/>
          <cell r="Q3514"/>
          <cell r="R3514"/>
        </row>
        <row r="3515">
          <cell r="G3515"/>
          <cell r="H3515"/>
          <cell r="I3515"/>
          <cell r="J3515"/>
          <cell r="K3515"/>
          <cell r="L3515"/>
          <cell r="M3515"/>
          <cell r="N3515"/>
          <cell r="O3515"/>
          <cell r="P3515"/>
          <cell r="Q3515"/>
          <cell r="R3515"/>
        </row>
        <row r="3516">
          <cell r="G3516"/>
          <cell r="H3516"/>
          <cell r="I3516"/>
          <cell r="J3516"/>
          <cell r="K3516"/>
          <cell r="L3516"/>
          <cell r="M3516"/>
          <cell r="N3516"/>
          <cell r="O3516"/>
          <cell r="P3516"/>
          <cell r="Q3516"/>
          <cell r="R3516"/>
        </row>
        <row r="3517">
          <cell r="G3517"/>
          <cell r="H3517"/>
          <cell r="I3517"/>
          <cell r="J3517"/>
          <cell r="K3517"/>
          <cell r="L3517"/>
          <cell r="M3517"/>
          <cell r="N3517"/>
          <cell r="O3517"/>
          <cell r="P3517"/>
          <cell r="Q3517"/>
          <cell r="R3517"/>
        </row>
        <row r="3518">
          <cell r="G3518"/>
          <cell r="H3518"/>
          <cell r="I3518"/>
          <cell r="J3518"/>
          <cell r="K3518"/>
          <cell r="L3518"/>
          <cell r="M3518"/>
          <cell r="N3518"/>
          <cell r="O3518"/>
          <cell r="P3518"/>
          <cell r="Q3518"/>
          <cell r="R3518"/>
        </row>
        <row r="3519">
          <cell r="G3519"/>
          <cell r="H3519"/>
          <cell r="I3519"/>
          <cell r="J3519"/>
          <cell r="K3519"/>
          <cell r="L3519"/>
          <cell r="M3519"/>
          <cell r="N3519"/>
          <cell r="O3519"/>
          <cell r="P3519"/>
          <cell r="Q3519"/>
          <cell r="R3519"/>
        </row>
        <row r="3520">
          <cell r="G3520"/>
          <cell r="H3520"/>
          <cell r="I3520"/>
          <cell r="J3520"/>
          <cell r="K3520"/>
          <cell r="L3520"/>
          <cell r="M3520"/>
          <cell r="N3520"/>
          <cell r="O3520"/>
          <cell r="P3520"/>
          <cell r="Q3520"/>
          <cell r="R3520"/>
        </row>
        <row r="3521">
          <cell r="G3521"/>
          <cell r="H3521"/>
          <cell r="I3521"/>
          <cell r="J3521"/>
          <cell r="K3521"/>
          <cell r="L3521"/>
          <cell r="M3521"/>
          <cell r="N3521"/>
          <cell r="O3521"/>
          <cell r="P3521"/>
          <cell r="Q3521"/>
          <cell r="R3521"/>
        </row>
        <row r="3522">
          <cell r="G3522"/>
          <cell r="H3522"/>
          <cell r="I3522"/>
          <cell r="J3522"/>
          <cell r="K3522"/>
          <cell r="L3522"/>
          <cell r="M3522"/>
          <cell r="N3522"/>
          <cell r="O3522"/>
          <cell r="P3522"/>
          <cell r="Q3522"/>
          <cell r="R3522"/>
        </row>
        <row r="3523">
          <cell r="G3523"/>
          <cell r="H3523"/>
          <cell r="I3523"/>
          <cell r="J3523"/>
          <cell r="K3523"/>
          <cell r="L3523"/>
          <cell r="M3523"/>
          <cell r="N3523"/>
          <cell r="O3523"/>
          <cell r="P3523"/>
          <cell r="Q3523"/>
          <cell r="R3523"/>
        </row>
        <row r="3524">
          <cell r="G3524"/>
          <cell r="H3524"/>
          <cell r="I3524"/>
          <cell r="J3524"/>
          <cell r="K3524"/>
          <cell r="L3524"/>
          <cell r="M3524"/>
          <cell r="N3524"/>
          <cell r="O3524"/>
          <cell r="P3524"/>
          <cell r="Q3524"/>
          <cell r="R3524"/>
        </row>
        <row r="3525">
          <cell r="G3525"/>
          <cell r="H3525"/>
          <cell r="I3525"/>
          <cell r="J3525"/>
          <cell r="K3525"/>
          <cell r="L3525"/>
          <cell r="M3525"/>
          <cell r="N3525"/>
          <cell r="O3525"/>
          <cell r="P3525"/>
          <cell r="Q3525"/>
          <cell r="R3525"/>
        </row>
        <row r="3526">
          <cell r="G3526"/>
          <cell r="H3526"/>
          <cell r="I3526"/>
          <cell r="J3526"/>
          <cell r="K3526"/>
          <cell r="L3526"/>
          <cell r="M3526"/>
          <cell r="N3526"/>
          <cell r="O3526"/>
          <cell r="P3526"/>
          <cell r="Q3526"/>
          <cell r="R3526"/>
        </row>
        <row r="3527">
          <cell r="G3527"/>
          <cell r="H3527"/>
          <cell r="I3527"/>
          <cell r="J3527"/>
          <cell r="K3527"/>
          <cell r="L3527"/>
          <cell r="M3527"/>
          <cell r="N3527"/>
          <cell r="O3527"/>
          <cell r="P3527"/>
          <cell r="Q3527"/>
          <cell r="R3527"/>
        </row>
        <row r="3528">
          <cell r="G3528"/>
          <cell r="H3528"/>
          <cell r="I3528"/>
          <cell r="J3528"/>
          <cell r="K3528"/>
          <cell r="L3528"/>
          <cell r="M3528"/>
          <cell r="N3528"/>
          <cell r="O3528"/>
          <cell r="P3528"/>
          <cell r="Q3528"/>
          <cell r="R3528"/>
        </row>
        <row r="3529">
          <cell r="G3529"/>
          <cell r="H3529"/>
          <cell r="I3529"/>
          <cell r="J3529"/>
          <cell r="K3529"/>
          <cell r="L3529"/>
          <cell r="M3529"/>
          <cell r="N3529"/>
          <cell r="O3529"/>
          <cell r="P3529"/>
          <cell r="Q3529"/>
          <cell r="R3529"/>
        </row>
        <row r="3530">
          <cell r="G3530"/>
          <cell r="H3530"/>
          <cell r="I3530"/>
          <cell r="J3530"/>
          <cell r="K3530"/>
          <cell r="L3530"/>
          <cell r="M3530"/>
          <cell r="N3530"/>
          <cell r="O3530"/>
          <cell r="P3530"/>
          <cell r="Q3530"/>
          <cell r="R3530"/>
        </row>
        <row r="3531">
          <cell r="G3531"/>
          <cell r="H3531"/>
          <cell r="I3531"/>
          <cell r="J3531"/>
          <cell r="K3531"/>
          <cell r="L3531"/>
          <cell r="M3531"/>
          <cell r="N3531"/>
          <cell r="O3531"/>
          <cell r="P3531"/>
          <cell r="Q3531"/>
          <cell r="R3531"/>
        </row>
        <row r="3532">
          <cell r="G3532"/>
          <cell r="H3532"/>
          <cell r="I3532"/>
          <cell r="J3532"/>
          <cell r="K3532"/>
          <cell r="L3532"/>
          <cell r="M3532"/>
          <cell r="N3532"/>
          <cell r="O3532"/>
          <cell r="P3532"/>
          <cell r="Q3532"/>
          <cell r="R3532"/>
        </row>
        <row r="3533">
          <cell r="G3533"/>
          <cell r="H3533"/>
          <cell r="I3533"/>
          <cell r="J3533"/>
          <cell r="K3533"/>
          <cell r="L3533"/>
          <cell r="M3533"/>
          <cell r="N3533"/>
          <cell r="O3533"/>
          <cell r="P3533"/>
          <cell r="Q3533"/>
          <cell r="R3533"/>
        </row>
        <row r="3534">
          <cell r="G3534"/>
          <cell r="H3534"/>
          <cell r="I3534"/>
          <cell r="J3534"/>
          <cell r="K3534"/>
          <cell r="L3534"/>
          <cell r="M3534"/>
          <cell r="N3534"/>
          <cell r="O3534"/>
          <cell r="P3534"/>
          <cell r="Q3534"/>
          <cell r="R3534"/>
        </row>
        <row r="3535">
          <cell r="G3535"/>
          <cell r="H3535"/>
          <cell r="I3535"/>
          <cell r="J3535"/>
          <cell r="K3535"/>
          <cell r="L3535"/>
          <cell r="M3535"/>
          <cell r="N3535"/>
          <cell r="O3535"/>
          <cell r="P3535"/>
          <cell r="Q3535"/>
          <cell r="R3535"/>
        </row>
        <row r="3536">
          <cell r="G3536"/>
          <cell r="H3536"/>
          <cell r="I3536"/>
          <cell r="J3536"/>
          <cell r="K3536"/>
          <cell r="L3536"/>
          <cell r="M3536"/>
          <cell r="N3536"/>
          <cell r="O3536"/>
          <cell r="P3536"/>
          <cell r="Q3536"/>
          <cell r="R3536"/>
        </row>
        <row r="3537">
          <cell r="G3537"/>
          <cell r="H3537"/>
          <cell r="I3537"/>
          <cell r="J3537"/>
          <cell r="K3537"/>
          <cell r="L3537"/>
          <cell r="M3537"/>
          <cell r="N3537"/>
          <cell r="O3537"/>
          <cell r="P3537"/>
          <cell r="Q3537"/>
          <cell r="R3537"/>
        </row>
        <row r="3538">
          <cell r="G3538"/>
          <cell r="H3538"/>
          <cell r="I3538"/>
          <cell r="J3538"/>
          <cell r="K3538"/>
          <cell r="L3538"/>
          <cell r="M3538"/>
          <cell r="N3538"/>
          <cell r="O3538"/>
          <cell r="P3538"/>
          <cell r="Q3538"/>
          <cell r="R3538"/>
        </row>
        <row r="3539">
          <cell r="G3539"/>
          <cell r="H3539"/>
          <cell r="I3539"/>
          <cell r="J3539"/>
          <cell r="K3539"/>
          <cell r="L3539"/>
          <cell r="M3539"/>
          <cell r="N3539"/>
          <cell r="O3539"/>
          <cell r="P3539"/>
          <cell r="Q3539"/>
          <cell r="R3539"/>
        </row>
        <row r="3540">
          <cell r="G3540"/>
          <cell r="H3540"/>
          <cell r="I3540"/>
          <cell r="J3540"/>
          <cell r="K3540"/>
          <cell r="L3540"/>
          <cell r="M3540"/>
          <cell r="N3540"/>
          <cell r="O3540"/>
          <cell r="P3540"/>
          <cell r="Q3540"/>
          <cell r="R3540"/>
        </row>
        <row r="3541">
          <cell r="G3541"/>
          <cell r="H3541"/>
          <cell r="I3541"/>
          <cell r="J3541"/>
          <cell r="K3541"/>
          <cell r="L3541"/>
          <cell r="M3541"/>
          <cell r="N3541"/>
          <cell r="O3541"/>
          <cell r="P3541"/>
          <cell r="Q3541"/>
          <cell r="R3541"/>
        </row>
        <row r="3542">
          <cell r="G3542"/>
          <cell r="H3542"/>
          <cell r="I3542"/>
          <cell r="J3542"/>
          <cell r="K3542"/>
          <cell r="L3542"/>
          <cell r="M3542"/>
          <cell r="N3542"/>
          <cell r="O3542"/>
          <cell r="P3542"/>
          <cell r="Q3542"/>
          <cell r="R3542"/>
        </row>
        <row r="3543">
          <cell r="G3543"/>
          <cell r="H3543"/>
          <cell r="I3543"/>
          <cell r="J3543"/>
          <cell r="K3543"/>
          <cell r="L3543"/>
          <cell r="M3543"/>
          <cell r="N3543"/>
          <cell r="O3543"/>
          <cell r="P3543"/>
          <cell r="Q3543"/>
          <cell r="R3543"/>
        </row>
        <row r="3544">
          <cell r="G3544"/>
          <cell r="H3544"/>
          <cell r="I3544"/>
          <cell r="J3544"/>
          <cell r="K3544"/>
          <cell r="L3544"/>
          <cell r="M3544"/>
          <cell r="N3544"/>
          <cell r="O3544"/>
          <cell r="P3544"/>
          <cell r="Q3544"/>
          <cell r="R3544"/>
        </row>
        <row r="3545">
          <cell r="G3545"/>
          <cell r="H3545"/>
          <cell r="I3545"/>
          <cell r="J3545"/>
          <cell r="K3545"/>
          <cell r="L3545"/>
          <cell r="M3545"/>
          <cell r="N3545"/>
          <cell r="O3545"/>
          <cell r="P3545"/>
          <cell r="Q3545"/>
          <cell r="R3545"/>
        </row>
        <row r="3546">
          <cell r="G3546"/>
          <cell r="H3546"/>
          <cell r="I3546"/>
          <cell r="J3546"/>
          <cell r="K3546"/>
          <cell r="L3546"/>
          <cell r="M3546"/>
          <cell r="N3546"/>
          <cell r="O3546"/>
          <cell r="P3546"/>
          <cell r="Q3546"/>
          <cell r="R3546"/>
        </row>
        <row r="3547">
          <cell r="G3547"/>
          <cell r="H3547"/>
          <cell r="I3547"/>
          <cell r="J3547"/>
          <cell r="K3547"/>
          <cell r="L3547"/>
          <cell r="M3547"/>
          <cell r="N3547"/>
          <cell r="O3547"/>
          <cell r="P3547"/>
          <cell r="Q3547"/>
          <cell r="R3547"/>
        </row>
        <row r="3548">
          <cell r="G3548"/>
          <cell r="H3548"/>
          <cell r="I3548"/>
          <cell r="J3548"/>
          <cell r="K3548"/>
          <cell r="L3548"/>
          <cell r="M3548"/>
          <cell r="N3548"/>
          <cell r="O3548"/>
          <cell r="P3548"/>
          <cell r="Q3548"/>
          <cell r="R3548"/>
        </row>
        <row r="3549">
          <cell r="G3549"/>
          <cell r="H3549"/>
          <cell r="I3549"/>
          <cell r="J3549"/>
          <cell r="K3549"/>
          <cell r="L3549"/>
          <cell r="M3549"/>
          <cell r="N3549"/>
          <cell r="O3549"/>
          <cell r="P3549"/>
          <cell r="Q3549"/>
          <cell r="R3549"/>
        </row>
        <row r="3550">
          <cell r="G3550"/>
          <cell r="H3550"/>
          <cell r="I3550"/>
          <cell r="J3550"/>
          <cell r="K3550"/>
          <cell r="L3550"/>
          <cell r="M3550"/>
          <cell r="N3550"/>
          <cell r="O3550"/>
          <cell r="P3550"/>
          <cell r="Q3550"/>
          <cell r="R3550"/>
        </row>
        <row r="3551">
          <cell r="G3551"/>
          <cell r="H3551"/>
          <cell r="I3551"/>
          <cell r="J3551"/>
          <cell r="K3551"/>
          <cell r="L3551"/>
          <cell r="M3551"/>
          <cell r="N3551"/>
          <cell r="O3551"/>
          <cell r="P3551"/>
          <cell r="Q3551"/>
          <cell r="R3551"/>
        </row>
        <row r="3552">
          <cell r="G3552"/>
          <cell r="H3552"/>
          <cell r="I3552"/>
          <cell r="J3552"/>
          <cell r="K3552"/>
          <cell r="L3552"/>
          <cell r="M3552"/>
          <cell r="N3552"/>
          <cell r="O3552"/>
          <cell r="P3552"/>
          <cell r="Q3552"/>
          <cell r="R3552"/>
        </row>
        <row r="3553">
          <cell r="G3553"/>
          <cell r="H3553"/>
          <cell r="I3553"/>
          <cell r="J3553"/>
          <cell r="K3553"/>
          <cell r="L3553"/>
          <cell r="M3553"/>
          <cell r="N3553"/>
          <cell r="O3553"/>
          <cell r="P3553"/>
          <cell r="Q3553"/>
          <cell r="R3553"/>
        </row>
        <row r="3554">
          <cell r="G3554"/>
          <cell r="H3554"/>
          <cell r="I3554"/>
          <cell r="J3554"/>
          <cell r="K3554"/>
          <cell r="L3554"/>
          <cell r="M3554"/>
          <cell r="N3554"/>
          <cell r="O3554"/>
          <cell r="P3554"/>
          <cell r="Q3554"/>
          <cell r="R3554"/>
        </row>
        <row r="3555">
          <cell r="G3555"/>
          <cell r="H3555"/>
          <cell r="I3555"/>
          <cell r="J3555"/>
          <cell r="K3555"/>
          <cell r="L3555"/>
          <cell r="M3555"/>
          <cell r="N3555"/>
          <cell r="O3555"/>
          <cell r="P3555"/>
          <cell r="Q3555"/>
          <cell r="R3555"/>
        </row>
        <row r="3556">
          <cell r="G3556"/>
          <cell r="H3556"/>
          <cell r="I3556"/>
          <cell r="J3556"/>
          <cell r="K3556"/>
          <cell r="L3556"/>
          <cell r="M3556"/>
          <cell r="N3556"/>
          <cell r="O3556"/>
          <cell r="P3556"/>
          <cell r="Q3556"/>
          <cell r="R3556"/>
        </row>
        <row r="3557">
          <cell r="G3557"/>
          <cell r="H3557"/>
          <cell r="I3557"/>
          <cell r="J3557"/>
          <cell r="K3557"/>
          <cell r="L3557"/>
          <cell r="M3557"/>
          <cell r="N3557"/>
          <cell r="O3557"/>
          <cell r="P3557"/>
          <cell r="Q3557"/>
          <cell r="R3557"/>
        </row>
        <row r="3558">
          <cell r="G3558"/>
          <cell r="H3558"/>
          <cell r="I3558"/>
          <cell r="J3558"/>
          <cell r="K3558"/>
          <cell r="L3558"/>
          <cell r="M3558"/>
          <cell r="N3558"/>
          <cell r="O3558"/>
          <cell r="P3558"/>
          <cell r="Q3558"/>
          <cell r="R3558"/>
        </row>
        <row r="3559">
          <cell r="G3559"/>
          <cell r="H3559"/>
          <cell r="I3559"/>
          <cell r="J3559"/>
          <cell r="K3559"/>
          <cell r="L3559"/>
          <cell r="M3559"/>
          <cell r="N3559"/>
          <cell r="O3559"/>
          <cell r="P3559"/>
          <cell r="Q3559"/>
          <cell r="R3559"/>
        </row>
        <row r="3560">
          <cell r="G3560"/>
          <cell r="H3560"/>
          <cell r="I3560"/>
          <cell r="J3560"/>
          <cell r="K3560"/>
          <cell r="L3560"/>
          <cell r="M3560"/>
          <cell r="N3560"/>
          <cell r="O3560"/>
          <cell r="P3560"/>
          <cell r="Q3560"/>
          <cell r="R3560"/>
        </row>
        <row r="3561">
          <cell r="G3561"/>
          <cell r="H3561"/>
          <cell r="I3561"/>
          <cell r="J3561"/>
          <cell r="K3561"/>
          <cell r="L3561"/>
          <cell r="M3561"/>
          <cell r="N3561"/>
          <cell r="O3561"/>
          <cell r="P3561"/>
          <cell r="Q3561"/>
          <cell r="R3561"/>
        </row>
        <row r="3562">
          <cell r="G3562"/>
          <cell r="H3562"/>
          <cell r="I3562"/>
          <cell r="J3562"/>
          <cell r="K3562"/>
          <cell r="L3562"/>
          <cell r="M3562"/>
          <cell r="N3562"/>
          <cell r="O3562"/>
          <cell r="P3562"/>
          <cell r="Q3562"/>
          <cell r="R3562"/>
        </row>
        <row r="3563">
          <cell r="G3563"/>
          <cell r="H3563"/>
          <cell r="I3563"/>
          <cell r="J3563"/>
          <cell r="K3563"/>
          <cell r="L3563"/>
          <cell r="M3563"/>
          <cell r="N3563"/>
          <cell r="O3563"/>
          <cell r="P3563"/>
          <cell r="Q3563"/>
          <cell r="R3563"/>
        </row>
        <row r="3564">
          <cell r="G3564"/>
          <cell r="H3564"/>
          <cell r="I3564"/>
          <cell r="J3564"/>
          <cell r="K3564"/>
          <cell r="L3564"/>
          <cell r="M3564"/>
          <cell r="N3564"/>
          <cell r="O3564"/>
          <cell r="P3564"/>
          <cell r="Q3564"/>
          <cell r="R3564"/>
        </row>
        <row r="3565">
          <cell r="G3565"/>
          <cell r="H3565"/>
          <cell r="I3565"/>
          <cell r="J3565"/>
          <cell r="K3565"/>
          <cell r="L3565"/>
          <cell r="M3565"/>
          <cell r="N3565"/>
          <cell r="O3565"/>
          <cell r="P3565"/>
          <cell r="Q3565"/>
          <cell r="R3565"/>
        </row>
        <row r="3566">
          <cell r="G3566"/>
          <cell r="H3566"/>
          <cell r="I3566"/>
          <cell r="J3566"/>
          <cell r="K3566"/>
          <cell r="L3566"/>
          <cell r="M3566"/>
          <cell r="N3566"/>
          <cell r="O3566"/>
          <cell r="P3566"/>
          <cell r="Q3566"/>
          <cell r="R3566"/>
        </row>
        <row r="3567">
          <cell r="G3567"/>
          <cell r="H3567"/>
          <cell r="I3567"/>
          <cell r="J3567"/>
          <cell r="K3567"/>
          <cell r="L3567"/>
          <cell r="M3567"/>
          <cell r="N3567"/>
          <cell r="O3567"/>
          <cell r="P3567"/>
          <cell r="Q3567"/>
          <cell r="R3567"/>
        </row>
        <row r="3568">
          <cell r="G3568"/>
          <cell r="H3568"/>
          <cell r="I3568"/>
          <cell r="J3568"/>
          <cell r="K3568"/>
          <cell r="L3568"/>
          <cell r="M3568"/>
          <cell r="N3568"/>
          <cell r="O3568"/>
          <cell r="P3568"/>
          <cell r="Q3568"/>
          <cell r="R3568"/>
        </row>
        <row r="3569">
          <cell r="G3569"/>
          <cell r="H3569"/>
          <cell r="I3569"/>
          <cell r="J3569"/>
          <cell r="K3569"/>
          <cell r="L3569"/>
          <cell r="M3569"/>
          <cell r="N3569"/>
          <cell r="O3569"/>
          <cell r="P3569"/>
          <cell r="Q3569"/>
          <cell r="R3569"/>
        </row>
        <row r="3570">
          <cell r="G3570"/>
          <cell r="H3570"/>
          <cell r="I3570"/>
          <cell r="J3570"/>
          <cell r="K3570"/>
          <cell r="L3570"/>
          <cell r="M3570"/>
          <cell r="N3570"/>
          <cell r="O3570"/>
          <cell r="P3570"/>
          <cell r="Q3570"/>
          <cell r="R3570"/>
        </row>
        <row r="3571">
          <cell r="G3571"/>
          <cell r="H3571"/>
          <cell r="I3571"/>
          <cell r="J3571"/>
          <cell r="K3571"/>
          <cell r="L3571"/>
          <cell r="M3571"/>
          <cell r="N3571"/>
          <cell r="O3571"/>
          <cell r="P3571"/>
          <cell r="Q3571"/>
          <cell r="R3571"/>
        </row>
        <row r="3572">
          <cell r="G3572"/>
          <cell r="H3572"/>
          <cell r="I3572"/>
          <cell r="J3572"/>
          <cell r="K3572"/>
          <cell r="L3572"/>
          <cell r="M3572"/>
          <cell r="N3572"/>
          <cell r="O3572"/>
          <cell r="P3572"/>
          <cell r="Q3572"/>
          <cell r="R3572"/>
        </row>
        <row r="3573">
          <cell r="G3573"/>
          <cell r="H3573"/>
          <cell r="I3573"/>
          <cell r="J3573"/>
          <cell r="K3573"/>
          <cell r="L3573"/>
          <cell r="M3573"/>
          <cell r="N3573"/>
          <cell r="O3573"/>
          <cell r="P3573"/>
          <cell r="Q3573"/>
          <cell r="R3573"/>
        </row>
        <row r="3574">
          <cell r="G3574"/>
          <cell r="H3574"/>
          <cell r="I3574"/>
          <cell r="J3574"/>
          <cell r="K3574"/>
          <cell r="L3574"/>
          <cell r="M3574"/>
          <cell r="N3574"/>
          <cell r="O3574"/>
          <cell r="P3574"/>
          <cell r="Q3574"/>
          <cell r="R3574"/>
        </row>
        <row r="3575">
          <cell r="G3575"/>
          <cell r="H3575"/>
          <cell r="I3575"/>
          <cell r="J3575"/>
          <cell r="K3575"/>
          <cell r="L3575"/>
          <cell r="M3575"/>
          <cell r="N3575"/>
          <cell r="O3575"/>
          <cell r="P3575"/>
          <cell r="Q3575"/>
          <cell r="R3575"/>
        </row>
        <row r="3576">
          <cell r="G3576"/>
          <cell r="H3576"/>
          <cell r="I3576"/>
          <cell r="J3576"/>
          <cell r="K3576"/>
          <cell r="L3576"/>
          <cell r="M3576"/>
          <cell r="N3576"/>
          <cell r="O3576"/>
          <cell r="P3576"/>
          <cell r="Q3576"/>
          <cell r="R3576"/>
        </row>
        <row r="3577">
          <cell r="G3577"/>
          <cell r="H3577"/>
          <cell r="I3577"/>
          <cell r="J3577"/>
          <cell r="K3577"/>
          <cell r="L3577"/>
          <cell r="M3577"/>
          <cell r="N3577"/>
          <cell r="O3577"/>
          <cell r="P3577"/>
          <cell r="Q3577"/>
          <cell r="R3577"/>
        </row>
        <row r="3578">
          <cell r="G3578"/>
          <cell r="H3578"/>
          <cell r="I3578"/>
          <cell r="J3578"/>
          <cell r="K3578"/>
          <cell r="L3578"/>
          <cell r="M3578"/>
          <cell r="N3578"/>
          <cell r="O3578"/>
          <cell r="P3578"/>
          <cell r="Q3578"/>
          <cell r="R3578"/>
        </row>
        <row r="3579">
          <cell r="G3579"/>
          <cell r="H3579"/>
          <cell r="I3579"/>
          <cell r="J3579"/>
          <cell r="K3579"/>
          <cell r="L3579"/>
          <cell r="M3579"/>
          <cell r="N3579"/>
          <cell r="O3579"/>
          <cell r="P3579"/>
          <cell r="Q3579"/>
          <cell r="R3579"/>
        </row>
        <row r="3580">
          <cell r="G3580"/>
          <cell r="H3580"/>
          <cell r="I3580"/>
          <cell r="J3580"/>
          <cell r="K3580"/>
          <cell r="L3580"/>
          <cell r="M3580"/>
          <cell r="N3580"/>
          <cell r="O3580"/>
          <cell r="P3580"/>
          <cell r="Q3580"/>
          <cell r="R3580"/>
        </row>
        <row r="3581">
          <cell r="G3581"/>
          <cell r="H3581"/>
          <cell r="I3581"/>
          <cell r="J3581"/>
          <cell r="K3581"/>
          <cell r="L3581"/>
          <cell r="M3581"/>
          <cell r="N3581"/>
          <cell r="O3581"/>
          <cell r="P3581"/>
          <cell r="Q3581"/>
          <cell r="R3581"/>
        </row>
        <row r="3582">
          <cell r="G3582"/>
          <cell r="H3582"/>
          <cell r="I3582"/>
          <cell r="J3582"/>
          <cell r="K3582"/>
          <cell r="L3582"/>
          <cell r="M3582"/>
          <cell r="N3582"/>
          <cell r="O3582"/>
          <cell r="P3582"/>
          <cell r="Q3582"/>
          <cell r="R3582"/>
        </row>
        <row r="3583">
          <cell r="G3583"/>
          <cell r="H3583"/>
          <cell r="I3583"/>
          <cell r="J3583"/>
          <cell r="K3583"/>
          <cell r="L3583"/>
          <cell r="M3583"/>
          <cell r="N3583"/>
          <cell r="O3583"/>
          <cell r="P3583"/>
          <cell r="Q3583"/>
          <cell r="R3583"/>
        </row>
        <row r="3584">
          <cell r="G3584"/>
          <cell r="H3584"/>
          <cell r="I3584"/>
          <cell r="J3584"/>
          <cell r="K3584"/>
          <cell r="L3584"/>
          <cell r="M3584"/>
          <cell r="N3584"/>
          <cell r="O3584"/>
          <cell r="P3584"/>
          <cell r="Q3584"/>
          <cell r="R3584"/>
        </row>
        <row r="3585">
          <cell r="G3585"/>
          <cell r="H3585"/>
          <cell r="I3585"/>
          <cell r="J3585"/>
          <cell r="K3585"/>
          <cell r="L3585"/>
          <cell r="M3585"/>
          <cell r="N3585"/>
          <cell r="O3585"/>
          <cell r="P3585"/>
          <cell r="Q3585"/>
          <cell r="R3585"/>
        </row>
        <row r="3586">
          <cell r="G3586"/>
          <cell r="H3586"/>
          <cell r="I3586"/>
          <cell r="J3586"/>
          <cell r="K3586"/>
          <cell r="L3586"/>
          <cell r="M3586"/>
          <cell r="N3586"/>
          <cell r="O3586"/>
          <cell r="P3586"/>
          <cell r="Q3586"/>
          <cell r="R3586"/>
        </row>
        <row r="3587">
          <cell r="G3587"/>
          <cell r="H3587"/>
          <cell r="I3587"/>
          <cell r="J3587"/>
          <cell r="K3587"/>
          <cell r="L3587"/>
          <cell r="M3587"/>
          <cell r="N3587"/>
          <cell r="O3587"/>
          <cell r="P3587"/>
          <cell r="Q3587"/>
          <cell r="R3587"/>
        </row>
        <row r="3588">
          <cell r="G3588"/>
          <cell r="H3588"/>
          <cell r="I3588"/>
          <cell r="J3588"/>
          <cell r="K3588"/>
          <cell r="L3588"/>
          <cell r="M3588"/>
          <cell r="N3588"/>
          <cell r="O3588"/>
          <cell r="P3588"/>
          <cell r="Q3588"/>
          <cell r="R3588"/>
        </row>
        <row r="3589">
          <cell r="G3589"/>
          <cell r="H3589"/>
          <cell r="I3589"/>
          <cell r="J3589"/>
          <cell r="K3589"/>
          <cell r="L3589"/>
          <cell r="M3589"/>
          <cell r="N3589"/>
          <cell r="O3589"/>
          <cell r="P3589"/>
          <cell r="Q3589"/>
          <cell r="R3589"/>
        </row>
        <row r="3590">
          <cell r="G3590"/>
          <cell r="H3590"/>
          <cell r="I3590"/>
          <cell r="J3590"/>
          <cell r="K3590"/>
          <cell r="L3590"/>
          <cell r="M3590"/>
          <cell r="N3590"/>
          <cell r="O3590"/>
          <cell r="P3590"/>
          <cell r="Q3590"/>
          <cell r="R3590"/>
        </row>
        <row r="3591">
          <cell r="G3591"/>
          <cell r="H3591"/>
          <cell r="I3591"/>
          <cell r="J3591"/>
          <cell r="K3591"/>
          <cell r="L3591"/>
          <cell r="M3591"/>
          <cell r="N3591"/>
          <cell r="O3591"/>
          <cell r="P3591"/>
          <cell r="Q3591"/>
          <cell r="R3591"/>
        </row>
        <row r="3592">
          <cell r="G3592"/>
          <cell r="H3592"/>
          <cell r="I3592"/>
          <cell r="J3592"/>
          <cell r="K3592"/>
          <cell r="L3592"/>
          <cell r="M3592"/>
          <cell r="N3592"/>
          <cell r="O3592"/>
          <cell r="P3592"/>
          <cell r="Q3592"/>
          <cell r="R3592"/>
        </row>
        <row r="3593">
          <cell r="G3593"/>
          <cell r="H3593"/>
          <cell r="I3593"/>
          <cell r="J3593"/>
          <cell r="K3593"/>
          <cell r="L3593"/>
          <cell r="M3593"/>
          <cell r="N3593"/>
          <cell r="O3593"/>
          <cell r="P3593"/>
          <cell r="Q3593"/>
          <cell r="R3593"/>
        </row>
        <row r="3594">
          <cell r="G3594"/>
          <cell r="H3594"/>
          <cell r="I3594"/>
          <cell r="J3594"/>
          <cell r="K3594"/>
          <cell r="L3594"/>
          <cell r="M3594"/>
          <cell r="N3594"/>
          <cell r="O3594"/>
          <cell r="P3594"/>
          <cell r="Q3594"/>
          <cell r="R3594"/>
        </row>
        <row r="3595">
          <cell r="G3595"/>
          <cell r="H3595"/>
          <cell r="I3595"/>
          <cell r="J3595"/>
          <cell r="K3595"/>
          <cell r="L3595"/>
          <cell r="M3595"/>
          <cell r="N3595"/>
          <cell r="O3595"/>
          <cell r="P3595"/>
          <cell r="Q3595"/>
          <cell r="R3595"/>
        </row>
        <row r="3596">
          <cell r="G3596"/>
          <cell r="H3596"/>
          <cell r="I3596"/>
          <cell r="J3596"/>
          <cell r="K3596"/>
          <cell r="L3596"/>
          <cell r="M3596"/>
          <cell r="N3596"/>
          <cell r="O3596"/>
          <cell r="P3596"/>
          <cell r="Q3596"/>
          <cell r="R3596"/>
        </row>
        <row r="3597">
          <cell r="G3597"/>
          <cell r="H3597"/>
          <cell r="I3597"/>
          <cell r="J3597"/>
          <cell r="K3597"/>
          <cell r="L3597"/>
          <cell r="M3597"/>
          <cell r="N3597"/>
          <cell r="O3597"/>
          <cell r="P3597"/>
          <cell r="Q3597"/>
          <cell r="R3597"/>
        </row>
        <row r="3598">
          <cell r="G3598"/>
          <cell r="H3598"/>
          <cell r="I3598"/>
          <cell r="J3598"/>
          <cell r="K3598"/>
          <cell r="L3598"/>
          <cell r="M3598"/>
          <cell r="N3598"/>
          <cell r="O3598"/>
          <cell r="P3598"/>
          <cell r="Q3598"/>
          <cell r="R3598"/>
        </row>
        <row r="3599">
          <cell r="G3599"/>
          <cell r="H3599"/>
          <cell r="I3599"/>
          <cell r="J3599"/>
          <cell r="K3599"/>
          <cell r="L3599"/>
          <cell r="M3599"/>
          <cell r="N3599"/>
          <cell r="O3599"/>
          <cell r="P3599"/>
          <cell r="Q3599"/>
          <cell r="R3599"/>
        </row>
        <row r="3600">
          <cell r="G3600"/>
          <cell r="H3600"/>
          <cell r="I3600"/>
          <cell r="J3600"/>
          <cell r="K3600"/>
          <cell r="L3600"/>
          <cell r="M3600"/>
          <cell r="N3600"/>
          <cell r="O3600"/>
          <cell r="P3600"/>
          <cell r="Q3600"/>
          <cell r="R3600"/>
        </row>
        <row r="3601">
          <cell r="G3601"/>
          <cell r="H3601"/>
          <cell r="I3601"/>
          <cell r="J3601"/>
          <cell r="K3601"/>
          <cell r="L3601"/>
          <cell r="M3601"/>
          <cell r="N3601"/>
          <cell r="O3601"/>
          <cell r="P3601"/>
          <cell r="Q3601"/>
          <cell r="R3601"/>
        </row>
        <row r="3602">
          <cell r="G3602"/>
          <cell r="H3602"/>
          <cell r="I3602"/>
          <cell r="J3602"/>
          <cell r="K3602"/>
          <cell r="L3602"/>
          <cell r="M3602"/>
          <cell r="N3602"/>
          <cell r="O3602"/>
          <cell r="P3602"/>
          <cell r="Q3602"/>
          <cell r="R3602"/>
        </row>
        <row r="3603">
          <cell r="G3603"/>
          <cell r="H3603"/>
          <cell r="I3603"/>
          <cell r="J3603"/>
          <cell r="K3603"/>
          <cell r="L3603"/>
          <cell r="M3603"/>
          <cell r="N3603"/>
          <cell r="O3603"/>
          <cell r="P3603"/>
          <cell r="Q3603"/>
          <cell r="R3603"/>
        </row>
        <row r="3604">
          <cell r="G3604"/>
          <cell r="H3604"/>
          <cell r="I3604"/>
          <cell r="J3604"/>
          <cell r="K3604"/>
          <cell r="L3604"/>
          <cell r="M3604"/>
          <cell r="N3604"/>
          <cell r="O3604"/>
          <cell r="P3604"/>
          <cell r="Q3604"/>
          <cell r="R3604"/>
        </row>
        <row r="3605">
          <cell r="G3605"/>
          <cell r="H3605"/>
          <cell r="I3605"/>
          <cell r="J3605"/>
          <cell r="K3605"/>
          <cell r="L3605"/>
          <cell r="M3605"/>
          <cell r="N3605"/>
          <cell r="O3605"/>
          <cell r="P3605"/>
          <cell r="Q3605"/>
          <cell r="R3605"/>
        </row>
        <row r="3606">
          <cell r="G3606"/>
          <cell r="H3606"/>
          <cell r="I3606"/>
          <cell r="J3606"/>
          <cell r="K3606"/>
          <cell r="L3606"/>
          <cell r="M3606"/>
          <cell r="N3606"/>
          <cell r="O3606"/>
          <cell r="P3606"/>
          <cell r="Q3606"/>
          <cell r="R3606"/>
        </row>
        <row r="3607">
          <cell r="G3607"/>
          <cell r="H3607"/>
          <cell r="I3607"/>
          <cell r="J3607"/>
          <cell r="K3607"/>
          <cell r="L3607"/>
          <cell r="M3607"/>
          <cell r="N3607"/>
          <cell r="O3607"/>
          <cell r="P3607"/>
          <cell r="Q3607"/>
          <cell r="R3607"/>
        </row>
        <row r="3608">
          <cell r="G3608"/>
          <cell r="H3608"/>
          <cell r="I3608"/>
          <cell r="J3608"/>
          <cell r="K3608"/>
          <cell r="L3608"/>
          <cell r="M3608"/>
          <cell r="N3608"/>
          <cell r="O3608"/>
          <cell r="P3608"/>
          <cell r="Q3608"/>
          <cell r="R3608"/>
        </row>
        <row r="3609">
          <cell r="G3609"/>
          <cell r="H3609"/>
          <cell r="I3609"/>
          <cell r="J3609"/>
          <cell r="K3609"/>
          <cell r="L3609"/>
          <cell r="M3609"/>
          <cell r="N3609"/>
          <cell r="O3609"/>
          <cell r="P3609"/>
          <cell r="Q3609"/>
          <cell r="R3609"/>
        </row>
        <row r="3610">
          <cell r="G3610"/>
          <cell r="H3610"/>
          <cell r="I3610"/>
          <cell r="J3610"/>
          <cell r="K3610"/>
          <cell r="L3610"/>
          <cell r="M3610"/>
          <cell r="N3610"/>
          <cell r="O3610"/>
          <cell r="P3610"/>
          <cell r="Q3610"/>
          <cell r="R3610"/>
        </row>
        <row r="3611">
          <cell r="G3611"/>
          <cell r="H3611"/>
          <cell r="I3611"/>
          <cell r="J3611"/>
          <cell r="K3611"/>
          <cell r="L3611"/>
          <cell r="M3611"/>
          <cell r="N3611"/>
          <cell r="O3611"/>
          <cell r="P3611"/>
          <cell r="Q3611"/>
          <cell r="R3611"/>
        </row>
        <row r="3612">
          <cell r="G3612"/>
          <cell r="H3612"/>
          <cell r="I3612"/>
          <cell r="J3612"/>
          <cell r="K3612"/>
          <cell r="L3612"/>
          <cell r="M3612"/>
          <cell r="N3612"/>
          <cell r="O3612"/>
          <cell r="P3612"/>
          <cell r="Q3612"/>
          <cell r="R3612"/>
        </row>
        <row r="3613">
          <cell r="G3613"/>
          <cell r="H3613"/>
          <cell r="I3613"/>
          <cell r="J3613"/>
          <cell r="K3613"/>
          <cell r="L3613"/>
          <cell r="M3613"/>
          <cell r="N3613"/>
          <cell r="O3613"/>
          <cell r="P3613"/>
          <cell r="Q3613"/>
          <cell r="R3613"/>
        </row>
        <row r="3614">
          <cell r="G3614"/>
          <cell r="H3614"/>
          <cell r="I3614"/>
          <cell r="J3614"/>
          <cell r="K3614"/>
          <cell r="L3614"/>
          <cell r="M3614"/>
          <cell r="N3614"/>
          <cell r="O3614"/>
          <cell r="P3614"/>
          <cell r="Q3614"/>
          <cell r="R3614"/>
        </row>
        <row r="3615">
          <cell r="G3615"/>
          <cell r="H3615"/>
          <cell r="I3615"/>
          <cell r="J3615"/>
          <cell r="K3615"/>
          <cell r="L3615"/>
          <cell r="M3615"/>
          <cell r="N3615"/>
          <cell r="O3615"/>
          <cell r="P3615"/>
          <cell r="Q3615"/>
          <cell r="R3615"/>
        </row>
        <row r="3616">
          <cell r="G3616"/>
          <cell r="H3616"/>
          <cell r="I3616"/>
          <cell r="J3616"/>
          <cell r="K3616"/>
          <cell r="L3616"/>
          <cell r="M3616"/>
          <cell r="N3616"/>
          <cell r="O3616"/>
          <cell r="P3616"/>
          <cell r="Q3616"/>
          <cell r="R3616"/>
        </row>
        <row r="3617">
          <cell r="G3617"/>
          <cell r="H3617"/>
          <cell r="I3617"/>
          <cell r="J3617"/>
          <cell r="K3617"/>
          <cell r="L3617"/>
          <cell r="M3617"/>
          <cell r="N3617"/>
          <cell r="O3617"/>
          <cell r="P3617"/>
          <cell r="Q3617"/>
          <cell r="R3617"/>
        </row>
        <row r="3618">
          <cell r="G3618"/>
          <cell r="H3618"/>
          <cell r="I3618"/>
          <cell r="J3618"/>
          <cell r="K3618"/>
          <cell r="L3618"/>
          <cell r="M3618"/>
          <cell r="N3618"/>
          <cell r="O3618"/>
          <cell r="P3618"/>
          <cell r="Q3618"/>
          <cell r="R3618"/>
        </row>
        <row r="3619">
          <cell r="G3619"/>
          <cell r="H3619"/>
          <cell r="I3619"/>
          <cell r="J3619"/>
          <cell r="K3619"/>
          <cell r="L3619"/>
          <cell r="M3619"/>
          <cell r="N3619"/>
          <cell r="O3619"/>
          <cell r="P3619"/>
          <cell r="Q3619"/>
          <cell r="R3619"/>
        </row>
        <row r="3620">
          <cell r="G3620"/>
          <cell r="H3620"/>
          <cell r="I3620"/>
          <cell r="J3620"/>
          <cell r="K3620"/>
          <cell r="L3620"/>
          <cell r="M3620"/>
          <cell r="N3620"/>
          <cell r="O3620"/>
          <cell r="P3620"/>
          <cell r="Q3620"/>
          <cell r="R3620"/>
        </row>
        <row r="3621">
          <cell r="G3621"/>
          <cell r="H3621"/>
          <cell r="I3621"/>
          <cell r="J3621"/>
          <cell r="K3621"/>
          <cell r="L3621"/>
          <cell r="M3621"/>
          <cell r="N3621"/>
          <cell r="O3621"/>
          <cell r="P3621"/>
          <cell r="Q3621"/>
          <cell r="R3621"/>
        </row>
        <row r="3622">
          <cell r="G3622"/>
          <cell r="H3622"/>
          <cell r="I3622"/>
          <cell r="J3622"/>
          <cell r="K3622"/>
          <cell r="L3622"/>
          <cell r="M3622"/>
          <cell r="N3622"/>
          <cell r="O3622"/>
          <cell r="P3622"/>
          <cell r="Q3622"/>
          <cell r="R3622"/>
        </row>
        <row r="3623">
          <cell r="G3623"/>
          <cell r="H3623"/>
          <cell r="I3623"/>
          <cell r="J3623"/>
          <cell r="K3623"/>
          <cell r="L3623"/>
          <cell r="M3623"/>
          <cell r="N3623"/>
          <cell r="O3623"/>
          <cell r="P3623"/>
          <cell r="Q3623"/>
          <cell r="R3623"/>
        </row>
        <row r="3624">
          <cell r="G3624"/>
          <cell r="H3624"/>
          <cell r="I3624"/>
          <cell r="J3624"/>
          <cell r="K3624"/>
          <cell r="L3624"/>
          <cell r="M3624"/>
          <cell r="N3624"/>
          <cell r="O3624"/>
          <cell r="P3624"/>
          <cell r="Q3624"/>
          <cell r="R3624"/>
        </row>
        <row r="3625">
          <cell r="G3625"/>
          <cell r="H3625"/>
          <cell r="I3625"/>
          <cell r="J3625"/>
          <cell r="K3625"/>
          <cell r="L3625"/>
          <cell r="M3625"/>
          <cell r="N3625"/>
          <cell r="O3625"/>
          <cell r="P3625"/>
          <cell r="Q3625"/>
          <cell r="R3625"/>
        </row>
        <row r="3626">
          <cell r="G3626"/>
          <cell r="H3626"/>
          <cell r="I3626"/>
          <cell r="J3626"/>
          <cell r="K3626"/>
          <cell r="L3626"/>
          <cell r="M3626"/>
          <cell r="N3626"/>
          <cell r="O3626"/>
          <cell r="P3626"/>
          <cell r="Q3626"/>
          <cell r="R3626"/>
        </row>
        <row r="3627">
          <cell r="G3627"/>
          <cell r="H3627"/>
          <cell r="I3627"/>
          <cell r="J3627"/>
          <cell r="K3627"/>
          <cell r="L3627"/>
          <cell r="M3627"/>
          <cell r="N3627"/>
          <cell r="O3627"/>
          <cell r="P3627"/>
          <cell r="Q3627"/>
          <cell r="R3627"/>
        </row>
        <row r="3628">
          <cell r="G3628"/>
          <cell r="H3628"/>
          <cell r="I3628"/>
          <cell r="J3628"/>
          <cell r="K3628"/>
          <cell r="L3628"/>
          <cell r="M3628"/>
          <cell r="N3628"/>
          <cell r="O3628"/>
          <cell r="P3628"/>
          <cell r="Q3628"/>
          <cell r="R3628"/>
        </row>
        <row r="3629">
          <cell r="G3629"/>
          <cell r="H3629"/>
          <cell r="I3629"/>
          <cell r="J3629"/>
          <cell r="K3629"/>
          <cell r="L3629"/>
          <cell r="M3629"/>
          <cell r="N3629"/>
          <cell r="O3629"/>
          <cell r="P3629"/>
          <cell r="Q3629"/>
          <cell r="R3629"/>
        </row>
        <row r="3630">
          <cell r="G3630"/>
          <cell r="H3630"/>
          <cell r="I3630"/>
          <cell r="J3630"/>
          <cell r="K3630"/>
          <cell r="L3630"/>
          <cell r="M3630"/>
          <cell r="N3630"/>
          <cell r="O3630"/>
          <cell r="P3630"/>
          <cell r="Q3630"/>
          <cell r="R3630"/>
        </row>
        <row r="3631">
          <cell r="G3631"/>
          <cell r="H3631"/>
          <cell r="I3631"/>
          <cell r="J3631"/>
          <cell r="K3631"/>
          <cell r="L3631"/>
          <cell r="M3631"/>
          <cell r="N3631"/>
          <cell r="O3631"/>
          <cell r="P3631"/>
          <cell r="Q3631"/>
          <cell r="R3631"/>
        </row>
        <row r="3632">
          <cell r="G3632"/>
          <cell r="H3632"/>
          <cell r="I3632"/>
          <cell r="J3632"/>
          <cell r="K3632"/>
          <cell r="L3632"/>
          <cell r="M3632"/>
          <cell r="N3632"/>
          <cell r="O3632"/>
          <cell r="P3632"/>
          <cell r="Q3632"/>
          <cell r="R3632"/>
        </row>
        <row r="3633">
          <cell r="G3633"/>
          <cell r="H3633"/>
          <cell r="I3633"/>
          <cell r="J3633"/>
          <cell r="K3633"/>
          <cell r="L3633"/>
          <cell r="M3633"/>
          <cell r="N3633"/>
          <cell r="O3633"/>
          <cell r="P3633"/>
          <cell r="Q3633"/>
          <cell r="R3633"/>
        </row>
        <row r="3634">
          <cell r="G3634"/>
          <cell r="H3634"/>
          <cell r="I3634"/>
          <cell r="J3634"/>
          <cell r="K3634"/>
          <cell r="L3634"/>
          <cell r="M3634"/>
          <cell r="N3634"/>
          <cell r="O3634"/>
          <cell r="P3634"/>
          <cell r="Q3634"/>
          <cell r="R3634"/>
        </row>
        <row r="3635">
          <cell r="G3635"/>
          <cell r="H3635"/>
          <cell r="I3635"/>
          <cell r="J3635"/>
          <cell r="K3635"/>
          <cell r="L3635"/>
          <cell r="M3635"/>
          <cell r="N3635"/>
          <cell r="O3635"/>
          <cell r="P3635"/>
          <cell r="Q3635"/>
          <cell r="R3635"/>
        </row>
        <row r="3636">
          <cell r="G3636"/>
          <cell r="H3636"/>
          <cell r="I3636"/>
          <cell r="J3636"/>
          <cell r="K3636"/>
          <cell r="L3636"/>
          <cell r="M3636"/>
          <cell r="N3636"/>
          <cell r="O3636"/>
          <cell r="P3636"/>
          <cell r="Q3636"/>
          <cell r="R3636"/>
        </row>
        <row r="3637">
          <cell r="G3637"/>
          <cell r="H3637"/>
          <cell r="I3637"/>
          <cell r="J3637"/>
          <cell r="K3637"/>
          <cell r="L3637"/>
          <cell r="M3637"/>
          <cell r="N3637"/>
          <cell r="O3637"/>
          <cell r="P3637"/>
          <cell r="Q3637"/>
          <cell r="R3637"/>
        </row>
        <row r="3638">
          <cell r="G3638"/>
          <cell r="H3638"/>
          <cell r="I3638"/>
          <cell r="J3638"/>
          <cell r="K3638"/>
          <cell r="L3638"/>
          <cell r="M3638"/>
          <cell r="N3638"/>
          <cell r="O3638"/>
          <cell r="P3638"/>
          <cell r="Q3638"/>
          <cell r="R3638"/>
        </row>
        <row r="3639">
          <cell r="G3639"/>
          <cell r="H3639"/>
          <cell r="I3639"/>
          <cell r="J3639"/>
          <cell r="K3639"/>
          <cell r="L3639"/>
          <cell r="M3639"/>
          <cell r="N3639"/>
          <cell r="O3639"/>
          <cell r="P3639"/>
          <cell r="Q3639"/>
          <cell r="R3639"/>
        </row>
        <row r="3640">
          <cell r="G3640"/>
          <cell r="H3640"/>
          <cell r="I3640"/>
          <cell r="J3640"/>
          <cell r="K3640"/>
          <cell r="L3640"/>
          <cell r="M3640"/>
          <cell r="N3640"/>
          <cell r="O3640"/>
          <cell r="P3640"/>
          <cell r="Q3640"/>
          <cell r="R3640"/>
        </row>
        <row r="3641">
          <cell r="G3641"/>
          <cell r="H3641"/>
          <cell r="I3641"/>
          <cell r="J3641"/>
          <cell r="K3641"/>
          <cell r="L3641"/>
          <cell r="M3641"/>
          <cell r="N3641"/>
          <cell r="O3641"/>
          <cell r="P3641"/>
          <cell r="Q3641"/>
          <cell r="R3641"/>
        </row>
        <row r="3642">
          <cell r="G3642"/>
          <cell r="H3642"/>
          <cell r="I3642"/>
          <cell r="J3642"/>
          <cell r="K3642"/>
          <cell r="L3642"/>
          <cell r="M3642"/>
          <cell r="N3642"/>
          <cell r="O3642"/>
          <cell r="P3642"/>
          <cell r="Q3642"/>
          <cell r="R3642"/>
        </row>
        <row r="3643">
          <cell r="G3643"/>
          <cell r="H3643"/>
          <cell r="I3643"/>
          <cell r="J3643"/>
          <cell r="K3643"/>
          <cell r="L3643"/>
          <cell r="M3643"/>
          <cell r="N3643"/>
          <cell r="O3643"/>
          <cell r="P3643"/>
          <cell r="Q3643"/>
          <cell r="R3643"/>
        </row>
        <row r="3644">
          <cell r="G3644"/>
          <cell r="H3644"/>
          <cell r="I3644"/>
          <cell r="J3644"/>
          <cell r="K3644"/>
          <cell r="L3644"/>
          <cell r="M3644"/>
          <cell r="N3644"/>
          <cell r="O3644"/>
          <cell r="P3644"/>
          <cell r="Q3644"/>
          <cell r="R3644"/>
        </row>
        <row r="3645">
          <cell r="G3645"/>
          <cell r="H3645"/>
          <cell r="I3645"/>
          <cell r="J3645"/>
          <cell r="K3645"/>
          <cell r="L3645"/>
          <cell r="M3645"/>
          <cell r="N3645"/>
          <cell r="O3645"/>
          <cell r="P3645"/>
          <cell r="Q3645"/>
          <cell r="R3645"/>
        </row>
        <row r="3646">
          <cell r="G3646"/>
          <cell r="H3646"/>
          <cell r="I3646"/>
          <cell r="J3646"/>
          <cell r="K3646"/>
          <cell r="L3646"/>
          <cell r="M3646"/>
          <cell r="N3646"/>
          <cell r="O3646"/>
          <cell r="P3646"/>
          <cell r="Q3646"/>
          <cell r="R3646"/>
        </row>
        <row r="3647">
          <cell r="G3647"/>
          <cell r="H3647"/>
          <cell r="I3647"/>
          <cell r="J3647"/>
          <cell r="K3647"/>
          <cell r="L3647"/>
          <cell r="M3647"/>
          <cell r="N3647"/>
          <cell r="O3647"/>
          <cell r="P3647"/>
          <cell r="Q3647"/>
          <cell r="R3647"/>
        </row>
        <row r="3648">
          <cell r="G3648"/>
          <cell r="H3648"/>
          <cell r="I3648"/>
          <cell r="J3648"/>
          <cell r="K3648"/>
          <cell r="L3648"/>
          <cell r="M3648"/>
          <cell r="N3648"/>
          <cell r="O3648"/>
          <cell r="P3648"/>
          <cell r="Q3648"/>
          <cell r="R3648"/>
        </row>
        <row r="3649">
          <cell r="G3649"/>
          <cell r="H3649"/>
          <cell r="I3649"/>
          <cell r="J3649"/>
          <cell r="K3649"/>
          <cell r="L3649"/>
          <cell r="M3649"/>
          <cell r="N3649"/>
          <cell r="O3649"/>
          <cell r="P3649"/>
          <cell r="Q3649"/>
          <cell r="R3649"/>
        </row>
        <row r="3650">
          <cell r="G3650"/>
          <cell r="H3650"/>
          <cell r="I3650"/>
          <cell r="J3650"/>
          <cell r="K3650"/>
          <cell r="L3650"/>
          <cell r="M3650"/>
          <cell r="N3650"/>
          <cell r="O3650"/>
          <cell r="P3650"/>
          <cell r="Q3650"/>
          <cell r="R3650"/>
        </row>
        <row r="3651">
          <cell r="G3651"/>
          <cell r="H3651"/>
          <cell r="I3651"/>
          <cell r="J3651"/>
          <cell r="K3651"/>
          <cell r="L3651"/>
          <cell r="M3651"/>
          <cell r="N3651"/>
          <cell r="O3651"/>
          <cell r="P3651"/>
          <cell r="Q3651"/>
          <cell r="R3651"/>
        </row>
        <row r="3652">
          <cell r="G3652"/>
          <cell r="H3652"/>
          <cell r="I3652"/>
          <cell r="J3652"/>
          <cell r="K3652"/>
          <cell r="L3652"/>
          <cell r="M3652"/>
          <cell r="N3652"/>
          <cell r="O3652"/>
          <cell r="P3652"/>
          <cell r="Q3652"/>
          <cell r="R3652"/>
        </row>
        <row r="3653">
          <cell r="G3653"/>
          <cell r="H3653"/>
          <cell r="I3653"/>
          <cell r="J3653"/>
          <cell r="K3653"/>
          <cell r="L3653"/>
          <cell r="M3653"/>
          <cell r="N3653"/>
          <cell r="O3653"/>
          <cell r="P3653"/>
          <cell r="Q3653"/>
          <cell r="R3653"/>
        </row>
        <row r="3654">
          <cell r="G3654"/>
          <cell r="H3654"/>
          <cell r="I3654"/>
          <cell r="J3654"/>
          <cell r="K3654"/>
          <cell r="L3654"/>
          <cell r="M3654"/>
          <cell r="N3654"/>
          <cell r="O3654"/>
          <cell r="P3654"/>
          <cell r="Q3654"/>
          <cell r="R3654"/>
        </row>
        <row r="3655">
          <cell r="G3655"/>
          <cell r="H3655"/>
          <cell r="I3655"/>
          <cell r="J3655"/>
          <cell r="K3655"/>
          <cell r="L3655"/>
          <cell r="M3655"/>
          <cell r="N3655"/>
          <cell r="O3655"/>
          <cell r="P3655"/>
          <cell r="Q3655"/>
          <cell r="R3655"/>
        </row>
        <row r="3656">
          <cell r="G3656"/>
          <cell r="H3656"/>
          <cell r="I3656"/>
          <cell r="J3656"/>
          <cell r="K3656"/>
          <cell r="L3656"/>
          <cell r="M3656"/>
          <cell r="N3656"/>
          <cell r="O3656"/>
          <cell r="P3656"/>
          <cell r="Q3656"/>
          <cell r="R3656"/>
        </row>
        <row r="3657">
          <cell r="G3657"/>
          <cell r="H3657"/>
          <cell r="I3657"/>
          <cell r="J3657"/>
          <cell r="K3657"/>
          <cell r="L3657"/>
          <cell r="M3657"/>
          <cell r="N3657"/>
          <cell r="O3657"/>
          <cell r="P3657"/>
          <cell r="Q3657"/>
          <cell r="R3657"/>
        </row>
        <row r="3658">
          <cell r="G3658"/>
          <cell r="H3658"/>
          <cell r="I3658"/>
          <cell r="J3658"/>
          <cell r="K3658"/>
          <cell r="L3658"/>
          <cell r="M3658"/>
          <cell r="N3658"/>
          <cell r="O3658"/>
          <cell r="P3658"/>
          <cell r="Q3658"/>
          <cell r="R3658"/>
        </row>
        <row r="3659">
          <cell r="G3659"/>
          <cell r="H3659"/>
          <cell r="I3659"/>
          <cell r="J3659"/>
          <cell r="K3659"/>
          <cell r="L3659"/>
          <cell r="M3659"/>
          <cell r="N3659"/>
          <cell r="O3659"/>
          <cell r="P3659"/>
          <cell r="Q3659"/>
          <cell r="R3659"/>
        </row>
        <row r="3660">
          <cell r="G3660"/>
          <cell r="H3660"/>
          <cell r="I3660"/>
          <cell r="J3660"/>
          <cell r="K3660"/>
          <cell r="L3660"/>
          <cell r="M3660"/>
          <cell r="N3660"/>
          <cell r="O3660"/>
          <cell r="P3660"/>
          <cell r="Q3660"/>
          <cell r="R3660"/>
        </row>
        <row r="3661">
          <cell r="G3661"/>
          <cell r="H3661"/>
          <cell r="I3661"/>
          <cell r="J3661"/>
          <cell r="K3661"/>
          <cell r="L3661"/>
          <cell r="M3661"/>
          <cell r="N3661"/>
          <cell r="O3661"/>
          <cell r="P3661"/>
          <cell r="Q3661"/>
          <cell r="R3661"/>
        </row>
        <row r="3662">
          <cell r="G3662"/>
          <cell r="H3662"/>
          <cell r="I3662"/>
          <cell r="J3662"/>
          <cell r="K3662"/>
          <cell r="L3662"/>
          <cell r="M3662"/>
          <cell r="N3662"/>
          <cell r="O3662"/>
          <cell r="P3662"/>
          <cell r="Q3662"/>
          <cell r="R3662"/>
        </row>
        <row r="3663">
          <cell r="G3663"/>
          <cell r="H3663"/>
          <cell r="I3663"/>
          <cell r="J3663"/>
          <cell r="K3663"/>
          <cell r="L3663"/>
          <cell r="M3663"/>
          <cell r="N3663"/>
          <cell r="O3663"/>
          <cell r="P3663"/>
          <cell r="Q3663"/>
          <cell r="R3663"/>
        </row>
        <row r="3664">
          <cell r="G3664"/>
          <cell r="H3664"/>
          <cell r="I3664"/>
          <cell r="J3664"/>
          <cell r="K3664"/>
          <cell r="L3664"/>
          <cell r="M3664"/>
          <cell r="N3664"/>
          <cell r="O3664"/>
          <cell r="P3664"/>
          <cell r="Q3664"/>
          <cell r="R3664"/>
        </row>
        <row r="3665">
          <cell r="G3665"/>
          <cell r="H3665"/>
          <cell r="I3665"/>
          <cell r="J3665"/>
          <cell r="K3665"/>
          <cell r="L3665"/>
          <cell r="M3665"/>
          <cell r="N3665"/>
          <cell r="O3665"/>
          <cell r="P3665"/>
          <cell r="Q3665"/>
          <cell r="R3665"/>
        </row>
        <row r="3666">
          <cell r="G3666"/>
          <cell r="H3666"/>
          <cell r="I3666"/>
          <cell r="J3666"/>
          <cell r="K3666"/>
          <cell r="L3666"/>
          <cell r="M3666"/>
          <cell r="N3666"/>
          <cell r="O3666"/>
          <cell r="P3666"/>
          <cell r="Q3666"/>
          <cell r="R3666"/>
        </row>
        <row r="3667">
          <cell r="G3667"/>
          <cell r="H3667"/>
          <cell r="I3667"/>
          <cell r="J3667"/>
          <cell r="K3667"/>
          <cell r="L3667"/>
          <cell r="M3667"/>
          <cell r="N3667"/>
          <cell r="O3667"/>
          <cell r="P3667"/>
          <cell r="Q3667"/>
          <cell r="R3667"/>
        </row>
        <row r="3668">
          <cell r="G3668"/>
          <cell r="H3668"/>
          <cell r="I3668"/>
          <cell r="J3668"/>
          <cell r="K3668"/>
          <cell r="L3668"/>
          <cell r="M3668"/>
          <cell r="N3668"/>
          <cell r="O3668"/>
          <cell r="P3668"/>
          <cell r="Q3668"/>
          <cell r="R3668"/>
        </row>
        <row r="3669">
          <cell r="G3669"/>
          <cell r="H3669"/>
          <cell r="I3669"/>
          <cell r="J3669"/>
          <cell r="K3669"/>
          <cell r="L3669"/>
          <cell r="M3669"/>
          <cell r="N3669"/>
          <cell r="O3669"/>
          <cell r="P3669"/>
          <cell r="Q3669"/>
          <cell r="R3669"/>
        </row>
        <row r="3670">
          <cell r="G3670"/>
          <cell r="H3670"/>
          <cell r="I3670"/>
          <cell r="J3670"/>
          <cell r="K3670"/>
          <cell r="L3670"/>
          <cell r="M3670"/>
          <cell r="N3670"/>
          <cell r="O3670"/>
          <cell r="P3670"/>
          <cell r="Q3670"/>
          <cell r="R3670"/>
        </row>
        <row r="3671">
          <cell r="G3671"/>
          <cell r="H3671"/>
          <cell r="I3671"/>
          <cell r="J3671"/>
          <cell r="K3671"/>
          <cell r="L3671"/>
          <cell r="M3671"/>
          <cell r="N3671"/>
          <cell r="O3671"/>
          <cell r="P3671"/>
          <cell r="Q3671"/>
          <cell r="R3671"/>
        </row>
        <row r="3672">
          <cell r="G3672"/>
          <cell r="H3672"/>
          <cell r="I3672"/>
          <cell r="J3672"/>
          <cell r="K3672"/>
          <cell r="L3672"/>
          <cell r="M3672"/>
          <cell r="N3672"/>
          <cell r="O3672"/>
          <cell r="P3672"/>
          <cell r="Q3672"/>
          <cell r="R3672"/>
        </row>
        <row r="3673">
          <cell r="G3673"/>
          <cell r="H3673"/>
          <cell r="I3673"/>
          <cell r="J3673"/>
          <cell r="K3673"/>
          <cell r="L3673"/>
          <cell r="M3673"/>
          <cell r="N3673"/>
          <cell r="O3673"/>
          <cell r="P3673"/>
          <cell r="Q3673"/>
          <cell r="R3673"/>
        </row>
        <row r="3674">
          <cell r="G3674"/>
          <cell r="H3674"/>
          <cell r="I3674"/>
          <cell r="J3674"/>
          <cell r="K3674"/>
          <cell r="L3674"/>
          <cell r="M3674"/>
          <cell r="N3674"/>
          <cell r="O3674"/>
          <cell r="P3674"/>
          <cell r="Q3674"/>
          <cell r="R3674"/>
        </row>
        <row r="3675">
          <cell r="G3675"/>
          <cell r="H3675"/>
          <cell r="I3675"/>
          <cell r="J3675"/>
          <cell r="K3675"/>
          <cell r="L3675"/>
          <cell r="M3675"/>
          <cell r="N3675"/>
          <cell r="O3675"/>
          <cell r="P3675"/>
          <cell r="Q3675"/>
          <cell r="R3675"/>
        </row>
        <row r="3676">
          <cell r="G3676"/>
          <cell r="H3676"/>
          <cell r="I3676"/>
          <cell r="J3676"/>
          <cell r="K3676"/>
          <cell r="L3676"/>
          <cell r="M3676"/>
          <cell r="N3676"/>
          <cell r="O3676"/>
          <cell r="P3676"/>
          <cell r="Q3676"/>
          <cell r="R3676"/>
        </row>
        <row r="3677">
          <cell r="G3677"/>
          <cell r="H3677"/>
          <cell r="I3677"/>
          <cell r="J3677"/>
          <cell r="K3677"/>
          <cell r="L3677"/>
          <cell r="M3677"/>
          <cell r="N3677"/>
          <cell r="O3677"/>
          <cell r="P3677"/>
          <cell r="Q3677"/>
          <cell r="R3677"/>
        </row>
        <row r="3678">
          <cell r="G3678"/>
          <cell r="H3678"/>
          <cell r="I3678"/>
          <cell r="J3678"/>
          <cell r="K3678"/>
          <cell r="L3678"/>
          <cell r="M3678"/>
          <cell r="N3678"/>
          <cell r="O3678"/>
          <cell r="P3678"/>
          <cell r="Q3678"/>
          <cell r="R3678"/>
        </row>
        <row r="3679">
          <cell r="G3679"/>
          <cell r="H3679"/>
          <cell r="I3679"/>
          <cell r="J3679"/>
          <cell r="K3679"/>
          <cell r="L3679"/>
          <cell r="M3679"/>
          <cell r="N3679"/>
          <cell r="O3679"/>
          <cell r="P3679"/>
          <cell r="Q3679"/>
          <cell r="R3679"/>
        </row>
        <row r="3680">
          <cell r="G3680"/>
          <cell r="H3680"/>
          <cell r="I3680"/>
          <cell r="J3680"/>
          <cell r="K3680"/>
          <cell r="L3680"/>
          <cell r="M3680"/>
          <cell r="N3680"/>
          <cell r="O3680"/>
          <cell r="P3680"/>
          <cell r="Q3680"/>
          <cell r="R3680"/>
        </row>
        <row r="3681">
          <cell r="G3681"/>
          <cell r="H3681"/>
          <cell r="I3681"/>
          <cell r="J3681"/>
          <cell r="K3681"/>
          <cell r="L3681"/>
          <cell r="M3681"/>
          <cell r="N3681"/>
          <cell r="O3681"/>
          <cell r="P3681"/>
          <cell r="Q3681"/>
          <cell r="R3681"/>
        </row>
        <row r="3682">
          <cell r="G3682"/>
          <cell r="H3682"/>
          <cell r="I3682"/>
          <cell r="J3682"/>
          <cell r="K3682"/>
          <cell r="L3682"/>
          <cell r="M3682"/>
          <cell r="N3682"/>
          <cell r="O3682"/>
          <cell r="P3682"/>
          <cell r="Q3682"/>
          <cell r="R3682"/>
        </row>
        <row r="3683">
          <cell r="G3683"/>
          <cell r="H3683"/>
          <cell r="I3683"/>
          <cell r="J3683"/>
          <cell r="K3683"/>
          <cell r="L3683"/>
          <cell r="M3683"/>
          <cell r="N3683"/>
          <cell r="O3683"/>
          <cell r="P3683"/>
          <cell r="Q3683"/>
          <cell r="R3683"/>
        </row>
        <row r="3684">
          <cell r="G3684"/>
          <cell r="H3684"/>
          <cell r="I3684"/>
          <cell r="J3684"/>
          <cell r="K3684"/>
          <cell r="L3684"/>
          <cell r="M3684"/>
          <cell r="N3684"/>
          <cell r="O3684"/>
          <cell r="P3684"/>
          <cell r="Q3684"/>
          <cell r="R3684"/>
        </row>
        <row r="3685">
          <cell r="G3685"/>
          <cell r="H3685"/>
          <cell r="I3685"/>
          <cell r="J3685"/>
          <cell r="K3685"/>
          <cell r="L3685"/>
          <cell r="M3685"/>
          <cell r="N3685"/>
          <cell r="O3685"/>
          <cell r="P3685"/>
          <cell r="Q3685"/>
          <cell r="R3685"/>
        </row>
        <row r="3686">
          <cell r="G3686"/>
          <cell r="H3686"/>
          <cell r="I3686"/>
          <cell r="J3686"/>
          <cell r="K3686"/>
          <cell r="L3686"/>
          <cell r="M3686"/>
          <cell r="N3686"/>
          <cell r="O3686"/>
          <cell r="P3686"/>
          <cell r="Q3686"/>
          <cell r="R3686"/>
        </row>
        <row r="3687">
          <cell r="G3687"/>
          <cell r="H3687"/>
          <cell r="I3687"/>
          <cell r="J3687"/>
          <cell r="K3687"/>
          <cell r="L3687"/>
          <cell r="M3687"/>
          <cell r="N3687"/>
          <cell r="O3687"/>
          <cell r="P3687"/>
          <cell r="Q3687"/>
          <cell r="R3687"/>
        </row>
        <row r="3688">
          <cell r="G3688"/>
          <cell r="H3688"/>
          <cell r="I3688"/>
          <cell r="J3688"/>
          <cell r="K3688"/>
          <cell r="L3688"/>
          <cell r="M3688"/>
          <cell r="N3688"/>
          <cell r="O3688"/>
          <cell r="P3688"/>
          <cell r="Q3688"/>
          <cell r="R3688"/>
        </row>
        <row r="3689">
          <cell r="G3689"/>
          <cell r="H3689"/>
          <cell r="I3689"/>
          <cell r="J3689"/>
          <cell r="K3689"/>
          <cell r="L3689"/>
          <cell r="M3689"/>
          <cell r="N3689"/>
          <cell r="O3689"/>
          <cell r="P3689"/>
          <cell r="Q3689"/>
          <cell r="R3689"/>
        </row>
        <row r="3690">
          <cell r="G3690"/>
          <cell r="H3690"/>
          <cell r="I3690"/>
          <cell r="J3690"/>
          <cell r="K3690"/>
          <cell r="L3690"/>
          <cell r="M3690"/>
          <cell r="N3690"/>
          <cell r="O3690"/>
          <cell r="P3690"/>
          <cell r="Q3690"/>
          <cell r="R3690"/>
        </row>
        <row r="3691">
          <cell r="G3691"/>
          <cell r="H3691"/>
          <cell r="I3691"/>
          <cell r="J3691"/>
          <cell r="K3691"/>
          <cell r="L3691"/>
          <cell r="M3691"/>
          <cell r="N3691"/>
          <cell r="O3691"/>
          <cell r="P3691"/>
          <cell r="Q3691"/>
          <cell r="R3691"/>
        </row>
        <row r="3692">
          <cell r="G3692"/>
          <cell r="H3692"/>
          <cell r="I3692"/>
          <cell r="J3692"/>
          <cell r="K3692"/>
          <cell r="L3692"/>
          <cell r="M3692"/>
          <cell r="N3692"/>
          <cell r="O3692"/>
          <cell r="P3692"/>
          <cell r="Q3692"/>
          <cell r="R3692"/>
        </row>
        <row r="3693">
          <cell r="G3693"/>
          <cell r="H3693"/>
          <cell r="I3693"/>
          <cell r="J3693"/>
          <cell r="K3693"/>
          <cell r="L3693"/>
          <cell r="M3693"/>
          <cell r="N3693"/>
          <cell r="O3693"/>
          <cell r="P3693"/>
          <cell r="Q3693"/>
          <cell r="R3693"/>
        </row>
        <row r="3694">
          <cell r="G3694"/>
          <cell r="H3694"/>
          <cell r="I3694"/>
          <cell r="J3694"/>
          <cell r="K3694"/>
          <cell r="L3694"/>
          <cell r="M3694"/>
          <cell r="N3694"/>
          <cell r="O3694"/>
          <cell r="P3694"/>
          <cell r="Q3694"/>
          <cell r="R3694"/>
        </row>
        <row r="3695">
          <cell r="G3695"/>
          <cell r="H3695"/>
          <cell r="I3695"/>
          <cell r="J3695"/>
          <cell r="K3695"/>
          <cell r="L3695"/>
          <cell r="M3695"/>
          <cell r="N3695"/>
          <cell r="O3695"/>
          <cell r="P3695"/>
          <cell r="Q3695"/>
          <cell r="R3695"/>
        </row>
        <row r="3696">
          <cell r="G3696"/>
          <cell r="H3696"/>
          <cell r="I3696"/>
          <cell r="J3696"/>
          <cell r="K3696"/>
          <cell r="L3696"/>
          <cell r="M3696"/>
          <cell r="N3696"/>
          <cell r="O3696"/>
          <cell r="P3696"/>
          <cell r="Q3696"/>
          <cell r="R3696"/>
        </row>
        <row r="3697">
          <cell r="G3697"/>
          <cell r="H3697"/>
          <cell r="I3697"/>
          <cell r="J3697"/>
          <cell r="K3697"/>
          <cell r="L3697"/>
          <cell r="M3697"/>
          <cell r="N3697"/>
          <cell r="O3697"/>
          <cell r="P3697"/>
          <cell r="Q3697"/>
          <cell r="R3697"/>
        </row>
        <row r="3698">
          <cell r="G3698"/>
          <cell r="H3698"/>
          <cell r="I3698"/>
          <cell r="J3698"/>
          <cell r="K3698"/>
          <cell r="L3698"/>
          <cell r="M3698"/>
          <cell r="N3698"/>
          <cell r="O3698"/>
          <cell r="P3698"/>
          <cell r="Q3698"/>
          <cell r="R3698"/>
        </row>
        <row r="3699">
          <cell r="G3699"/>
          <cell r="H3699"/>
          <cell r="I3699"/>
          <cell r="J3699"/>
          <cell r="K3699"/>
          <cell r="L3699"/>
          <cell r="M3699"/>
          <cell r="N3699"/>
          <cell r="O3699"/>
          <cell r="P3699"/>
          <cell r="Q3699"/>
          <cell r="R3699"/>
        </row>
        <row r="3700">
          <cell r="G3700"/>
          <cell r="H3700"/>
          <cell r="I3700"/>
          <cell r="J3700"/>
          <cell r="K3700"/>
          <cell r="L3700"/>
          <cell r="M3700"/>
          <cell r="N3700"/>
          <cell r="O3700"/>
          <cell r="P3700"/>
          <cell r="Q3700"/>
          <cell r="R3700"/>
        </row>
        <row r="3701">
          <cell r="G3701"/>
          <cell r="H3701"/>
          <cell r="I3701"/>
          <cell r="J3701"/>
          <cell r="K3701"/>
          <cell r="L3701"/>
          <cell r="M3701"/>
          <cell r="N3701"/>
          <cell r="O3701"/>
          <cell r="P3701"/>
          <cell r="Q3701"/>
          <cell r="R3701"/>
        </row>
        <row r="3702">
          <cell r="G3702"/>
          <cell r="H3702"/>
          <cell r="I3702"/>
          <cell r="J3702"/>
          <cell r="K3702"/>
          <cell r="L3702"/>
          <cell r="M3702"/>
          <cell r="N3702"/>
          <cell r="O3702"/>
          <cell r="P3702"/>
          <cell r="Q3702"/>
          <cell r="R3702"/>
        </row>
        <row r="3703">
          <cell r="G3703"/>
          <cell r="H3703"/>
          <cell r="I3703"/>
          <cell r="J3703"/>
          <cell r="K3703"/>
          <cell r="L3703"/>
          <cell r="M3703"/>
          <cell r="N3703"/>
          <cell r="O3703"/>
          <cell r="P3703"/>
          <cell r="Q3703"/>
          <cell r="R3703"/>
        </row>
        <row r="3704">
          <cell r="G3704"/>
          <cell r="H3704"/>
          <cell r="I3704"/>
          <cell r="J3704"/>
          <cell r="K3704"/>
          <cell r="L3704"/>
          <cell r="M3704"/>
          <cell r="N3704"/>
          <cell r="O3704"/>
          <cell r="P3704"/>
          <cell r="Q3704"/>
          <cell r="R3704"/>
        </row>
        <row r="3705">
          <cell r="G3705"/>
          <cell r="H3705"/>
          <cell r="I3705"/>
          <cell r="J3705"/>
          <cell r="K3705"/>
          <cell r="L3705"/>
          <cell r="M3705"/>
          <cell r="N3705"/>
          <cell r="O3705"/>
          <cell r="P3705"/>
          <cell r="Q3705"/>
          <cell r="R3705"/>
        </row>
        <row r="3706">
          <cell r="G3706"/>
          <cell r="H3706"/>
          <cell r="I3706"/>
          <cell r="J3706"/>
          <cell r="K3706"/>
          <cell r="L3706"/>
          <cell r="M3706"/>
          <cell r="N3706"/>
          <cell r="O3706"/>
          <cell r="P3706"/>
          <cell r="Q3706"/>
          <cell r="R3706"/>
        </row>
        <row r="3707">
          <cell r="G3707"/>
          <cell r="H3707"/>
          <cell r="I3707"/>
          <cell r="J3707"/>
          <cell r="K3707"/>
          <cell r="L3707"/>
          <cell r="M3707"/>
          <cell r="N3707"/>
          <cell r="O3707"/>
          <cell r="P3707"/>
          <cell r="Q3707"/>
          <cell r="R3707"/>
        </row>
        <row r="3708">
          <cell r="G3708"/>
          <cell r="H3708"/>
          <cell r="I3708"/>
          <cell r="J3708"/>
          <cell r="K3708"/>
          <cell r="L3708"/>
          <cell r="M3708"/>
          <cell r="N3708"/>
          <cell r="O3708"/>
          <cell r="P3708"/>
          <cell r="Q3708"/>
          <cell r="R3708"/>
        </row>
        <row r="3709">
          <cell r="G3709"/>
          <cell r="H3709"/>
          <cell r="I3709"/>
          <cell r="J3709"/>
          <cell r="K3709"/>
          <cell r="L3709"/>
          <cell r="M3709"/>
          <cell r="N3709"/>
          <cell r="O3709"/>
          <cell r="P3709"/>
          <cell r="Q3709"/>
          <cell r="R3709"/>
        </row>
        <row r="3710">
          <cell r="G3710"/>
          <cell r="H3710"/>
          <cell r="I3710"/>
          <cell r="J3710"/>
          <cell r="K3710"/>
          <cell r="L3710"/>
          <cell r="M3710"/>
          <cell r="N3710"/>
          <cell r="O3710"/>
          <cell r="P3710"/>
          <cell r="Q3710"/>
          <cell r="R3710"/>
        </row>
        <row r="3711">
          <cell r="G3711"/>
          <cell r="H3711"/>
          <cell r="I3711"/>
          <cell r="J3711"/>
          <cell r="K3711"/>
          <cell r="L3711"/>
          <cell r="M3711"/>
          <cell r="N3711"/>
          <cell r="O3711"/>
          <cell r="P3711"/>
          <cell r="Q3711"/>
          <cell r="R3711"/>
        </row>
        <row r="3712">
          <cell r="G3712"/>
          <cell r="H3712"/>
          <cell r="I3712"/>
          <cell r="J3712"/>
          <cell r="K3712"/>
          <cell r="L3712"/>
          <cell r="M3712"/>
          <cell r="N3712"/>
          <cell r="O3712"/>
          <cell r="P3712"/>
          <cell r="Q3712"/>
          <cell r="R3712"/>
        </row>
        <row r="3713">
          <cell r="G3713"/>
          <cell r="H3713"/>
          <cell r="I3713"/>
          <cell r="J3713"/>
          <cell r="K3713"/>
          <cell r="L3713"/>
          <cell r="M3713"/>
          <cell r="N3713"/>
          <cell r="O3713"/>
          <cell r="P3713"/>
          <cell r="Q3713"/>
          <cell r="R3713"/>
        </row>
        <row r="3714">
          <cell r="G3714"/>
          <cell r="H3714"/>
          <cell r="I3714"/>
          <cell r="J3714"/>
          <cell r="K3714"/>
          <cell r="L3714"/>
          <cell r="M3714"/>
          <cell r="N3714"/>
          <cell r="O3714"/>
          <cell r="P3714"/>
          <cell r="Q3714"/>
          <cell r="R3714"/>
        </row>
        <row r="3715">
          <cell r="G3715"/>
          <cell r="H3715"/>
          <cell r="I3715"/>
          <cell r="J3715"/>
          <cell r="K3715"/>
          <cell r="L3715"/>
          <cell r="M3715"/>
          <cell r="N3715"/>
          <cell r="O3715"/>
          <cell r="P3715"/>
          <cell r="Q3715"/>
          <cell r="R3715"/>
        </row>
        <row r="3716">
          <cell r="G3716"/>
          <cell r="H3716"/>
          <cell r="I3716"/>
          <cell r="J3716"/>
          <cell r="K3716"/>
          <cell r="L3716"/>
          <cell r="M3716"/>
          <cell r="N3716"/>
          <cell r="O3716"/>
          <cell r="P3716"/>
          <cell r="Q3716"/>
          <cell r="R3716"/>
        </row>
        <row r="3717">
          <cell r="G3717"/>
          <cell r="H3717"/>
          <cell r="I3717"/>
          <cell r="J3717"/>
          <cell r="K3717"/>
          <cell r="L3717"/>
          <cell r="M3717"/>
          <cell r="N3717"/>
          <cell r="O3717"/>
          <cell r="P3717"/>
          <cell r="Q3717"/>
          <cell r="R3717"/>
        </row>
        <row r="3718">
          <cell r="G3718"/>
          <cell r="H3718"/>
          <cell r="I3718"/>
          <cell r="J3718"/>
          <cell r="K3718"/>
          <cell r="L3718"/>
          <cell r="M3718"/>
          <cell r="N3718"/>
          <cell r="O3718"/>
          <cell r="P3718"/>
          <cell r="Q3718"/>
          <cell r="R3718"/>
        </row>
        <row r="3719">
          <cell r="G3719"/>
          <cell r="H3719"/>
          <cell r="I3719"/>
          <cell r="J3719"/>
          <cell r="K3719"/>
          <cell r="L3719"/>
          <cell r="M3719"/>
          <cell r="N3719"/>
          <cell r="O3719"/>
          <cell r="P3719"/>
          <cell r="Q3719"/>
          <cell r="R3719"/>
        </row>
        <row r="3720">
          <cell r="G3720"/>
          <cell r="H3720"/>
          <cell r="I3720"/>
          <cell r="J3720"/>
          <cell r="K3720"/>
          <cell r="L3720"/>
          <cell r="M3720"/>
          <cell r="N3720"/>
          <cell r="O3720"/>
          <cell r="P3720"/>
          <cell r="Q3720"/>
          <cell r="R3720"/>
        </row>
        <row r="3721">
          <cell r="G3721"/>
          <cell r="H3721"/>
          <cell r="I3721"/>
          <cell r="J3721"/>
          <cell r="K3721"/>
          <cell r="L3721"/>
          <cell r="M3721"/>
          <cell r="N3721"/>
          <cell r="O3721"/>
          <cell r="P3721"/>
          <cell r="Q3721"/>
          <cell r="R3721"/>
        </row>
        <row r="3722">
          <cell r="G3722"/>
          <cell r="H3722"/>
          <cell r="I3722"/>
          <cell r="J3722"/>
          <cell r="K3722"/>
          <cell r="L3722"/>
          <cell r="M3722"/>
          <cell r="N3722"/>
          <cell r="O3722"/>
          <cell r="P3722"/>
          <cell r="Q3722"/>
          <cell r="R3722"/>
        </row>
        <row r="3723">
          <cell r="G3723"/>
          <cell r="H3723"/>
          <cell r="I3723"/>
          <cell r="J3723"/>
          <cell r="K3723"/>
          <cell r="L3723"/>
          <cell r="M3723"/>
          <cell r="N3723"/>
          <cell r="O3723"/>
          <cell r="P3723"/>
          <cell r="Q3723"/>
          <cell r="R3723"/>
        </row>
        <row r="3724">
          <cell r="G3724"/>
          <cell r="H3724"/>
          <cell r="I3724"/>
          <cell r="J3724"/>
          <cell r="K3724"/>
          <cell r="L3724"/>
          <cell r="M3724"/>
          <cell r="N3724"/>
          <cell r="O3724"/>
          <cell r="P3724"/>
          <cell r="Q3724"/>
          <cell r="R3724"/>
        </row>
        <row r="3725">
          <cell r="G3725"/>
          <cell r="H3725"/>
          <cell r="I3725"/>
          <cell r="J3725"/>
          <cell r="K3725"/>
          <cell r="L3725"/>
          <cell r="M3725"/>
          <cell r="N3725"/>
          <cell r="O3725"/>
          <cell r="P3725"/>
          <cell r="Q3725"/>
          <cell r="R3725"/>
        </row>
        <row r="3726">
          <cell r="G3726"/>
          <cell r="H3726"/>
          <cell r="I3726"/>
          <cell r="J3726"/>
          <cell r="K3726"/>
          <cell r="L3726"/>
          <cell r="M3726"/>
          <cell r="N3726"/>
          <cell r="O3726"/>
          <cell r="P3726"/>
          <cell r="Q3726"/>
          <cell r="R3726"/>
        </row>
        <row r="3727">
          <cell r="G3727"/>
          <cell r="H3727"/>
          <cell r="I3727"/>
          <cell r="J3727"/>
          <cell r="K3727"/>
          <cell r="L3727"/>
          <cell r="M3727"/>
          <cell r="N3727"/>
          <cell r="O3727"/>
          <cell r="P3727"/>
          <cell r="Q3727"/>
          <cell r="R3727"/>
        </row>
        <row r="3728">
          <cell r="G3728"/>
          <cell r="H3728"/>
          <cell r="I3728"/>
          <cell r="J3728"/>
          <cell r="K3728"/>
          <cell r="L3728"/>
          <cell r="M3728"/>
          <cell r="N3728"/>
          <cell r="O3728"/>
          <cell r="P3728"/>
          <cell r="Q3728"/>
          <cell r="R3728"/>
        </row>
        <row r="3729">
          <cell r="G3729"/>
          <cell r="H3729"/>
          <cell r="I3729"/>
          <cell r="J3729"/>
          <cell r="K3729"/>
          <cell r="L3729"/>
          <cell r="M3729"/>
          <cell r="N3729"/>
          <cell r="O3729"/>
          <cell r="P3729"/>
          <cell r="Q3729"/>
          <cell r="R3729"/>
        </row>
        <row r="3730">
          <cell r="G3730"/>
          <cell r="H3730"/>
          <cell r="I3730"/>
          <cell r="J3730"/>
          <cell r="K3730"/>
          <cell r="L3730"/>
          <cell r="M3730"/>
          <cell r="N3730"/>
          <cell r="O3730"/>
          <cell r="P3730"/>
          <cell r="Q3730"/>
          <cell r="R3730"/>
        </row>
        <row r="3731">
          <cell r="G3731"/>
          <cell r="H3731"/>
          <cell r="I3731"/>
          <cell r="J3731"/>
          <cell r="K3731"/>
          <cell r="L3731"/>
          <cell r="M3731"/>
          <cell r="N3731"/>
          <cell r="O3731"/>
          <cell r="P3731"/>
          <cell r="Q3731"/>
          <cell r="R3731"/>
        </row>
        <row r="3732">
          <cell r="G3732"/>
          <cell r="H3732"/>
          <cell r="I3732"/>
          <cell r="J3732"/>
          <cell r="K3732"/>
          <cell r="L3732"/>
          <cell r="M3732"/>
          <cell r="N3732"/>
          <cell r="O3732"/>
          <cell r="P3732"/>
          <cell r="Q3732"/>
          <cell r="R3732"/>
        </row>
        <row r="3733">
          <cell r="G3733"/>
          <cell r="H3733"/>
          <cell r="I3733"/>
          <cell r="J3733"/>
          <cell r="K3733"/>
          <cell r="L3733"/>
          <cell r="M3733"/>
          <cell r="N3733"/>
          <cell r="O3733"/>
          <cell r="P3733"/>
          <cell r="Q3733"/>
          <cell r="R3733"/>
        </row>
        <row r="3734">
          <cell r="G3734"/>
          <cell r="H3734"/>
          <cell r="I3734"/>
          <cell r="J3734"/>
          <cell r="K3734"/>
          <cell r="L3734"/>
          <cell r="M3734"/>
          <cell r="N3734"/>
          <cell r="O3734"/>
          <cell r="P3734"/>
          <cell r="Q3734"/>
          <cell r="R3734"/>
        </row>
        <row r="3735">
          <cell r="G3735"/>
          <cell r="H3735"/>
          <cell r="I3735"/>
          <cell r="J3735"/>
          <cell r="K3735"/>
          <cell r="L3735"/>
          <cell r="M3735"/>
          <cell r="N3735"/>
          <cell r="O3735"/>
          <cell r="P3735"/>
          <cell r="Q3735"/>
          <cell r="R3735"/>
        </row>
        <row r="3736">
          <cell r="G3736"/>
          <cell r="H3736"/>
          <cell r="I3736"/>
          <cell r="J3736"/>
          <cell r="K3736"/>
          <cell r="L3736"/>
          <cell r="M3736"/>
          <cell r="N3736"/>
          <cell r="O3736"/>
          <cell r="P3736"/>
          <cell r="Q3736"/>
          <cell r="R3736"/>
        </row>
        <row r="3737">
          <cell r="G3737"/>
          <cell r="H3737"/>
          <cell r="I3737"/>
          <cell r="J3737"/>
          <cell r="K3737"/>
          <cell r="L3737"/>
          <cell r="M3737"/>
          <cell r="N3737"/>
          <cell r="O3737"/>
          <cell r="P3737"/>
          <cell r="Q3737"/>
          <cell r="R3737"/>
        </row>
        <row r="3738">
          <cell r="G3738"/>
          <cell r="H3738"/>
          <cell r="I3738"/>
          <cell r="J3738"/>
          <cell r="K3738"/>
          <cell r="L3738"/>
          <cell r="M3738"/>
          <cell r="N3738"/>
          <cell r="O3738"/>
          <cell r="P3738"/>
          <cell r="Q3738"/>
          <cell r="R3738"/>
        </row>
        <row r="3739">
          <cell r="G3739"/>
          <cell r="H3739"/>
          <cell r="I3739"/>
          <cell r="J3739"/>
          <cell r="K3739"/>
          <cell r="L3739"/>
          <cell r="M3739"/>
          <cell r="N3739"/>
          <cell r="O3739"/>
          <cell r="P3739"/>
          <cell r="Q3739"/>
          <cell r="R3739"/>
        </row>
        <row r="3740">
          <cell r="G3740"/>
          <cell r="H3740"/>
          <cell r="I3740"/>
          <cell r="J3740"/>
          <cell r="K3740"/>
          <cell r="L3740"/>
          <cell r="M3740"/>
          <cell r="N3740"/>
          <cell r="O3740"/>
          <cell r="P3740"/>
          <cell r="Q3740"/>
          <cell r="R3740"/>
        </row>
        <row r="3741">
          <cell r="G3741"/>
          <cell r="H3741"/>
          <cell r="I3741"/>
          <cell r="J3741"/>
          <cell r="K3741"/>
          <cell r="L3741"/>
          <cell r="M3741"/>
          <cell r="N3741"/>
          <cell r="O3741"/>
          <cell r="P3741"/>
          <cell r="Q3741"/>
          <cell r="R3741"/>
        </row>
        <row r="3742">
          <cell r="G3742"/>
          <cell r="H3742"/>
          <cell r="I3742"/>
          <cell r="J3742"/>
          <cell r="K3742"/>
          <cell r="L3742"/>
          <cell r="M3742"/>
          <cell r="N3742"/>
          <cell r="O3742"/>
          <cell r="P3742"/>
          <cell r="Q3742"/>
          <cell r="R3742"/>
        </row>
        <row r="3743">
          <cell r="G3743"/>
          <cell r="H3743"/>
          <cell r="I3743"/>
          <cell r="J3743"/>
          <cell r="K3743"/>
          <cell r="L3743"/>
          <cell r="M3743"/>
          <cell r="N3743"/>
          <cell r="O3743"/>
          <cell r="P3743"/>
          <cell r="Q3743"/>
          <cell r="R3743"/>
        </row>
        <row r="3744">
          <cell r="G3744"/>
          <cell r="H3744"/>
          <cell r="I3744"/>
          <cell r="J3744"/>
          <cell r="K3744"/>
          <cell r="L3744"/>
          <cell r="M3744"/>
          <cell r="N3744"/>
          <cell r="O3744"/>
          <cell r="P3744"/>
          <cell r="Q3744"/>
          <cell r="R3744"/>
        </row>
        <row r="3745">
          <cell r="G3745"/>
          <cell r="H3745"/>
          <cell r="I3745"/>
          <cell r="J3745"/>
          <cell r="K3745"/>
          <cell r="L3745"/>
          <cell r="M3745"/>
          <cell r="N3745"/>
          <cell r="O3745"/>
          <cell r="P3745"/>
          <cell r="Q3745"/>
          <cell r="R3745"/>
        </row>
        <row r="3746">
          <cell r="G3746"/>
          <cell r="H3746"/>
          <cell r="I3746"/>
          <cell r="J3746"/>
          <cell r="K3746"/>
          <cell r="L3746"/>
          <cell r="M3746"/>
          <cell r="N3746"/>
          <cell r="O3746"/>
          <cell r="P3746"/>
          <cell r="Q3746"/>
          <cell r="R3746"/>
        </row>
        <row r="3747">
          <cell r="G3747"/>
          <cell r="H3747"/>
          <cell r="I3747"/>
          <cell r="J3747"/>
          <cell r="K3747"/>
          <cell r="L3747"/>
          <cell r="M3747"/>
          <cell r="N3747"/>
          <cell r="O3747"/>
          <cell r="P3747"/>
          <cell r="Q3747"/>
          <cell r="R3747"/>
        </row>
        <row r="3748">
          <cell r="G3748"/>
          <cell r="H3748"/>
          <cell r="I3748"/>
          <cell r="J3748"/>
          <cell r="K3748"/>
          <cell r="L3748"/>
          <cell r="M3748"/>
          <cell r="N3748"/>
          <cell r="O3748"/>
          <cell r="P3748"/>
          <cell r="Q3748"/>
          <cell r="R3748"/>
        </row>
        <row r="3749">
          <cell r="G3749"/>
          <cell r="H3749"/>
          <cell r="I3749"/>
          <cell r="J3749"/>
          <cell r="K3749"/>
          <cell r="L3749"/>
          <cell r="M3749"/>
          <cell r="N3749"/>
          <cell r="O3749"/>
          <cell r="P3749"/>
          <cell r="Q3749"/>
          <cell r="R3749"/>
        </row>
        <row r="3750">
          <cell r="G3750"/>
          <cell r="H3750"/>
          <cell r="I3750"/>
          <cell r="J3750"/>
          <cell r="K3750"/>
          <cell r="L3750"/>
          <cell r="M3750"/>
          <cell r="N3750"/>
          <cell r="O3750"/>
          <cell r="P3750"/>
          <cell r="Q3750"/>
          <cell r="R3750"/>
        </row>
        <row r="3751">
          <cell r="G3751"/>
          <cell r="H3751"/>
          <cell r="I3751"/>
          <cell r="J3751"/>
          <cell r="K3751"/>
          <cell r="L3751"/>
          <cell r="M3751"/>
          <cell r="N3751"/>
          <cell r="O3751"/>
          <cell r="P3751"/>
          <cell r="Q3751"/>
          <cell r="R3751"/>
        </row>
        <row r="3752">
          <cell r="G3752"/>
          <cell r="H3752"/>
          <cell r="I3752"/>
          <cell r="J3752"/>
          <cell r="K3752"/>
          <cell r="L3752"/>
          <cell r="M3752"/>
          <cell r="N3752"/>
          <cell r="O3752"/>
          <cell r="P3752"/>
          <cell r="Q3752"/>
          <cell r="R3752"/>
        </row>
        <row r="3753">
          <cell r="G3753"/>
          <cell r="H3753"/>
          <cell r="I3753"/>
          <cell r="J3753"/>
          <cell r="K3753"/>
          <cell r="L3753"/>
          <cell r="M3753"/>
          <cell r="N3753"/>
          <cell r="O3753"/>
          <cell r="P3753"/>
          <cell r="Q3753"/>
          <cell r="R3753"/>
        </row>
        <row r="3754">
          <cell r="G3754"/>
          <cell r="H3754"/>
          <cell r="I3754"/>
          <cell r="J3754"/>
          <cell r="K3754"/>
          <cell r="L3754"/>
          <cell r="M3754"/>
          <cell r="N3754"/>
          <cell r="O3754"/>
          <cell r="P3754"/>
          <cell r="Q3754"/>
          <cell r="R3754"/>
        </row>
        <row r="3755">
          <cell r="G3755"/>
          <cell r="H3755"/>
          <cell r="I3755"/>
          <cell r="J3755"/>
          <cell r="K3755"/>
          <cell r="L3755"/>
          <cell r="M3755"/>
          <cell r="N3755"/>
          <cell r="O3755"/>
          <cell r="P3755"/>
          <cell r="Q3755"/>
          <cell r="R3755"/>
        </row>
        <row r="3756">
          <cell r="G3756"/>
          <cell r="H3756"/>
          <cell r="I3756"/>
          <cell r="J3756"/>
          <cell r="K3756"/>
          <cell r="L3756"/>
          <cell r="M3756"/>
          <cell r="N3756"/>
          <cell r="O3756"/>
          <cell r="P3756"/>
          <cell r="Q3756"/>
          <cell r="R3756"/>
        </row>
        <row r="3757">
          <cell r="G3757"/>
          <cell r="H3757"/>
          <cell r="I3757"/>
          <cell r="J3757"/>
          <cell r="K3757"/>
          <cell r="L3757"/>
          <cell r="M3757"/>
          <cell r="N3757"/>
          <cell r="O3757"/>
          <cell r="P3757"/>
          <cell r="Q3757"/>
          <cell r="R3757"/>
        </row>
        <row r="3758">
          <cell r="G3758"/>
          <cell r="H3758"/>
          <cell r="I3758"/>
          <cell r="J3758"/>
          <cell r="K3758"/>
          <cell r="L3758"/>
          <cell r="M3758"/>
          <cell r="N3758"/>
          <cell r="O3758"/>
          <cell r="P3758"/>
          <cell r="Q3758"/>
          <cell r="R3758"/>
        </row>
        <row r="3759">
          <cell r="G3759"/>
          <cell r="H3759"/>
          <cell r="I3759"/>
          <cell r="J3759"/>
          <cell r="K3759"/>
          <cell r="L3759"/>
          <cell r="M3759"/>
          <cell r="N3759"/>
          <cell r="O3759"/>
          <cell r="P3759"/>
          <cell r="Q3759"/>
          <cell r="R3759"/>
        </row>
        <row r="3760">
          <cell r="G3760"/>
          <cell r="H3760"/>
          <cell r="I3760"/>
          <cell r="J3760"/>
          <cell r="K3760"/>
          <cell r="L3760"/>
          <cell r="M3760"/>
          <cell r="N3760"/>
          <cell r="O3760"/>
          <cell r="P3760"/>
          <cell r="Q3760"/>
          <cell r="R3760"/>
        </row>
        <row r="3761">
          <cell r="G3761"/>
          <cell r="H3761"/>
          <cell r="I3761"/>
          <cell r="J3761"/>
          <cell r="K3761"/>
          <cell r="L3761"/>
          <cell r="M3761"/>
          <cell r="N3761"/>
          <cell r="O3761"/>
          <cell r="P3761"/>
          <cell r="Q3761"/>
          <cell r="R3761"/>
        </row>
        <row r="3762">
          <cell r="G3762"/>
          <cell r="H3762"/>
          <cell r="I3762"/>
          <cell r="J3762"/>
          <cell r="K3762"/>
          <cell r="L3762"/>
          <cell r="M3762"/>
          <cell r="N3762"/>
          <cell r="O3762"/>
          <cell r="P3762"/>
          <cell r="Q3762"/>
          <cell r="R3762"/>
        </row>
        <row r="3763">
          <cell r="G3763"/>
          <cell r="H3763"/>
          <cell r="I3763"/>
          <cell r="J3763"/>
          <cell r="K3763"/>
          <cell r="L3763"/>
          <cell r="M3763"/>
          <cell r="N3763"/>
          <cell r="O3763"/>
          <cell r="P3763"/>
          <cell r="Q3763"/>
          <cell r="R3763"/>
        </row>
        <row r="3764">
          <cell r="G3764"/>
          <cell r="H3764"/>
          <cell r="I3764"/>
          <cell r="J3764"/>
          <cell r="K3764"/>
          <cell r="L3764"/>
          <cell r="M3764"/>
          <cell r="N3764"/>
          <cell r="O3764"/>
          <cell r="P3764"/>
          <cell r="Q3764"/>
          <cell r="R3764"/>
        </row>
        <row r="3765">
          <cell r="G3765"/>
          <cell r="H3765"/>
          <cell r="I3765"/>
          <cell r="J3765"/>
          <cell r="K3765"/>
          <cell r="L3765"/>
          <cell r="M3765"/>
          <cell r="N3765"/>
          <cell r="O3765"/>
          <cell r="P3765"/>
          <cell r="Q3765"/>
          <cell r="R3765"/>
        </row>
        <row r="3766">
          <cell r="G3766"/>
          <cell r="H3766"/>
          <cell r="I3766"/>
          <cell r="J3766"/>
          <cell r="K3766"/>
          <cell r="L3766"/>
          <cell r="M3766"/>
          <cell r="N3766"/>
          <cell r="O3766"/>
          <cell r="P3766"/>
          <cell r="Q3766"/>
          <cell r="R3766"/>
        </row>
        <row r="3767">
          <cell r="G3767"/>
          <cell r="H3767"/>
          <cell r="I3767"/>
          <cell r="J3767"/>
          <cell r="K3767"/>
          <cell r="L3767"/>
          <cell r="M3767"/>
          <cell r="N3767"/>
          <cell r="O3767"/>
          <cell r="P3767"/>
          <cell r="Q3767"/>
          <cell r="R3767"/>
        </row>
        <row r="3768">
          <cell r="G3768"/>
          <cell r="H3768"/>
          <cell r="I3768"/>
          <cell r="J3768"/>
          <cell r="K3768"/>
          <cell r="L3768"/>
          <cell r="M3768"/>
          <cell r="N3768"/>
          <cell r="O3768"/>
          <cell r="P3768"/>
          <cell r="Q3768"/>
          <cell r="R3768"/>
        </row>
        <row r="3769">
          <cell r="G3769"/>
          <cell r="H3769"/>
          <cell r="I3769"/>
          <cell r="J3769"/>
          <cell r="K3769"/>
          <cell r="L3769"/>
          <cell r="M3769"/>
          <cell r="N3769"/>
          <cell r="O3769"/>
          <cell r="P3769"/>
          <cell r="Q3769"/>
          <cell r="R3769"/>
        </row>
        <row r="3770">
          <cell r="G3770"/>
          <cell r="H3770"/>
          <cell r="I3770"/>
          <cell r="J3770"/>
          <cell r="K3770"/>
          <cell r="L3770"/>
          <cell r="M3770"/>
          <cell r="N3770"/>
          <cell r="O3770"/>
          <cell r="P3770"/>
          <cell r="Q3770"/>
          <cell r="R3770"/>
        </row>
        <row r="3771">
          <cell r="G3771"/>
          <cell r="H3771"/>
          <cell r="I3771"/>
          <cell r="J3771"/>
          <cell r="K3771"/>
          <cell r="L3771"/>
          <cell r="M3771"/>
          <cell r="N3771"/>
          <cell r="O3771"/>
          <cell r="P3771"/>
          <cell r="Q3771"/>
          <cell r="R3771"/>
        </row>
        <row r="3772">
          <cell r="G3772"/>
          <cell r="H3772"/>
          <cell r="I3772"/>
          <cell r="J3772"/>
          <cell r="K3772"/>
          <cell r="L3772"/>
          <cell r="M3772"/>
          <cell r="N3772"/>
          <cell r="O3772"/>
          <cell r="P3772"/>
          <cell r="Q3772"/>
          <cell r="R3772"/>
        </row>
        <row r="3773">
          <cell r="G3773"/>
          <cell r="H3773"/>
          <cell r="I3773"/>
          <cell r="J3773"/>
          <cell r="K3773"/>
          <cell r="L3773"/>
          <cell r="M3773"/>
          <cell r="N3773"/>
          <cell r="O3773"/>
          <cell r="P3773"/>
          <cell r="Q3773"/>
          <cell r="R3773"/>
        </row>
        <row r="3774">
          <cell r="G3774"/>
          <cell r="H3774"/>
          <cell r="I3774"/>
          <cell r="J3774"/>
          <cell r="K3774"/>
          <cell r="L3774"/>
          <cell r="M3774"/>
          <cell r="N3774"/>
          <cell r="O3774"/>
          <cell r="P3774"/>
          <cell r="Q3774"/>
          <cell r="R3774"/>
        </row>
        <row r="3775">
          <cell r="G3775"/>
          <cell r="H3775"/>
          <cell r="I3775"/>
          <cell r="J3775"/>
          <cell r="K3775"/>
          <cell r="L3775"/>
          <cell r="M3775"/>
          <cell r="N3775"/>
          <cell r="O3775"/>
          <cell r="P3775"/>
          <cell r="Q3775"/>
          <cell r="R3775"/>
        </row>
        <row r="3776">
          <cell r="G3776"/>
          <cell r="H3776"/>
          <cell r="I3776"/>
          <cell r="J3776"/>
          <cell r="K3776"/>
          <cell r="L3776"/>
          <cell r="M3776"/>
          <cell r="N3776"/>
          <cell r="O3776"/>
          <cell r="P3776"/>
          <cell r="Q3776"/>
          <cell r="R3776"/>
        </row>
        <row r="3777">
          <cell r="G3777"/>
          <cell r="H3777"/>
          <cell r="I3777"/>
          <cell r="J3777"/>
          <cell r="K3777"/>
          <cell r="L3777"/>
          <cell r="M3777"/>
          <cell r="N3777"/>
          <cell r="O3777"/>
          <cell r="P3777"/>
          <cell r="Q3777"/>
          <cell r="R3777"/>
        </row>
        <row r="3778">
          <cell r="G3778"/>
          <cell r="H3778"/>
          <cell r="I3778"/>
          <cell r="J3778"/>
          <cell r="K3778"/>
          <cell r="L3778"/>
          <cell r="M3778"/>
          <cell r="N3778"/>
          <cell r="O3778"/>
          <cell r="P3778"/>
          <cell r="Q3778"/>
          <cell r="R3778"/>
        </row>
        <row r="3779">
          <cell r="G3779"/>
          <cell r="H3779"/>
          <cell r="I3779"/>
          <cell r="J3779"/>
          <cell r="K3779"/>
          <cell r="L3779"/>
          <cell r="M3779"/>
          <cell r="N3779"/>
          <cell r="O3779"/>
          <cell r="P3779"/>
          <cell r="Q3779"/>
          <cell r="R3779"/>
        </row>
        <row r="3780">
          <cell r="G3780"/>
          <cell r="H3780"/>
          <cell r="I3780"/>
          <cell r="J3780"/>
          <cell r="K3780"/>
          <cell r="L3780"/>
          <cell r="M3780"/>
          <cell r="N3780"/>
          <cell r="O3780"/>
          <cell r="P3780"/>
          <cell r="Q3780"/>
          <cell r="R3780"/>
        </row>
        <row r="3781">
          <cell r="G3781"/>
          <cell r="H3781"/>
          <cell r="I3781"/>
          <cell r="J3781"/>
          <cell r="K3781"/>
          <cell r="L3781"/>
          <cell r="M3781"/>
          <cell r="N3781"/>
          <cell r="O3781"/>
          <cell r="P3781"/>
          <cell r="Q3781"/>
          <cell r="R3781"/>
        </row>
        <row r="3782">
          <cell r="G3782"/>
          <cell r="H3782"/>
          <cell r="I3782"/>
          <cell r="J3782"/>
          <cell r="K3782"/>
          <cell r="L3782"/>
          <cell r="M3782"/>
          <cell r="N3782"/>
          <cell r="O3782"/>
          <cell r="P3782"/>
          <cell r="Q3782"/>
          <cell r="R3782"/>
        </row>
        <row r="3783">
          <cell r="G3783"/>
          <cell r="H3783"/>
          <cell r="I3783"/>
          <cell r="J3783"/>
          <cell r="K3783"/>
          <cell r="L3783"/>
          <cell r="M3783"/>
          <cell r="N3783"/>
          <cell r="O3783"/>
          <cell r="P3783"/>
          <cell r="Q3783"/>
          <cell r="R3783"/>
        </row>
        <row r="3784">
          <cell r="G3784"/>
          <cell r="H3784"/>
          <cell r="I3784"/>
          <cell r="J3784"/>
          <cell r="K3784"/>
          <cell r="L3784"/>
          <cell r="M3784"/>
          <cell r="N3784"/>
          <cell r="O3784"/>
          <cell r="P3784"/>
          <cell r="Q3784"/>
          <cell r="R3784"/>
        </row>
        <row r="3785">
          <cell r="G3785"/>
          <cell r="H3785"/>
          <cell r="I3785"/>
          <cell r="J3785"/>
          <cell r="K3785"/>
          <cell r="L3785"/>
          <cell r="M3785"/>
          <cell r="N3785"/>
          <cell r="O3785"/>
          <cell r="P3785"/>
          <cell r="Q3785"/>
          <cell r="R3785"/>
        </row>
        <row r="3786">
          <cell r="G3786"/>
          <cell r="H3786"/>
          <cell r="I3786"/>
          <cell r="J3786"/>
          <cell r="K3786"/>
          <cell r="L3786"/>
          <cell r="M3786"/>
          <cell r="N3786"/>
          <cell r="O3786"/>
          <cell r="P3786"/>
          <cell r="Q3786"/>
          <cell r="R3786"/>
        </row>
        <row r="3787">
          <cell r="G3787"/>
          <cell r="H3787"/>
          <cell r="I3787"/>
          <cell r="J3787"/>
          <cell r="K3787"/>
          <cell r="L3787"/>
          <cell r="M3787"/>
          <cell r="N3787"/>
          <cell r="O3787"/>
          <cell r="P3787"/>
          <cell r="Q3787"/>
          <cell r="R3787"/>
        </row>
        <row r="3788">
          <cell r="G3788"/>
          <cell r="H3788"/>
          <cell r="I3788"/>
          <cell r="J3788"/>
          <cell r="K3788"/>
          <cell r="L3788"/>
          <cell r="M3788"/>
          <cell r="N3788"/>
          <cell r="O3788"/>
          <cell r="P3788"/>
          <cell r="Q3788"/>
          <cell r="R3788"/>
        </row>
        <row r="3789">
          <cell r="G3789"/>
          <cell r="H3789"/>
          <cell r="I3789"/>
          <cell r="J3789"/>
          <cell r="K3789"/>
          <cell r="L3789"/>
          <cell r="M3789"/>
          <cell r="N3789"/>
          <cell r="O3789"/>
          <cell r="P3789"/>
          <cell r="Q3789"/>
          <cell r="R3789"/>
        </row>
        <row r="3790">
          <cell r="G3790"/>
          <cell r="H3790"/>
          <cell r="I3790"/>
          <cell r="J3790"/>
          <cell r="K3790"/>
          <cell r="L3790"/>
          <cell r="M3790"/>
          <cell r="N3790"/>
          <cell r="O3790"/>
          <cell r="P3790"/>
          <cell r="Q3790"/>
          <cell r="R3790"/>
        </row>
        <row r="3791">
          <cell r="G3791"/>
          <cell r="H3791"/>
          <cell r="I3791"/>
          <cell r="J3791"/>
          <cell r="K3791"/>
          <cell r="L3791"/>
          <cell r="M3791"/>
          <cell r="N3791"/>
          <cell r="O3791"/>
          <cell r="P3791"/>
          <cell r="Q3791"/>
          <cell r="R3791"/>
        </row>
        <row r="3792">
          <cell r="G3792"/>
          <cell r="H3792"/>
          <cell r="I3792"/>
          <cell r="J3792"/>
          <cell r="K3792"/>
          <cell r="L3792"/>
          <cell r="M3792"/>
          <cell r="N3792"/>
          <cell r="O3792"/>
          <cell r="P3792"/>
          <cell r="Q3792"/>
          <cell r="R3792"/>
        </row>
        <row r="3793">
          <cell r="G3793"/>
          <cell r="H3793"/>
          <cell r="I3793"/>
          <cell r="J3793"/>
          <cell r="K3793"/>
          <cell r="L3793"/>
          <cell r="M3793"/>
          <cell r="N3793"/>
          <cell r="O3793"/>
          <cell r="P3793"/>
          <cell r="Q3793"/>
          <cell r="R3793"/>
        </row>
        <row r="3794">
          <cell r="G3794"/>
          <cell r="H3794"/>
          <cell r="I3794"/>
          <cell r="J3794"/>
          <cell r="K3794"/>
          <cell r="L3794"/>
          <cell r="M3794"/>
          <cell r="N3794"/>
          <cell r="O3794"/>
          <cell r="P3794"/>
          <cell r="Q3794"/>
          <cell r="R3794"/>
        </row>
        <row r="3795">
          <cell r="G3795"/>
          <cell r="H3795"/>
          <cell r="I3795"/>
          <cell r="J3795"/>
          <cell r="K3795"/>
          <cell r="L3795"/>
          <cell r="M3795"/>
          <cell r="N3795"/>
          <cell r="O3795"/>
          <cell r="P3795"/>
          <cell r="Q3795"/>
          <cell r="R3795"/>
        </row>
        <row r="3796">
          <cell r="G3796"/>
          <cell r="H3796"/>
          <cell r="I3796"/>
          <cell r="J3796"/>
          <cell r="K3796"/>
          <cell r="L3796"/>
          <cell r="M3796"/>
          <cell r="N3796"/>
          <cell r="O3796"/>
          <cell r="P3796"/>
          <cell r="Q3796"/>
          <cell r="R3796"/>
        </row>
        <row r="3797">
          <cell r="G3797"/>
          <cell r="H3797"/>
          <cell r="I3797"/>
          <cell r="J3797"/>
          <cell r="K3797"/>
          <cell r="L3797"/>
          <cell r="M3797"/>
          <cell r="N3797"/>
          <cell r="O3797"/>
          <cell r="P3797"/>
          <cell r="Q3797"/>
          <cell r="R3797"/>
        </row>
        <row r="3798">
          <cell r="G3798"/>
          <cell r="H3798"/>
          <cell r="I3798"/>
          <cell r="J3798"/>
          <cell r="K3798"/>
          <cell r="L3798"/>
          <cell r="M3798"/>
          <cell r="N3798"/>
          <cell r="O3798"/>
          <cell r="P3798"/>
          <cell r="Q3798"/>
          <cell r="R3798"/>
        </row>
        <row r="3799">
          <cell r="G3799"/>
          <cell r="H3799"/>
          <cell r="I3799"/>
          <cell r="J3799"/>
          <cell r="K3799"/>
          <cell r="L3799"/>
          <cell r="M3799"/>
          <cell r="N3799"/>
          <cell r="O3799"/>
          <cell r="P3799"/>
          <cell r="Q3799"/>
          <cell r="R3799"/>
        </row>
        <row r="3800">
          <cell r="G3800"/>
          <cell r="H3800"/>
          <cell r="I3800"/>
          <cell r="J3800"/>
          <cell r="K3800"/>
          <cell r="L3800"/>
          <cell r="M3800"/>
          <cell r="N3800"/>
          <cell r="O3800"/>
          <cell r="P3800"/>
          <cell r="Q3800"/>
          <cell r="R3800"/>
        </row>
        <row r="3801">
          <cell r="G3801"/>
          <cell r="H3801"/>
          <cell r="I3801"/>
          <cell r="J3801"/>
          <cell r="K3801"/>
          <cell r="L3801"/>
          <cell r="M3801"/>
          <cell r="N3801"/>
          <cell r="O3801"/>
          <cell r="P3801"/>
          <cell r="Q3801"/>
          <cell r="R3801"/>
        </row>
        <row r="3802">
          <cell r="G3802"/>
          <cell r="H3802"/>
          <cell r="I3802"/>
          <cell r="J3802"/>
          <cell r="K3802"/>
          <cell r="L3802"/>
          <cell r="M3802"/>
          <cell r="N3802"/>
          <cell r="O3802"/>
          <cell r="P3802"/>
          <cell r="Q3802"/>
          <cell r="R3802"/>
        </row>
        <row r="3803">
          <cell r="G3803"/>
          <cell r="H3803"/>
          <cell r="I3803"/>
          <cell r="J3803"/>
          <cell r="K3803"/>
          <cell r="L3803"/>
          <cell r="M3803"/>
          <cell r="N3803"/>
          <cell r="O3803"/>
          <cell r="P3803"/>
          <cell r="Q3803"/>
          <cell r="R3803"/>
        </row>
        <row r="3804">
          <cell r="G3804"/>
          <cell r="H3804"/>
          <cell r="I3804"/>
          <cell r="J3804"/>
          <cell r="K3804"/>
          <cell r="L3804"/>
          <cell r="M3804"/>
          <cell r="N3804"/>
          <cell r="O3804"/>
          <cell r="P3804"/>
          <cell r="Q3804"/>
          <cell r="R3804"/>
        </row>
        <row r="3805">
          <cell r="G3805"/>
          <cell r="H3805"/>
          <cell r="I3805"/>
          <cell r="J3805"/>
          <cell r="K3805"/>
          <cell r="L3805"/>
          <cell r="M3805"/>
          <cell r="N3805"/>
          <cell r="O3805"/>
          <cell r="P3805"/>
          <cell r="Q3805"/>
          <cell r="R3805"/>
        </row>
        <row r="3806">
          <cell r="G3806"/>
          <cell r="H3806"/>
          <cell r="I3806"/>
          <cell r="J3806"/>
          <cell r="K3806"/>
          <cell r="L3806"/>
          <cell r="M3806"/>
          <cell r="N3806"/>
          <cell r="O3806"/>
          <cell r="P3806"/>
          <cell r="Q3806"/>
          <cell r="R3806"/>
        </row>
        <row r="3807">
          <cell r="G3807"/>
          <cell r="H3807"/>
          <cell r="I3807"/>
          <cell r="J3807"/>
          <cell r="K3807"/>
          <cell r="L3807"/>
          <cell r="M3807"/>
          <cell r="N3807"/>
          <cell r="O3807"/>
          <cell r="P3807"/>
          <cell r="Q3807"/>
          <cell r="R3807"/>
        </row>
        <row r="3808">
          <cell r="G3808"/>
          <cell r="H3808"/>
          <cell r="I3808"/>
          <cell r="J3808"/>
          <cell r="K3808"/>
          <cell r="L3808"/>
          <cell r="M3808"/>
          <cell r="N3808"/>
          <cell r="O3808"/>
          <cell r="P3808"/>
          <cell r="Q3808"/>
          <cell r="R3808"/>
        </row>
        <row r="3809">
          <cell r="G3809"/>
          <cell r="H3809"/>
          <cell r="I3809"/>
          <cell r="J3809"/>
          <cell r="K3809"/>
          <cell r="L3809"/>
          <cell r="M3809"/>
          <cell r="N3809"/>
          <cell r="O3809"/>
          <cell r="P3809"/>
          <cell r="Q3809"/>
          <cell r="R3809"/>
        </row>
        <row r="3810">
          <cell r="G3810"/>
          <cell r="H3810"/>
          <cell r="I3810"/>
          <cell r="J3810"/>
          <cell r="K3810"/>
          <cell r="L3810"/>
          <cell r="M3810"/>
          <cell r="N3810"/>
          <cell r="O3810"/>
          <cell r="P3810"/>
          <cell r="Q3810"/>
          <cell r="R3810"/>
        </row>
        <row r="3811">
          <cell r="G3811"/>
          <cell r="H3811"/>
          <cell r="I3811"/>
          <cell r="J3811"/>
          <cell r="K3811"/>
          <cell r="L3811"/>
          <cell r="M3811"/>
          <cell r="N3811"/>
          <cell r="O3811"/>
          <cell r="P3811"/>
          <cell r="Q3811"/>
          <cell r="R3811"/>
        </row>
        <row r="3812">
          <cell r="G3812"/>
          <cell r="H3812"/>
          <cell r="I3812"/>
          <cell r="J3812"/>
          <cell r="K3812"/>
          <cell r="L3812"/>
          <cell r="M3812"/>
          <cell r="N3812"/>
          <cell r="O3812"/>
          <cell r="P3812"/>
          <cell r="Q3812"/>
          <cell r="R3812"/>
        </row>
        <row r="3813">
          <cell r="G3813"/>
          <cell r="H3813"/>
          <cell r="I3813"/>
          <cell r="J3813"/>
          <cell r="K3813"/>
          <cell r="L3813"/>
          <cell r="M3813"/>
          <cell r="N3813"/>
          <cell r="O3813"/>
          <cell r="P3813"/>
          <cell r="Q3813"/>
          <cell r="R3813"/>
        </row>
        <row r="3814">
          <cell r="G3814"/>
          <cell r="H3814"/>
          <cell r="I3814"/>
          <cell r="J3814"/>
          <cell r="K3814"/>
          <cell r="L3814"/>
          <cell r="M3814"/>
          <cell r="N3814"/>
          <cell r="O3814"/>
          <cell r="P3814"/>
          <cell r="Q3814"/>
          <cell r="R3814"/>
        </row>
        <row r="3815">
          <cell r="G3815"/>
          <cell r="H3815"/>
          <cell r="I3815"/>
          <cell r="J3815"/>
          <cell r="K3815"/>
          <cell r="L3815"/>
          <cell r="M3815"/>
          <cell r="N3815"/>
          <cell r="O3815"/>
          <cell r="P3815"/>
          <cell r="Q3815"/>
          <cell r="R3815"/>
        </row>
        <row r="3816">
          <cell r="G3816"/>
          <cell r="H3816"/>
          <cell r="I3816"/>
          <cell r="J3816"/>
          <cell r="K3816"/>
          <cell r="L3816"/>
          <cell r="M3816"/>
          <cell r="N3816"/>
          <cell r="O3816"/>
          <cell r="P3816"/>
          <cell r="Q3816"/>
          <cell r="R3816"/>
        </row>
        <row r="3817">
          <cell r="G3817"/>
          <cell r="H3817"/>
          <cell r="I3817"/>
          <cell r="J3817"/>
          <cell r="K3817"/>
          <cell r="L3817"/>
          <cell r="M3817"/>
          <cell r="N3817"/>
          <cell r="O3817"/>
          <cell r="P3817"/>
          <cell r="Q3817"/>
          <cell r="R3817"/>
        </row>
        <row r="3818">
          <cell r="G3818"/>
          <cell r="H3818"/>
          <cell r="I3818"/>
          <cell r="J3818"/>
          <cell r="K3818"/>
          <cell r="L3818"/>
          <cell r="M3818"/>
          <cell r="N3818"/>
          <cell r="O3818"/>
          <cell r="P3818"/>
          <cell r="Q3818"/>
          <cell r="R3818"/>
        </row>
        <row r="3819">
          <cell r="G3819"/>
          <cell r="H3819"/>
          <cell r="I3819"/>
          <cell r="J3819"/>
          <cell r="K3819"/>
          <cell r="L3819"/>
          <cell r="M3819"/>
          <cell r="N3819"/>
          <cell r="O3819"/>
          <cell r="P3819"/>
          <cell r="Q3819"/>
          <cell r="R3819"/>
        </row>
        <row r="3820">
          <cell r="G3820"/>
          <cell r="H3820"/>
          <cell r="I3820"/>
          <cell r="J3820"/>
          <cell r="K3820"/>
          <cell r="L3820"/>
          <cell r="M3820"/>
          <cell r="N3820"/>
          <cell r="O3820"/>
          <cell r="P3820"/>
          <cell r="Q3820"/>
          <cell r="R3820"/>
        </row>
        <row r="3821">
          <cell r="G3821"/>
          <cell r="H3821"/>
          <cell r="I3821"/>
          <cell r="J3821"/>
          <cell r="K3821"/>
          <cell r="L3821"/>
          <cell r="M3821"/>
          <cell r="N3821"/>
          <cell r="O3821"/>
          <cell r="P3821"/>
          <cell r="Q3821"/>
          <cell r="R3821"/>
        </row>
        <row r="3822">
          <cell r="G3822"/>
          <cell r="H3822"/>
          <cell r="I3822"/>
          <cell r="J3822"/>
          <cell r="K3822"/>
          <cell r="L3822"/>
          <cell r="M3822"/>
          <cell r="N3822"/>
          <cell r="O3822"/>
          <cell r="P3822"/>
          <cell r="Q3822"/>
          <cell r="R3822"/>
        </row>
        <row r="3823">
          <cell r="G3823"/>
          <cell r="H3823"/>
          <cell r="I3823"/>
          <cell r="J3823"/>
          <cell r="K3823"/>
          <cell r="L3823"/>
          <cell r="M3823"/>
          <cell r="N3823"/>
          <cell r="O3823"/>
          <cell r="P3823"/>
          <cell r="Q3823"/>
          <cell r="R3823"/>
        </row>
        <row r="3824">
          <cell r="G3824"/>
          <cell r="H3824"/>
          <cell r="I3824"/>
          <cell r="J3824"/>
          <cell r="K3824"/>
          <cell r="L3824"/>
          <cell r="M3824"/>
          <cell r="N3824"/>
          <cell r="O3824"/>
          <cell r="P3824"/>
          <cell r="Q3824"/>
          <cell r="R3824"/>
        </row>
        <row r="3825">
          <cell r="G3825"/>
          <cell r="H3825"/>
          <cell r="I3825"/>
          <cell r="J3825"/>
          <cell r="K3825"/>
          <cell r="L3825"/>
          <cell r="M3825"/>
          <cell r="N3825"/>
          <cell r="O3825"/>
          <cell r="P3825"/>
          <cell r="Q3825"/>
          <cell r="R3825"/>
        </row>
        <row r="3826">
          <cell r="G3826"/>
          <cell r="H3826"/>
          <cell r="I3826"/>
          <cell r="J3826"/>
          <cell r="K3826"/>
          <cell r="L3826"/>
          <cell r="M3826"/>
          <cell r="N3826"/>
          <cell r="O3826"/>
          <cell r="P3826"/>
          <cell r="Q3826"/>
          <cell r="R3826"/>
        </row>
        <row r="3827">
          <cell r="G3827"/>
          <cell r="H3827"/>
          <cell r="I3827"/>
          <cell r="J3827"/>
          <cell r="K3827"/>
          <cell r="L3827"/>
          <cell r="M3827"/>
          <cell r="N3827"/>
          <cell r="O3827"/>
          <cell r="P3827"/>
          <cell r="Q3827"/>
          <cell r="R3827"/>
        </row>
        <row r="3828">
          <cell r="G3828"/>
          <cell r="H3828"/>
          <cell r="I3828"/>
          <cell r="J3828"/>
          <cell r="K3828"/>
          <cell r="L3828"/>
          <cell r="M3828"/>
          <cell r="N3828"/>
          <cell r="O3828"/>
          <cell r="P3828"/>
          <cell r="Q3828"/>
          <cell r="R3828"/>
        </row>
        <row r="3829">
          <cell r="G3829"/>
          <cell r="H3829"/>
          <cell r="I3829"/>
          <cell r="J3829"/>
          <cell r="K3829"/>
          <cell r="L3829"/>
          <cell r="M3829"/>
          <cell r="N3829"/>
          <cell r="O3829"/>
          <cell r="P3829"/>
          <cell r="Q3829"/>
          <cell r="R3829"/>
        </row>
        <row r="3830">
          <cell r="G3830"/>
          <cell r="H3830"/>
          <cell r="I3830"/>
          <cell r="J3830"/>
          <cell r="K3830"/>
          <cell r="L3830"/>
          <cell r="M3830"/>
          <cell r="N3830"/>
          <cell r="O3830"/>
          <cell r="P3830"/>
          <cell r="Q3830"/>
          <cell r="R3830"/>
        </row>
        <row r="3831">
          <cell r="G3831"/>
          <cell r="H3831"/>
          <cell r="I3831"/>
          <cell r="J3831"/>
          <cell r="K3831"/>
          <cell r="L3831"/>
          <cell r="M3831"/>
          <cell r="N3831"/>
          <cell r="O3831"/>
          <cell r="P3831"/>
          <cell r="Q3831"/>
          <cell r="R3831"/>
        </row>
        <row r="3832">
          <cell r="G3832"/>
          <cell r="H3832"/>
          <cell r="I3832"/>
          <cell r="J3832"/>
          <cell r="K3832"/>
          <cell r="L3832"/>
          <cell r="M3832"/>
          <cell r="N3832"/>
          <cell r="O3832"/>
          <cell r="P3832"/>
          <cell r="Q3832"/>
          <cell r="R3832"/>
        </row>
        <row r="3833">
          <cell r="G3833"/>
          <cell r="H3833"/>
          <cell r="I3833"/>
          <cell r="J3833"/>
          <cell r="K3833"/>
          <cell r="L3833"/>
          <cell r="M3833"/>
          <cell r="N3833"/>
          <cell r="O3833"/>
          <cell r="P3833"/>
          <cell r="Q3833"/>
          <cell r="R3833"/>
        </row>
        <row r="3834">
          <cell r="G3834"/>
          <cell r="H3834"/>
          <cell r="I3834"/>
          <cell r="J3834"/>
          <cell r="K3834"/>
          <cell r="L3834"/>
          <cell r="M3834"/>
          <cell r="N3834"/>
          <cell r="O3834"/>
          <cell r="P3834"/>
          <cell r="Q3834"/>
          <cell r="R3834"/>
        </row>
        <row r="3835">
          <cell r="G3835"/>
          <cell r="H3835"/>
          <cell r="I3835"/>
          <cell r="J3835"/>
          <cell r="K3835"/>
          <cell r="L3835"/>
          <cell r="M3835"/>
          <cell r="N3835"/>
          <cell r="O3835"/>
          <cell r="P3835"/>
          <cell r="Q3835"/>
          <cell r="R3835"/>
        </row>
        <row r="3836">
          <cell r="G3836"/>
          <cell r="H3836"/>
          <cell r="I3836"/>
          <cell r="J3836"/>
          <cell r="K3836"/>
          <cell r="L3836"/>
          <cell r="M3836"/>
          <cell r="N3836"/>
          <cell r="O3836"/>
          <cell r="P3836"/>
          <cell r="Q3836"/>
          <cell r="R3836"/>
        </row>
        <row r="3837">
          <cell r="G3837"/>
          <cell r="H3837"/>
          <cell r="I3837"/>
          <cell r="J3837"/>
          <cell r="K3837"/>
          <cell r="L3837"/>
          <cell r="M3837"/>
          <cell r="N3837"/>
          <cell r="O3837"/>
          <cell r="P3837"/>
          <cell r="Q3837"/>
          <cell r="R3837"/>
        </row>
        <row r="3838">
          <cell r="G3838"/>
          <cell r="H3838"/>
          <cell r="I3838"/>
          <cell r="J3838"/>
          <cell r="K3838"/>
          <cell r="L3838"/>
          <cell r="M3838"/>
          <cell r="N3838"/>
          <cell r="O3838"/>
          <cell r="P3838"/>
          <cell r="Q3838"/>
          <cell r="R3838"/>
        </row>
        <row r="3839">
          <cell r="G3839"/>
          <cell r="H3839"/>
          <cell r="I3839"/>
          <cell r="J3839"/>
          <cell r="K3839"/>
          <cell r="L3839"/>
          <cell r="M3839"/>
          <cell r="N3839"/>
          <cell r="O3839"/>
          <cell r="P3839"/>
          <cell r="Q3839"/>
          <cell r="R3839"/>
        </row>
        <row r="3840">
          <cell r="G3840"/>
          <cell r="H3840"/>
          <cell r="I3840"/>
          <cell r="J3840"/>
          <cell r="K3840"/>
          <cell r="L3840"/>
          <cell r="M3840"/>
          <cell r="N3840"/>
          <cell r="O3840"/>
          <cell r="P3840"/>
          <cell r="Q3840"/>
          <cell r="R3840"/>
        </row>
        <row r="3841">
          <cell r="G3841"/>
          <cell r="H3841"/>
          <cell r="I3841"/>
          <cell r="J3841"/>
          <cell r="K3841"/>
          <cell r="L3841"/>
          <cell r="M3841"/>
          <cell r="N3841"/>
          <cell r="O3841"/>
          <cell r="P3841"/>
          <cell r="Q3841"/>
          <cell r="R3841"/>
        </row>
        <row r="3842">
          <cell r="G3842"/>
          <cell r="H3842"/>
          <cell r="I3842"/>
          <cell r="J3842"/>
          <cell r="K3842"/>
          <cell r="L3842"/>
          <cell r="M3842"/>
          <cell r="N3842"/>
          <cell r="O3842"/>
          <cell r="P3842"/>
          <cell r="Q3842"/>
          <cell r="R3842"/>
        </row>
        <row r="3843">
          <cell r="G3843"/>
          <cell r="H3843"/>
          <cell r="I3843"/>
          <cell r="J3843"/>
          <cell r="K3843"/>
          <cell r="L3843"/>
          <cell r="M3843"/>
          <cell r="N3843"/>
          <cell r="O3843"/>
          <cell r="P3843"/>
          <cell r="Q3843"/>
          <cell r="R3843"/>
        </row>
        <row r="3844">
          <cell r="G3844"/>
          <cell r="H3844"/>
          <cell r="I3844"/>
          <cell r="J3844"/>
          <cell r="K3844"/>
          <cell r="L3844"/>
          <cell r="M3844"/>
          <cell r="N3844"/>
          <cell r="O3844"/>
          <cell r="P3844"/>
          <cell r="Q3844"/>
          <cell r="R3844"/>
        </row>
        <row r="3845">
          <cell r="G3845"/>
          <cell r="H3845"/>
          <cell r="I3845"/>
          <cell r="J3845"/>
          <cell r="K3845"/>
          <cell r="L3845"/>
          <cell r="M3845"/>
          <cell r="N3845"/>
          <cell r="O3845"/>
          <cell r="P3845"/>
          <cell r="Q3845"/>
          <cell r="R3845"/>
        </row>
        <row r="3846">
          <cell r="G3846"/>
          <cell r="H3846"/>
          <cell r="I3846"/>
          <cell r="J3846"/>
          <cell r="K3846"/>
          <cell r="L3846"/>
          <cell r="M3846"/>
          <cell r="N3846"/>
          <cell r="O3846"/>
          <cell r="P3846"/>
          <cell r="Q3846"/>
          <cell r="R3846"/>
        </row>
        <row r="3847">
          <cell r="G3847"/>
          <cell r="H3847"/>
          <cell r="I3847"/>
          <cell r="J3847"/>
          <cell r="K3847"/>
          <cell r="L3847"/>
          <cell r="M3847"/>
          <cell r="N3847"/>
          <cell r="O3847"/>
          <cell r="P3847"/>
          <cell r="Q3847"/>
          <cell r="R3847"/>
        </row>
        <row r="3848">
          <cell r="G3848"/>
          <cell r="H3848"/>
          <cell r="I3848"/>
          <cell r="J3848"/>
          <cell r="K3848"/>
          <cell r="L3848"/>
          <cell r="M3848"/>
          <cell r="N3848"/>
          <cell r="O3848"/>
          <cell r="P3848"/>
          <cell r="Q3848"/>
          <cell r="R3848"/>
        </row>
        <row r="3849">
          <cell r="G3849"/>
          <cell r="H3849"/>
          <cell r="I3849"/>
          <cell r="J3849"/>
          <cell r="K3849"/>
          <cell r="L3849"/>
          <cell r="M3849"/>
          <cell r="N3849"/>
          <cell r="O3849"/>
          <cell r="P3849"/>
          <cell r="Q3849"/>
          <cell r="R3849"/>
        </row>
        <row r="3850">
          <cell r="G3850"/>
          <cell r="H3850"/>
          <cell r="I3850"/>
          <cell r="J3850"/>
          <cell r="K3850"/>
          <cell r="L3850"/>
          <cell r="M3850"/>
          <cell r="N3850"/>
          <cell r="O3850"/>
          <cell r="P3850"/>
          <cell r="Q3850"/>
          <cell r="R3850"/>
        </row>
        <row r="3851">
          <cell r="G3851"/>
          <cell r="H3851"/>
          <cell r="I3851"/>
          <cell r="J3851"/>
          <cell r="K3851"/>
          <cell r="L3851"/>
          <cell r="M3851"/>
          <cell r="N3851"/>
          <cell r="O3851"/>
          <cell r="P3851"/>
          <cell r="Q3851"/>
          <cell r="R3851"/>
        </row>
        <row r="3852">
          <cell r="G3852"/>
          <cell r="H3852"/>
          <cell r="I3852"/>
          <cell r="J3852"/>
          <cell r="K3852"/>
          <cell r="L3852"/>
          <cell r="M3852"/>
          <cell r="N3852"/>
          <cell r="O3852"/>
          <cell r="P3852"/>
          <cell r="Q3852"/>
          <cell r="R3852"/>
        </row>
        <row r="3853">
          <cell r="G3853"/>
          <cell r="H3853"/>
          <cell r="I3853"/>
          <cell r="J3853"/>
          <cell r="K3853"/>
          <cell r="L3853"/>
          <cell r="M3853"/>
          <cell r="N3853"/>
          <cell r="O3853"/>
          <cell r="P3853"/>
          <cell r="Q3853"/>
          <cell r="R3853"/>
        </row>
        <row r="3854">
          <cell r="G3854"/>
          <cell r="H3854"/>
          <cell r="I3854"/>
          <cell r="J3854"/>
          <cell r="K3854"/>
          <cell r="L3854"/>
          <cell r="M3854"/>
          <cell r="N3854"/>
          <cell r="O3854"/>
          <cell r="P3854"/>
          <cell r="Q3854"/>
          <cell r="R3854"/>
        </row>
        <row r="3855">
          <cell r="G3855"/>
          <cell r="H3855"/>
          <cell r="I3855"/>
          <cell r="J3855"/>
          <cell r="K3855"/>
          <cell r="L3855"/>
          <cell r="M3855"/>
          <cell r="N3855"/>
          <cell r="O3855"/>
          <cell r="P3855"/>
          <cell r="Q3855"/>
          <cell r="R3855"/>
        </row>
        <row r="3856">
          <cell r="G3856"/>
          <cell r="H3856"/>
          <cell r="I3856"/>
          <cell r="J3856"/>
          <cell r="K3856"/>
          <cell r="L3856"/>
          <cell r="M3856"/>
          <cell r="N3856"/>
          <cell r="O3856"/>
          <cell r="P3856"/>
          <cell r="Q3856"/>
          <cell r="R3856"/>
        </row>
        <row r="3857">
          <cell r="G3857"/>
          <cell r="H3857"/>
          <cell r="I3857"/>
          <cell r="J3857"/>
          <cell r="K3857"/>
          <cell r="L3857"/>
          <cell r="M3857"/>
          <cell r="N3857"/>
          <cell r="O3857"/>
          <cell r="P3857"/>
          <cell r="Q3857"/>
          <cell r="R3857"/>
        </row>
        <row r="3858">
          <cell r="G3858"/>
          <cell r="H3858"/>
          <cell r="I3858"/>
          <cell r="J3858"/>
          <cell r="K3858"/>
          <cell r="L3858"/>
          <cell r="M3858"/>
          <cell r="N3858"/>
          <cell r="O3858"/>
          <cell r="P3858"/>
          <cell r="Q3858"/>
          <cell r="R3858"/>
        </row>
        <row r="3859">
          <cell r="G3859"/>
          <cell r="H3859"/>
          <cell r="I3859"/>
          <cell r="J3859"/>
          <cell r="K3859"/>
          <cell r="L3859"/>
          <cell r="M3859"/>
          <cell r="N3859"/>
          <cell r="O3859"/>
          <cell r="P3859"/>
          <cell r="Q3859"/>
          <cell r="R3859"/>
        </row>
        <row r="3860">
          <cell r="G3860"/>
          <cell r="H3860"/>
          <cell r="I3860"/>
          <cell r="J3860"/>
          <cell r="K3860"/>
          <cell r="L3860"/>
          <cell r="M3860"/>
          <cell r="N3860"/>
          <cell r="O3860"/>
          <cell r="P3860"/>
          <cell r="Q3860"/>
          <cell r="R3860"/>
        </row>
        <row r="3861">
          <cell r="G3861"/>
          <cell r="H3861"/>
          <cell r="I3861"/>
          <cell r="J3861"/>
          <cell r="K3861"/>
          <cell r="L3861"/>
          <cell r="M3861"/>
          <cell r="N3861"/>
          <cell r="O3861"/>
          <cell r="P3861"/>
          <cell r="Q3861"/>
          <cell r="R3861"/>
        </row>
        <row r="3862">
          <cell r="G3862"/>
          <cell r="H3862"/>
          <cell r="I3862"/>
          <cell r="J3862"/>
          <cell r="K3862"/>
          <cell r="L3862"/>
          <cell r="M3862"/>
          <cell r="N3862"/>
          <cell r="O3862"/>
          <cell r="P3862"/>
          <cell r="Q3862"/>
          <cell r="R3862"/>
        </row>
        <row r="3863">
          <cell r="G3863"/>
          <cell r="H3863"/>
          <cell r="I3863"/>
          <cell r="J3863"/>
          <cell r="K3863"/>
          <cell r="L3863"/>
          <cell r="M3863"/>
          <cell r="N3863"/>
          <cell r="O3863"/>
          <cell r="P3863"/>
          <cell r="Q3863"/>
          <cell r="R3863"/>
        </row>
        <row r="3864">
          <cell r="G3864"/>
          <cell r="H3864"/>
          <cell r="I3864"/>
          <cell r="J3864"/>
          <cell r="K3864"/>
          <cell r="L3864"/>
          <cell r="M3864"/>
          <cell r="N3864"/>
          <cell r="O3864"/>
          <cell r="P3864"/>
          <cell r="Q3864"/>
          <cell r="R3864"/>
        </row>
        <row r="3865">
          <cell r="G3865"/>
          <cell r="H3865"/>
          <cell r="I3865"/>
          <cell r="J3865"/>
          <cell r="K3865"/>
          <cell r="L3865"/>
          <cell r="M3865"/>
          <cell r="N3865"/>
          <cell r="O3865"/>
          <cell r="P3865"/>
          <cell r="Q3865"/>
          <cell r="R3865"/>
        </row>
        <row r="3866">
          <cell r="G3866"/>
          <cell r="H3866"/>
          <cell r="I3866"/>
          <cell r="J3866"/>
          <cell r="K3866"/>
          <cell r="L3866"/>
          <cell r="M3866"/>
          <cell r="N3866"/>
          <cell r="O3866"/>
          <cell r="P3866"/>
          <cell r="Q3866"/>
          <cell r="R3866"/>
        </row>
        <row r="3867">
          <cell r="G3867"/>
          <cell r="H3867"/>
          <cell r="I3867"/>
          <cell r="J3867"/>
          <cell r="K3867"/>
          <cell r="L3867"/>
          <cell r="M3867"/>
          <cell r="N3867"/>
          <cell r="O3867"/>
          <cell r="P3867"/>
          <cell r="Q3867"/>
          <cell r="R3867"/>
        </row>
        <row r="3868">
          <cell r="G3868"/>
          <cell r="H3868"/>
          <cell r="I3868"/>
          <cell r="J3868"/>
          <cell r="K3868"/>
          <cell r="L3868"/>
          <cell r="M3868"/>
          <cell r="N3868"/>
          <cell r="O3868"/>
          <cell r="P3868"/>
          <cell r="Q3868"/>
          <cell r="R3868"/>
        </row>
        <row r="3869">
          <cell r="G3869"/>
          <cell r="H3869"/>
          <cell r="I3869"/>
          <cell r="J3869"/>
          <cell r="K3869"/>
          <cell r="L3869"/>
          <cell r="M3869"/>
          <cell r="N3869"/>
          <cell r="O3869"/>
          <cell r="P3869"/>
          <cell r="Q3869"/>
          <cell r="R3869"/>
        </row>
        <row r="3870">
          <cell r="G3870"/>
          <cell r="H3870"/>
          <cell r="I3870"/>
          <cell r="J3870"/>
          <cell r="K3870"/>
          <cell r="L3870"/>
          <cell r="M3870"/>
          <cell r="N3870"/>
          <cell r="O3870"/>
          <cell r="P3870"/>
          <cell r="Q3870"/>
          <cell r="R3870"/>
        </row>
        <row r="3871">
          <cell r="G3871"/>
          <cell r="H3871"/>
          <cell r="I3871"/>
          <cell r="J3871"/>
          <cell r="K3871"/>
          <cell r="L3871"/>
          <cell r="M3871"/>
          <cell r="N3871"/>
          <cell r="O3871"/>
          <cell r="P3871"/>
          <cell r="Q3871"/>
          <cell r="R3871"/>
        </row>
        <row r="3872">
          <cell r="G3872"/>
          <cell r="H3872"/>
          <cell r="I3872"/>
          <cell r="J3872"/>
          <cell r="K3872"/>
          <cell r="L3872"/>
          <cell r="M3872"/>
          <cell r="N3872"/>
          <cell r="O3872"/>
          <cell r="P3872"/>
          <cell r="Q3872"/>
          <cell r="R3872"/>
        </row>
        <row r="3873">
          <cell r="G3873"/>
          <cell r="H3873"/>
          <cell r="I3873"/>
          <cell r="J3873"/>
          <cell r="K3873"/>
          <cell r="L3873"/>
          <cell r="M3873"/>
          <cell r="N3873"/>
          <cell r="O3873"/>
          <cell r="P3873"/>
          <cell r="Q3873"/>
          <cell r="R3873"/>
        </row>
        <row r="3874">
          <cell r="G3874"/>
          <cell r="H3874"/>
          <cell r="I3874"/>
          <cell r="J3874"/>
          <cell r="K3874"/>
          <cell r="L3874"/>
          <cell r="M3874"/>
          <cell r="N3874"/>
          <cell r="O3874"/>
          <cell r="P3874"/>
          <cell r="Q3874"/>
          <cell r="R3874"/>
        </row>
        <row r="3875">
          <cell r="G3875"/>
          <cell r="H3875"/>
          <cell r="I3875"/>
          <cell r="J3875"/>
          <cell r="K3875"/>
          <cell r="L3875"/>
          <cell r="M3875"/>
          <cell r="N3875"/>
          <cell r="O3875"/>
          <cell r="P3875"/>
          <cell r="Q3875"/>
          <cell r="R3875"/>
        </row>
        <row r="3876">
          <cell r="G3876"/>
          <cell r="H3876"/>
          <cell r="I3876"/>
          <cell r="J3876"/>
          <cell r="K3876"/>
          <cell r="L3876"/>
          <cell r="M3876"/>
          <cell r="N3876"/>
          <cell r="O3876"/>
          <cell r="P3876"/>
          <cell r="Q3876"/>
          <cell r="R3876"/>
        </row>
        <row r="3877">
          <cell r="G3877"/>
          <cell r="H3877"/>
          <cell r="I3877"/>
          <cell r="J3877"/>
          <cell r="K3877"/>
          <cell r="L3877"/>
          <cell r="M3877"/>
          <cell r="N3877"/>
          <cell r="O3877"/>
          <cell r="P3877"/>
          <cell r="Q3877"/>
          <cell r="R3877"/>
        </row>
        <row r="3878">
          <cell r="G3878"/>
          <cell r="H3878"/>
          <cell r="I3878"/>
          <cell r="J3878"/>
          <cell r="K3878"/>
          <cell r="L3878"/>
          <cell r="M3878"/>
          <cell r="N3878"/>
          <cell r="O3878"/>
          <cell r="P3878"/>
          <cell r="Q3878"/>
          <cell r="R3878"/>
        </row>
        <row r="3879">
          <cell r="G3879"/>
          <cell r="H3879"/>
          <cell r="I3879"/>
          <cell r="J3879"/>
          <cell r="K3879"/>
          <cell r="L3879"/>
          <cell r="M3879"/>
          <cell r="N3879"/>
          <cell r="O3879"/>
          <cell r="P3879"/>
          <cell r="Q3879"/>
          <cell r="R3879"/>
        </row>
        <row r="3880">
          <cell r="G3880"/>
          <cell r="H3880"/>
          <cell r="I3880"/>
          <cell r="J3880"/>
          <cell r="K3880"/>
          <cell r="L3880"/>
          <cell r="M3880"/>
          <cell r="N3880"/>
          <cell r="O3880"/>
          <cell r="P3880"/>
          <cell r="Q3880"/>
          <cell r="R3880"/>
        </row>
        <row r="3881">
          <cell r="G3881"/>
          <cell r="H3881"/>
          <cell r="I3881"/>
          <cell r="J3881"/>
          <cell r="K3881"/>
          <cell r="L3881"/>
          <cell r="M3881"/>
          <cell r="N3881"/>
          <cell r="O3881"/>
          <cell r="P3881"/>
          <cell r="Q3881"/>
          <cell r="R3881"/>
        </row>
        <row r="3882">
          <cell r="G3882"/>
          <cell r="H3882"/>
          <cell r="I3882"/>
          <cell r="J3882"/>
          <cell r="K3882"/>
          <cell r="L3882"/>
          <cell r="M3882"/>
          <cell r="N3882"/>
          <cell r="O3882"/>
          <cell r="P3882"/>
          <cell r="Q3882"/>
          <cell r="R3882"/>
        </row>
        <row r="3883">
          <cell r="G3883"/>
          <cell r="H3883"/>
          <cell r="I3883"/>
          <cell r="J3883"/>
          <cell r="K3883"/>
          <cell r="L3883"/>
          <cell r="M3883"/>
          <cell r="N3883"/>
          <cell r="O3883"/>
          <cell r="P3883"/>
          <cell r="Q3883"/>
          <cell r="R3883"/>
        </row>
        <row r="3884">
          <cell r="G3884"/>
          <cell r="H3884"/>
          <cell r="I3884"/>
          <cell r="J3884"/>
          <cell r="K3884"/>
          <cell r="L3884"/>
          <cell r="M3884"/>
          <cell r="N3884"/>
          <cell r="O3884"/>
          <cell r="P3884"/>
          <cell r="Q3884"/>
          <cell r="R3884"/>
        </row>
        <row r="3885">
          <cell r="G3885"/>
          <cell r="H3885"/>
          <cell r="I3885"/>
          <cell r="J3885"/>
          <cell r="K3885"/>
          <cell r="L3885"/>
          <cell r="M3885"/>
          <cell r="N3885"/>
          <cell r="O3885"/>
          <cell r="P3885"/>
          <cell r="Q3885"/>
          <cell r="R3885"/>
        </row>
        <row r="3886">
          <cell r="G3886"/>
          <cell r="H3886"/>
          <cell r="I3886"/>
          <cell r="J3886"/>
          <cell r="K3886"/>
          <cell r="L3886"/>
          <cell r="M3886"/>
          <cell r="N3886"/>
          <cell r="O3886"/>
          <cell r="P3886"/>
          <cell r="Q3886"/>
          <cell r="R3886"/>
        </row>
        <row r="3887">
          <cell r="G3887"/>
          <cell r="H3887"/>
          <cell r="I3887"/>
          <cell r="J3887"/>
          <cell r="K3887"/>
          <cell r="L3887"/>
          <cell r="M3887"/>
          <cell r="N3887"/>
          <cell r="O3887"/>
          <cell r="P3887"/>
          <cell r="Q3887"/>
          <cell r="R3887"/>
        </row>
        <row r="3888">
          <cell r="G3888"/>
          <cell r="H3888"/>
          <cell r="I3888"/>
          <cell r="J3888"/>
          <cell r="K3888"/>
          <cell r="L3888"/>
          <cell r="M3888"/>
          <cell r="N3888"/>
          <cell r="O3888"/>
          <cell r="P3888"/>
          <cell r="Q3888"/>
          <cell r="R3888"/>
        </row>
        <row r="3889">
          <cell r="G3889"/>
          <cell r="H3889"/>
          <cell r="I3889"/>
          <cell r="J3889"/>
          <cell r="K3889"/>
          <cell r="L3889"/>
          <cell r="M3889"/>
          <cell r="N3889"/>
          <cell r="O3889"/>
          <cell r="P3889"/>
          <cell r="Q3889"/>
          <cell r="R3889"/>
        </row>
        <row r="3890">
          <cell r="G3890"/>
          <cell r="H3890"/>
          <cell r="I3890"/>
          <cell r="J3890"/>
          <cell r="K3890"/>
          <cell r="L3890"/>
          <cell r="M3890"/>
          <cell r="N3890"/>
          <cell r="O3890"/>
          <cell r="P3890"/>
          <cell r="Q3890"/>
          <cell r="R3890"/>
        </row>
        <row r="3891">
          <cell r="G3891"/>
          <cell r="H3891"/>
          <cell r="I3891"/>
          <cell r="J3891"/>
          <cell r="K3891"/>
          <cell r="L3891"/>
          <cell r="M3891"/>
          <cell r="N3891"/>
          <cell r="O3891"/>
          <cell r="P3891"/>
          <cell r="Q3891"/>
          <cell r="R3891"/>
        </row>
        <row r="3892">
          <cell r="G3892"/>
          <cell r="H3892"/>
          <cell r="I3892"/>
          <cell r="J3892"/>
          <cell r="K3892"/>
          <cell r="L3892"/>
          <cell r="M3892"/>
          <cell r="N3892"/>
          <cell r="O3892"/>
          <cell r="P3892"/>
          <cell r="Q3892"/>
          <cell r="R3892"/>
        </row>
        <row r="3893">
          <cell r="G3893"/>
          <cell r="H3893"/>
          <cell r="I3893"/>
          <cell r="J3893"/>
          <cell r="K3893"/>
          <cell r="L3893"/>
          <cell r="M3893"/>
          <cell r="N3893"/>
          <cell r="O3893"/>
          <cell r="P3893"/>
          <cell r="Q3893"/>
          <cell r="R3893"/>
        </row>
        <row r="3894">
          <cell r="G3894"/>
          <cell r="H3894"/>
          <cell r="I3894"/>
          <cell r="J3894"/>
          <cell r="K3894"/>
          <cell r="L3894"/>
          <cell r="M3894"/>
          <cell r="N3894"/>
          <cell r="O3894"/>
          <cell r="P3894"/>
          <cell r="Q3894"/>
          <cell r="R3894"/>
        </row>
        <row r="3895">
          <cell r="G3895"/>
          <cell r="H3895"/>
          <cell r="I3895"/>
          <cell r="J3895"/>
          <cell r="K3895"/>
          <cell r="L3895"/>
          <cell r="M3895"/>
          <cell r="N3895"/>
          <cell r="O3895"/>
          <cell r="P3895"/>
          <cell r="Q3895"/>
          <cell r="R3895"/>
        </row>
        <row r="3896">
          <cell r="G3896"/>
          <cell r="H3896"/>
          <cell r="I3896"/>
          <cell r="J3896"/>
          <cell r="K3896"/>
          <cell r="L3896"/>
          <cell r="M3896"/>
          <cell r="N3896"/>
          <cell r="O3896"/>
          <cell r="P3896"/>
          <cell r="Q3896"/>
          <cell r="R3896"/>
        </row>
        <row r="3897">
          <cell r="G3897"/>
          <cell r="H3897"/>
          <cell r="I3897"/>
          <cell r="J3897"/>
          <cell r="K3897"/>
          <cell r="L3897"/>
          <cell r="M3897"/>
          <cell r="N3897"/>
          <cell r="O3897"/>
          <cell r="P3897"/>
          <cell r="Q3897"/>
          <cell r="R3897"/>
        </row>
        <row r="3898">
          <cell r="G3898"/>
          <cell r="H3898"/>
          <cell r="I3898"/>
          <cell r="J3898"/>
          <cell r="K3898"/>
          <cell r="L3898"/>
          <cell r="M3898"/>
          <cell r="N3898"/>
          <cell r="O3898"/>
          <cell r="P3898"/>
          <cell r="Q3898"/>
          <cell r="R3898"/>
        </row>
        <row r="3899">
          <cell r="G3899"/>
          <cell r="H3899"/>
          <cell r="I3899"/>
          <cell r="J3899"/>
          <cell r="K3899"/>
          <cell r="L3899"/>
          <cell r="M3899"/>
          <cell r="N3899"/>
          <cell r="O3899"/>
          <cell r="P3899"/>
          <cell r="Q3899"/>
          <cell r="R3899"/>
        </row>
        <row r="3900">
          <cell r="G3900"/>
          <cell r="H3900"/>
          <cell r="I3900"/>
          <cell r="J3900"/>
          <cell r="K3900"/>
          <cell r="L3900"/>
          <cell r="M3900"/>
          <cell r="N3900"/>
          <cell r="O3900"/>
          <cell r="P3900"/>
          <cell r="Q3900"/>
          <cell r="R3900"/>
        </row>
        <row r="3901">
          <cell r="G3901"/>
          <cell r="H3901"/>
          <cell r="I3901"/>
          <cell r="J3901"/>
          <cell r="K3901"/>
          <cell r="L3901"/>
          <cell r="M3901"/>
          <cell r="N3901"/>
          <cell r="O3901"/>
          <cell r="P3901"/>
          <cell r="Q3901"/>
          <cell r="R3901"/>
        </row>
        <row r="3902">
          <cell r="G3902"/>
          <cell r="H3902"/>
          <cell r="I3902"/>
          <cell r="J3902"/>
          <cell r="K3902"/>
          <cell r="L3902"/>
          <cell r="M3902"/>
          <cell r="N3902"/>
          <cell r="O3902"/>
          <cell r="P3902"/>
          <cell r="Q3902"/>
          <cell r="R3902"/>
        </row>
        <row r="3903">
          <cell r="G3903"/>
          <cell r="H3903"/>
          <cell r="I3903"/>
          <cell r="J3903"/>
          <cell r="K3903"/>
          <cell r="L3903"/>
          <cell r="M3903"/>
          <cell r="N3903"/>
          <cell r="O3903"/>
          <cell r="P3903"/>
          <cell r="Q3903"/>
          <cell r="R3903"/>
        </row>
        <row r="3904">
          <cell r="G3904"/>
          <cell r="H3904"/>
          <cell r="I3904"/>
          <cell r="J3904"/>
          <cell r="K3904"/>
          <cell r="L3904"/>
          <cell r="M3904"/>
          <cell r="N3904"/>
          <cell r="O3904"/>
          <cell r="P3904"/>
          <cell r="Q3904"/>
          <cell r="R3904"/>
        </row>
        <row r="3905">
          <cell r="G3905"/>
          <cell r="H3905"/>
          <cell r="I3905"/>
          <cell r="J3905"/>
          <cell r="K3905"/>
          <cell r="L3905"/>
          <cell r="M3905"/>
          <cell r="N3905"/>
          <cell r="O3905"/>
          <cell r="P3905"/>
          <cell r="Q3905"/>
          <cell r="R3905"/>
        </row>
        <row r="3906">
          <cell r="G3906"/>
          <cell r="H3906"/>
          <cell r="I3906"/>
          <cell r="J3906"/>
          <cell r="K3906"/>
          <cell r="L3906"/>
          <cell r="M3906"/>
          <cell r="N3906"/>
          <cell r="O3906"/>
          <cell r="P3906"/>
          <cell r="Q3906"/>
          <cell r="R3906"/>
        </row>
        <row r="3907">
          <cell r="G3907"/>
          <cell r="H3907"/>
          <cell r="I3907"/>
          <cell r="J3907"/>
          <cell r="K3907"/>
          <cell r="L3907"/>
          <cell r="M3907"/>
          <cell r="N3907"/>
          <cell r="O3907"/>
          <cell r="P3907"/>
          <cell r="Q3907"/>
          <cell r="R3907"/>
        </row>
        <row r="3908">
          <cell r="G3908"/>
          <cell r="H3908"/>
          <cell r="I3908"/>
          <cell r="J3908"/>
          <cell r="K3908"/>
          <cell r="L3908"/>
          <cell r="M3908"/>
          <cell r="N3908"/>
          <cell r="O3908"/>
          <cell r="P3908"/>
          <cell r="Q3908"/>
          <cell r="R3908"/>
        </row>
        <row r="3909">
          <cell r="G3909"/>
          <cell r="H3909"/>
          <cell r="I3909"/>
          <cell r="J3909"/>
          <cell r="K3909"/>
          <cell r="L3909"/>
          <cell r="M3909"/>
          <cell r="N3909"/>
          <cell r="O3909"/>
          <cell r="P3909"/>
          <cell r="Q3909"/>
          <cell r="R3909"/>
        </row>
        <row r="3910">
          <cell r="G3910"/>
          <cell r="H3910"/>
          <cell r="I3910"/>
          <cell r="J3910"/>
          <cell r="K3910"/>
          <cell r="L3910"/>
          <cell r="M3910"/>
          <cell r="N3910"/>
          <cell r="O3910"/>
          <cell r="P3910"/>
          <cell r="Q3910"/>
          <cell r="R3910"/>
        </row>
        <row r="3911">
          <cell r="G3911"/>
          <cell r="H3911"/>
          <cell r="I3911"/>
          <cell r="J3911"/>
          <cell r="K3911"/>
          <cell r="L3911"/>
          <cell r="M3911"/>
          <cell r="N3911"/>
          <cell r="O3911"/>
          <cell r="P3911"/>
          <cell r="Q3911"/>
          <cell r="R3911"/>
        </row>
        <row r="3912">
          <cell r="G3912"/>
          <cell r="H3912"/>
          <cell r="I3912"/>
          <cell r="J3912"/>
          <cell r="K3912"/>
          <cell r="L3912"/>
          <cell r="M3912"/>
          <cell r="N3912"/>
          <cell r="O3912"/>
          <cell r="P3912"/>
          <cell r="Q3912"/>
          <cell r="R3912"/>
        </row>
        <row r="3913">
          <cell r="G3913"/>
          <cell r="H3913"/>
          <cell r="I3913"/>
          <cell r="J3913"/>
          <cell r="K3913"/>
          <cell r="L3913"/>
          <cell r="M3913"/>
          <cell r="N3913"/>
          <cell r="O3913"/>
          <cell r="P3913"/>
          <cell r="Q3913"/>
          <cell r="R3913"/>
        </row>
        <row r="3914">
          <cell r="G3914"/>
          <cell r="H3914"/>
          <cell r="I3914"/>
          <cell r="J3914"/>
          <cell r="K3914"/>
          <cell r="L3914"/>
          <cell r="M3914"/>
          <cell r="N3914"/>
          <cell r="O3914"/>
          <cell r="P3914"/>
          <cell r="Q3914"/>
          <cell r="R3914"/>
        </row>
        <row r="3915">
          <cell r="G3915"/>
          <cell r="H3915"/>
          <cell r="I3915"/>
          <cell r="J3915"/>
          <cell r="K3915"/>
          <cell r="L3915"/>
          <cell r="M3915"/>
          <cell r="N3915"/>
          <cell r="O3915"/>
          <cell r="P3915"/>
          <cell r="Q3915"/>
          <cell r="R3915"/>
        </row>
        <row r="3916">
          <cell r="G3916"/>
          <cell r="H3916"/>
          <cell r="I3916"/>
          <cell r="J3916"/>
          <cell r="K3916"/>
          <cell r="L3916"/>
          <cell r="M3916"/>
          <cell r="N3916"/>
          <cell r="O3916"/>
          <cell r="P3916"/>
          <cell r="Q3916"/>
          <cell r="R3916"/>
        </row>
        <row r="3917">
          <cell r="G3917"/>
          <cell r="H3917"/>
          <cell r="I3917"/>
          <cell r="J3917"/>
          <cell r="K3917"/>
          <cell r="L3917"/>
          <cell r="M3917"/>
          <cell r="N3917"/>
          <cell r="O3917"/>
          <cell r="P3917"/>
          <cell r="Q3917"/>
          <cell r="R3917"/>
        </row>
        <row r="3918">
          <cell r="G3918"/>
          <cell r="H3918"/>
          <cell r="I3918"/>
          <cell r="J3918"/>
          <cell r="K3918"/>
          <cell r="L3918"/>
          <cell r="M3918"/>
          <cell r="N3918"/>
          <cell r="O3918"/>
          <cell r="P3918"/>
          <cell r="Q3918"/>
          <cell r="R3918"/>
        </row>
        <row r="3919">
          <cell r="G3919"/>
          <cell r="H3919"/>
          <cell r="I3919"/>
          <cell r="J3919"/>
          <cell r="K3919"/>
          <cell r="L3919"/>
          <cell r="M3919"/>
          <cell r="N3919"/>
          <cell r="O3919"/>
          <cell r="P3919"/>
          <cell r="Q3919"/>
          <cell r="R3919"/>
        </row>
        <row r="3920">
          <cell r="G3920"/>
          <cell r="H3920"/>
          <cell r="I3920"/>
          <cell r="J3920"/>
          <cell r="K3920"/>
          <cell r="L3920"/>
          <cell r="M3920"/>
          <cell r="N3920"/>
          <cell r="O3920"/>
          <cell r="P3920"/>
          <cell r="Q3920"/>
          <cell r="R3920"/>
        </row>
        <row r="3921">
          <cell r="G3921"/>
          <cell r="H3921"/>
          <cell r="I3921"/>
          <cell r="J3921"/>
          <cell r="K3921"/>
          <cell r="L3921"/>
          <cell r="M3921"/>
          <cell r="N3921"/>
          <cell r="O3921"/>
          <cell r="P3921"/>
          <cell r="Q3921"/>
          <cell r="R3921"/>
        </row>
        <row r="3922">
          <cell r="G3922"/>
          <cell r="H3922"/>
          <cell r="I3922"/>
          <cell r="J3922"/>
          <cell r="K3922"/>
          <cell r="L3922"/>
          <cell r="M3922"/>
          <cell r="N3922"/>
          <cell r="O3922"/>
          <cell r="P3922"/>
          <cell r="Q3922"/>
          <cell r="R3922"/>
        </row>
        <row r="3923">
          <cell r="G3923"/>
          <cell r="H3923"/>
          <cell r="I3923"/>
          <cell r="J3923"/>
          <cell r="K3923"/>
          <cell r="L3923"/>
          <cell r="M3923"/>
          <cell r="N3923"/>
          <cell r="O3923"/>
          <cell r="P3923"/>
          <cell r="Q3923"/>
          <cell r="R3923"/>
        </row>
        <row r="3924">
          <cell r="G3924"/>
          <cell r="H3924"/>
          <cell r="I3924"/>
          <cell r="J3924"/>
          <cell r="K3924"/>
          <cell r="L3924"/>
          <cell r="M3924"/>
          <cell r="N3924"/>
          <cell r="O3924"/>
          <cell r="P3924"/>
          <cell r="Q3924"/>
          <cell r="R3924"/>
        </row>
        <row r="3925">
          <cell r="G3925"/>
          <cell r="H3925"/>
          <cell r="I3925"/>
          <cell r="J3925"/>
          <cell r="K3925"/>
          <cell r="L3925"/>
          <cell r="M3925"/>
          <cell r="N3925"/>
          <cell r="O3925"/>
          <cell r="P3925"/>
          <cell r="Q3925"/>
          <cell r="R3925"/>
        </row>
        <row r="3926">
          <cell r="G3926"/>
          <cell r="H3926"/>
          <cell r="I3926"/>
          <cell r="J3926"/>
          <cell r="K3926"/>
          <cell r="L3926"/>
          <cell r="M3926"/>
          <cell r="N3926"/>
          <cell r="O3926"/>
          <cell r="P3926"/>
          <cell r="Q3926"/>
          <cell r="R3926"/>
        </row>
        <row r="3927">
          <cell r="G3927"/>
          <cell r="H3927"/>
          <cell r="I3927"/>
          <cell r="J3927"/>
          <cell r="K3927"/>
          <cell r="L3927"/>
          <cell r="M3927"/>
          <cell r="N3927"/>
          <cell r="O3927"/>
          <cell r="P3927"/>
          <cell r="Q3927"/>
          <cell r="R3927"/>
        </row>
        <row r="3928">
          <cell r="G3928"/>
          <cell r="H3928"/>
          <cell r="I3928"/>
          <cell r="J3928"/>
          <cell r="K3928"/>
          <cell r="L3928"/>
          <cell r="M3928"/>
          <cell r="N3928"/>
          <cell r="O3928"/>
          <cell r="P3928"/>
          <cell r="Q3928"/>
          <cell r="R3928"/>
        </row>
        <row r="3929">
          <cell r="G3929"/>
          <cell r="H3929"/>
          <cell r="I3929"/>
          <cell r="J3929"/>
          <cell r="K3929"/>
          <cell r="L3929"/>
          <cell r="M3929"/>
          <cell r="N3929"/>
          <cell r="O3929"/>
          <cell r="P3929"/>
          <cell r="Q3929"/>
          <cell r="R3929"/>
        </row>
        <row r="3930">
          <cell r="G3930"/>
          <cell r="H3930"/>
          <cell r="I3930"/>
          <cell r="J3930"/>
          <cell r="K3930"/>
          <cell r="L3930"/>
          <cell r="M3930"/>
          <cell r="N3930"/>
          <cell r="O3930"/>
          <cell r="P3930"/>
          <cell r="Q3930"/>
          <cell r="R3930"/>
        </row>
        <row r="3931">
          <cell r="G3931"/>
          <cell r="H3931"/>
          <cell r="I3931"/>
          <cell r="J3931"/>
          <cell r="K3931"/>
          <cell r="L3931"/>
          <cell r="M3931"/>
          <cell r="N3931"/>
          <cell r="O3931"/>
          <cell r="P3931"/>
          <cell r="Q3931"/>
          <cell r="R3931"/>
        </row>
        <row r="3932">
          <cell r="G3932"/>
          <cell r="H3932"/>
          <cell r="I3932"/>
          <cell r="J3932"/>
          <cell r="K3932"/>
          <cell r="L3932"/>
          <cell r="M3932"/>
          <cell r="N3932"/>
          <cell r="O3932"/>
          <cell r="P3932"/>
          <cell r="Q3932"/>
          <cell r="R3932"/>
        </row>
        <row r="3933">
          <cell r="G3933"/>
          <cell r="H3933"/>
          <cell r="I3933"/>
          <cell r="J3933"/>
          <cell r="K3933"/>
          <cell r="L3933"/>
          <cell r="M3933"/>
          <cell r="N3933"/>
          <cell r="O3933"/>
          <cell r="P3933"/>
          <cell r="Q3933"/>
          <cell r="R3933"/>
        </row>
        <row r="3934">
          <cell r="G3934"/>
          <cell r="H3934"/>
          <cell r="I3934"/>
          <cell r="J3934"/>
          <cell r="K3934"/>
          <cell r="L3934"/>
          <cell r="M3934"/>
          <cell r="N3934"/>
          <cell r="O3934"/>
          <cell r="P3934"/>
          <cell r="Q3934"/>
          <cell r="R3934"/>
        </row>
        <row r="3935">
          <cell r="G3935"/>
          <cell r="H3935"/>
          <cell r="I3935"/>
          <cell r="J3935"/>
          <cell r="K3935"/>
          <cell r="L3935"/>
          <cell r="M3935"/>
          <cell r="N3935"/>
          <cell r="O3935"/>
          <cell r="P3935"/>
          <cell r="Q3935"/>
          <cell r="R3935"/>
        </row>
        <row r="3936">
          <cell r="G3936"/>
          <cell r="H3936"/>
          <cell r="I3936"/>
          <cell r="J3936"/>
          <cell r="K3936"/>
          <cell r="L3936"/>
          <cell r="M3936"/>
          <cell r="N3936"/>
          <cell r="O3936"/>
          <cell r="P3936"/>
          <cell r="Q3936"/>
          <cell r="R3936"/>
        </row>
        <row r="3937">
          <cell r="G3937"/>
          <cell r="H3937"/>
          <cell r="I3937"/>
          <cell r="J3937"/>
          <cell r="K3937"/>
          <cell r="L3937"/>
          <cell r="M3937"/>
          <cell r="N3937"/>
          <cell r="O3937"/>
          <cell r="P3937"/>
          <cell r="Q3937"/>
          <cell r="R3937"/>
        </row>
        <row r="3938">
          <cell r="G3938"/>
          <cell r="H3938"/>
          <cell r="I3938"/>
          <cell r="J3938"/>
          <cell r="K3938"/>
          <cell r="L3938"/>
          <cell r="M3938"/>
          <cell r="N3938"/>
          <cell r="O3938"/>
          <cell r="P3938"/>
          <cell r="Q3938"/>
          <cell r="R3938"/>
        </row>
        <row r="3939">
          <cell r="G3939"/>
          <cell r="H3939"/>
          <cell r="I3939"/>
          <cell r="J3939"/>
          <cell r="K3939"/>
          <cell r="L3939"/>
          <cell r="M3939"/>
          <cell r="N3939"/>
          <cell r="O3939"/>
          <cell r="P3939"/>
          <cell r="Q3939"/>
          <cell r="R3939"/>
        </row>
        <row r="3940">
          <cell r="G3940"/>
          <cell r="H3940"/>
          <cell r="I3940"/>
          <cell r="J3940"/>
          <cell r="K3940"/>
          <cell r="L3940"/>
          <cell r="M3940"/>
          <cell r="N3940"/>
          <cell r="O3940"/>
          <cell r="P3940"/>
          <cell r="Q3940"/>
          <cell r="R3940"/>
        </row>
        <row r="3941">
          <cell r="G3941"/>
          <cell r="H3941"/>
          <cell r="I3941"/>
          <cell r="J3941"/>
          <cell r="K3941"/>
          <cell r="L3941"/>
          <cell r="M3941"/>
          <cell r="N3941"/>
          <cell r="O3941"/>
          <cell r="P3941"/>
          <cell r="Q3941"/>
          <cell r="R3941"/>
        </row>
        <row r="3942">
          <cell r="G3942"/>
          <cell r="H3942"/>
          <cell r="I3942"/>
          <cell r="J3942"/>
          <cell r="K3942"/>
          <cell r="L3942"/>
          <cell r="M3942"/>
          <cell r="N3942"/>
          <cell r="O3942"/>
          <cell r="P3942"/>
          <cell r="Q3942"/>
          <cell r="R3942"/>
        </row>
        <row r="3943">
          <cell r="G3943"/>
          <cell r="H3943"/>
          <cell r="I3943"/>
          <cell r="J3943"/>
          <cell r="K3943"/>
          <cell r="L3943"/>
          <cell r="M3943"/>
          <cell r="N3943"/>
          <cell r="O3943"/>
          <cell r="P3943"/>
          <cell r="Q3943"/>
          <cell r="R3943"/>
        </row>
        <row r="3944">
          <cell r="G3944"/>
          <cell r="H3944"/>
          <cell r="I3944"/>
          <cell r="J3944"/>
          <cell r="K3944"/>
          <cell r="L3944"/>
          <cell r="M3944"/>
          <cell r="N3944"/>
          <cell r="O3944"/>
          <cell r="P3944"/>
          <cell r="Q3944"/>
          <cell r="R3944"/>
        </row>
        <row r="3945">
          <cell r="G3945"/>
          <cell r="H3945"/>
          <cell r="I3945"/>
          <cell r="J3945"/>
          <cell r="K3945"/>
          <cell r="L3945"/>
          <cell r="M3945"/>
          <cell r="N3945"/>
          <cell r="O3945"/>
          <cell r="P3945"/>
          <cell r="Q3945"/>
          <cell r="R3945"/>
        </row>
        <row r="3946">
          <cell r="G3946"/>
          <cell r="H3946"/>
          <cell r="I3946"/>
          <cell r="J3946"/>
          <cell r="K3946"/>
          <cell r="L3946"/>
          <cell r="M3946"/>
          <cell r="N3946"/>
          <cell r="O3946"/>
          <cell r="P3946"/>
          <cell r="Q3946"/>
          <cell r="R3946"/>
        </row>
        <row r="3947">
          <cell r="G3947"/>
          <cell r="H3947"/>
          <cell r="I3947"/>
          <cell r="J3947"/>
          <cell r="K3947"/>
          <cell r="L3947"/>
          <cell r="M3947"/>
          <cell r="N3947"/>
          <cell r="O3947"/>
          <cell r="P3947"/>
          <cell r="Q3947"/>
          <cell r="R3947"/>
        </row>
        <row r="3948">
          <cell r="G3948"/>
          <cell r="H3948"/>
          <cell r="I3948"/>
          <cell r="J3948"/>
          <cell r="K3948"/>
          <cell r="L3948"/>
          <cell r="M3948"/>
          <cell r="N3948"/>
          <cell r="O3948"/>
          <cell r="P3948"/>
          <cell r="Q3948"/>
          <cell r="R3948"/>
        </row>
        <row r="3949">
          <cell r="G3949"/>
          <cell r="H3949"/>
          <cell r="I3949"/>
          <cell r="J3949"/>
          <cell r="K3949"/>
          <cell r="L3949"/>
          <cell r="M3949"/>
          <cell r="N3949"/>
          <cell r="O3949"/>
          <cell r="P3949"/>
          <cell r="Q3949"/>
          <cell r="R3949"/>
        </row>
        <row r="3950">
          <cell r="G3950"/>
          <cell r="H3950"/>
          <cell r="I3950"/>
          <cell r="J3950"/>
          <cell r="K3950"/>
          <cell r="L3950"/>
          <cell r="M3950"/>
          <cell r="N3950"/>
          <cell r="O3950"/>
          <cell r="P3950"/>
          <cell r="Q3950"/>
          <cell r="R3950"/>
        </row>
        <row r="3951">
          <cell r="G3951"/>
          <cell r="H3951"/>
          <cell r="I3951"/>
          <cell r="J3951"/>
          <cell r="K3951"/>
          <cell r="L3951"/>
          <cell r="M3951"/>
          <cell r="N3951"/>
          <cell r="O3951"/>
          <cell r="P3951"/>
          <cell r="Q3951"/>
          <cell r="R3951"/>
        </row>
        <row r="3952">
          <cell r="G3952"/>
          <cell r="H3952"/>
          <cell r="I3952"/>
          <cell r="J3952"/>
          <cell r="K3952"/>
          <cell r="L3952"/>
          <cell r="M3952"/>
          <cell r="N3952"/>
          <cell r="O3952"/>
          <cell r="P3952"/>
          <cell r="Q3952"/>
          <cell r="R3952"/>
        </row>
        <row r="3953">
          <cell r="G3953"/>
          <cell r="H3953"/>
          <cell r="I3953"/>
          <cell r="J3953"/>
          <cell r="K3953"/>
          <cell r="L3953"/>
          <cell r="M3953"/>
          <cell r="N3953"/>
          <cell r="O3953"/>
          <cell r="P3953"/>
          <cell r="Q3953"/>
          <cell r="R3953"/>
        </row>
        <row r="3954">
          <cell r="G3954"/>
          <cell r="H3954"/>
          <cell r="I3954"/>
          <cell r="J3954"/>
          <cell r="K3954"/>
          <cell r="L3954"/>
          <cell r="M3954"/>
          <cell r="N3954"/>
          <cell r="O3954"/>
          <cell r="P3954"/>
          <cell r="Q3954"/>
          <cell r="R3954"/>
        </row>
        <row r="3955">
          <cell r="G3955"/>
          <cell r="H3955"/>
          <cell r="I3955"/>
          <cell r="J3955"/>
          <cell r="K3955"/>
          <cell r="L3955"/>
          <cell r="M3955"/>
          <cell r="N3955"/>
          <cell r="O3955"/>
          <cell r="P3955"/>
          <cell r="Q3955"/>
          <cell r="R3955"/>
        </row>
        <row r="3956">
          <cell r="G3956"/>
          <cell r="H3956"/>
          <cell r="I3956"/>
          <cell r="J3956"/>
          <cell r="K3956"/>
          <cell r="L3956"/>
          <cell r="M3956"/>
          <cell r="N3956"/>
          <cell r="O3956"/>
          <cell r="P3956"/>
          <cell r="Q3956"/>
          <cell r="R3956"/>
        </row>
        <row r="3957">
          <cell r="G3957"/>
          <cell r="H3957"/>
          <cell r="I3957"/>
          <cell r="J3957"/>
          <cell r="K3957"/>
          <cell r="L3957"/>
          <cell r="M3957"/>
          <cell r="N3957"/>
          <cell r="O3957"/>
          <cell r="P3957"/>
          <cell r="Q3957"/>
          <cell r="R3957"/>
        </row>
        <row r="3958">
          <cell r="G3958"/>
          <cell r="H3958"/>
          <cell r="I3958"/>
          <cell r="J3958"/>
          <cell r="K3958"/>
          <cell r="L3958"/>
          <cell r="M3958"/>
          <cell r="N3958"/>
          <cell r="O3958"/>
          <cell r="P3958"/>
          <cell r="Q3958"/>
          <cell r="R3958"/>
        </row>
        <row r="3959">
          <cell r="G3959"/>
          <cell r="H3959"/>
          <cell r="I3959"/>
          <cell r="J3959"/>
          <cell r="K3959"/>
          <cell r="L3959"/>
          <cell r="M3959"/>
          <cell r="N3959"/>
          <cell r="O3959"/>
          <cell r="P3959"/>
          <cell r="Q3959"/>
          <cell r="R3959"/>
        </row>
        <row r="3960">
          <cell r="G3960"/>
          <cell r="H3960"/>
          <cell r="I3960"/>
          <cell r="J3960"/>
          <cell r="K3960"/>
          <cell r="L3960"/>
          <cell r="M3960"/>
          <cell r="N3960"/>
          <cell r="O3960"/>
          <cell r="P3960"/>
          <cell r="Q3960"/>
          <cell r="R3960"/>
        </row>
        <row r="3961">
          <cell r="G3961"/>
          <cell r="H3961"/>
          <cell r="I3961"/>
          <cell r="J3961"/>
          <cell r="K3961"/>
          <cell r="L3961"/>
          <cell r="M3961"/>
          <cell r="N3961"/>
          <cell r="O3961"/>
          <cell r="P3961"/>
          <cell r="Q3961"/>
          <cell r="R3961"/>
        </row>
        <row r="3962">
          <cell r="G3962"/>
          <cell r="H3962"/>
          <cell r="I3962"/>
          <cell r="J3962"/>
          <cell r="K3962"/>
          <cell r="L3962"/>
          <cell r="M3962"/>
          <cell r="N3962"/>
          <cell r="O3962"/>
          <cell r="P3962"/>
          <cell r="Q3962"/>
          <cell r="R3962"/>
        </row>
        <row r="3963">
          <cell r="G3963"/>
          <cell r="H3963"/>
          <cell r="I3963"/>
          <cell r="J3963"/>
          <cell r="K3963"/>
          <cell r="L3963"/>
          <cell r="M3963"/>
          <cell r="N3963"/>
          <cell r="O3963"/>
          <cell r="P3963"/>
          <cell r="Q3963"/>
          <cell r="R3963"/>
        </row>
        <row r="3964">
          <cell r="G3964"/>
          <cell r="H3964"/>
          <cell r="I3964"/>
          <cell r="J3964"/>
          <cell r="K3964"/>
          <cell r="L3964"/>
          <cell r="M3964"/>
          <cell r="N3964"/>
          <cell r="O3964"/>
          <cell r="P3964"/>
          <cell r="Q3964"/>
          <cell r="R3964"/>
        </row>
        <row r="3965">
          <cell r="G3965"/>
          <cell r="H3965"/>
          <cell r="I3965"/>
          <cell r="J3965"/>
          <cell r="K3965"/>
          <cell r="L3965"/>
          <cell r="M3965"/>
          <cell r="N3965"/>
          <cell r="O3965"/>
          <cell r="P3965"/>
          <cell r="Q3965"/>
          <cell r="R3965"/>
        </row>
        <row r="3966">
          <cell r="G3966"/>
          <cell r="H3966"/>
          <cell r="I3966"/>
          <cell r="J3966"/>
          <cell r="K3966"/>
          <cell r="L3966"/>
          <cell r="M3966"/>
          <cell r="N3966"/>
          <cell r="O3966"/>
          <cell r="P3966"/>
          <cell r="Q3966"/>
          <cell r="R3966"/>
        </row>
        <row r="3967">
          <cell r="G3967"/>
          <cell r="H3967"/>
          <cell r="I3967"/>
          <cell r="J3967"/>
          <cell r="K3967"/>
          <cell r="L3967"/>
          <cell r="M3967"/>
          <cell r="N3967"/>
          <cell r="O3967"/>
          <cell r="P3967"/>
          <cell r="Q3967"/>
          <cell r="R3967"/>
        </row>
        <row r="3968">
          <cell r="G3968"/>
          <cell r="H3968"/>
          <cell r="I3968"/>
          <cell r="J3968"/>
          <cell r="K3968"/>
          <cell r="L3968"/>
          <cell r="M3968"/>
          <cell r="N3968"/>
          <cell r="O3968"/>
          <cell r="P3968"/>
          <cell r="Q3968"/>
          <cell r="R3968"/>
        </row>
        <row r="3969">
          <cell r="G3969"/>
          <cell r="H3969"/>
          <cell r="I3969"/>
          <cell r="J3969"/>
          <cell r="K3969"/>
          <cell r="L3969"/>
          <cell r="M3969"/>
          <cell r="N3969"/>
          <cell r="O3969"/>
          <cell r="P3969"/>
          <cell r="Q3969"/>
          <cell r="R3969"/>
        </row>
        <row r="3970">
          <cell r="G3970"/>
          <cell r="H3970"/>
          <cell r="I3970"/>
          <cell r="J3970"/>
          <cell r="K3970"/>
          <cell r="L3970"/>
          <cell r="M3970"/>
          <cell r="N3970"/>
          <cell r="O3970"/>
          <cell r="P3970"/>
          <cell r="Q3970"/>
          <cell r="R3970"/>
        </row>
        <row r="3971">
          <cell r="G3971"/>
          <cell r="H3971"/>
          <cell r="I3971"/>
          <cell r="J3971"/>
          <cell r="K3971"/>
          <cell r="L3971"/>
          <cell r="M3971"/>
          <cell r="N3971"/>
          <cell r="O3971"/>
          <cell r="P3971"/>
          <cell r="Q3971"/>
          <cell r="R3971"/>
        </row>
        <row r="3972">
          <cell r="G3972"/>
          <cell r="H3972"/>
          <cell r="I3972"/>
          <cell r="J3972"/>
          <cell r="K3972"/>
          <cell r="L3972"/>
          <cell r="M3972"/>
          <cell r="N3972"/>
          <cell r="O3972"/>
          <cell r="P3972"/>
          <cell r="Q3972"/>
          <cell r="R3972"/>
        </row>
        <row r="3973">
          <cell r="G3973"/>
          <cell r="H3973"/>
          <cell r="I3973"/>
          <cell r="J3973"/>
          <cell r="K3973"/>
          <cell r="L3973"/>
          <cell r="M3973"/>
          <cell r="N3973"/>
          <cell r="O3973"/>
          <cell r="P3973"/>
          <cell r="Q3973"/>
          <cell r="R3973"/>
        </row>
        <row r="3974">
          <cell r="G3974"/>
          <cell r="H3974"/>
          <cell r="I3974"/>
          <cell r="J3974"/>
          <cell r="K3974"/>
          <cell r="L3974"/>
          <cell r="M3974"/>
          <cell r="N3974"/>
          <cell r="O3974"/>
          <cell r="P3974"/>
          <cell r="Q3974"/>
          <cell r="R3974"/>
        </row>
        <row r="3975">
          <cell r="G3975"/>
          <cell r="H3975"/>
          <cell r="I3975"/>
          <cell r="J3975"/>
          <cell r="K3975"/>
          <cell r="L3975"/>
          <cell r="M3975"/>
          <cell r="N3975"/>
          <cell r="O3975"/>
          <cell r="P3975"/>
          <cell r="Q3975"/>
          <cell r="R3975"/>
        </row>
        <row r="3976">
          <cell r="G3976"/>
          <cell r="H3976"/>
          <cell r="I3976"/>
          <cell r="J3976"/>
          <cell r="K3976"/>
          <cell r="L3976"/>
          <cell r="M3976"/>
          <cell r="N3976"/>
          <cell r="O3976"/>
          <cell r="P3976"/>
          <cell r="Q3976"/>
          <cell r="R3976"/>
        </row>
        <row r="3977">
          <cell r="G3977"/>
          <cell r="H3977"/>
          <cell r="I3977"/>
          <cell r="J3977"/>
          <cell r="K3977"/>
          <cell r="L3977"/>
          <cell r="M3977"/>
          <cell r="N3977"/>
          <cell r="O3977"/>
          <cell r="P3977"/>
          <cell r="Q3977"/>
          <cell r="R3977"/>
        </row>
        <row r="3978">
          <cell r="G3978"/>
          <cell r="H3978"/>
          <cell r="I3978"/>
          <cell r="J3978"/>
          <cell r="K3978"/>
          <cell r="L3978"/>
          <cell r="M3978"/>
          <cell r="N3978"/>
          <cell r="O3978"/>
          <cell r="P3978"/>
          <cell r="Q3978"/>
          <cell r="R3978"/>
        </row>
        <row r="3979">
          <cell r="G3979"/>
          <cell r="H3979"/>
          <cell r="I3979"/>
          <cell r="J3979"/>
          <cell r="K3979"/>
          <cell r="L3979"/>
          <cell r="M3979"/>
          <cell r="N3979"/>
          <cell r="O3979"/>
          <cell r="P3979"/>
          <cell r="Q3979"/>
          <cell r="R3979"/>
        </row>
        <row r="3980">
          <cell r="G3980"/>
          <cell r="H3980"/>
          <cell r="I3980"/>
          <cell r="J3980"/>
          <cell r="K3980"/>
          <cell r="L3980"/>
          <cell r="M3980"/>
          <cell r="N3980"/>
          <cell r="O3980"/>
          <cell r="P3980"/>
          <cell r="Q3980"/>
          <cell r="R3980"/>
        </row>
        <row r="3981">
          <cell r="G3981"/>
          <cell r="H3981"/>
          <cell r="I3981"/>
          <cell r="J3981"/>
          <cell r="K3981"/>
          <cell r="L3981"/>
          <cell r="M3981"/>
          <cell r="N3981"/>
          <cell r="O3981"/>
          <cell r="P3981"/>
          <cell r="Q3981"/>
          <cell r="R3981"/>
        </row>
        <row r="3982">
          <cell r="G3982"/>
          <cell r="H3982"/>
          <cell r="I3982"/>
          <cell r="J3982"/>
          <cell r="K3982"/>
          <cell r="L3982"/>
          <cell r="M3982"/>
          <cell r="N3982"/>
          <cell r="O3982"/>
          <cell r="P3982"/>
          <cell r="Q3982"/>
          <cell r="R3982"/>
        </row>
        <row r="3983">
          <cell r="G3983"/>
          <cell r="H3983"/>
          <cell r="I3983"/>
          <cell r="J3983"/>
          <cell r="K3983"/>
          <cell r="L3983"/>
          <cell r="M3983"/>
          <cell r="N3983"/>
          <cell r="O3983"/>
          <cell r="P3983"/>
          <cell r="Q3983"/>
          <cell r="R3983"/>
        </row>
        <row r="3984">
          <cell r="G3984"/>
          <cell r="H3984"/>
          <cell r="I3984"/>
          <cell r="J3984"/>
          <cell r="K3984"/>
          <cell r="L3984"/>
          <cell r="M3984"/>
          <cell r="N3984"/>
          <cell r="O3984"/>
          <cell r="P3984"/>
          <cell r="Q3984"/>
          <cell r="R3984"/>
        </row>
        <row r="3985">
          <cell r="G3985"/>
          <cell r="H3985"/>
          <cell r="I3985"/>
          <cell r="J3985"/>
          <cell r="K3985"/>
          <cell r="L3985"/>
          <cell r="M3985"/>
          <cell r="N3985"/>
          <cell r="O3985"/>
          <cell r="P3985"/>
          <cell r="Q3985"/>
          <cell r="R3985"/>
        </row>
        <row r="3986">
          <cell r="G3986"/>
          <cell r="H3986"/>
          <cell r="I3986"/>
          <cell r="J3986"/>
          <cell r="K3986"/>
          <cell r="L3986"/>
          <cell r="M3986"/>
          <cell r="N3986"/>
          <cell r="O3986"/>
          <cell r="P3986"/>
          <cell r="Q3986"/>
          <cell r="R3986"/>
        </row>
        <row r="3987">
          <cell r="G3987"/>
          <cell r="H3987"/>
          <cell r="I3987"/>
          <cell r="J3987"/>
          <cell r="K3987"/>
          <cell r="L3987"/>
          <cell r="M3987"/>
          <cell r="N3987"/>
          <cell r="O3987"/>
          <cell r="P3987"/>
          <cell r="Q3987"/>
          <cell r="R3987"/>
        </row>
        <row r="3988">
          <cell r="G3988"/>
          <cell r="H3988"/>
          <cell r="I3988"/>
          <cell r="J3988"/>
          <cell r="K3988"/>
          <cell r="L3988"/>
          <cell r="M3988"/>
          <cell r="N3988"/>
          <cell r="O3988"/>
          <cell r="P3988"/>
          <cell r="Q3988"/>
          <cell r="R3988"/>
        </row>
        <row r="3989">
          <cell r="G3989"/>
          <cell r="H3989"/>
          <cell r="I3989"/>
          <cell r="J3989"/>
          <cell r="K3989"/>
          <cell r="L3989"/>
          <cell r="M3989"/>
          <cell r="N3989"/>
          <cell r="O3989"/>
          <cell r="P3989"/>
          <cell r="Q3989"/>
          <cell r="R3989"/>
        </row>
        <row r="3990">
          <cell r="G3990"/>
          <cell r="H3990"/>
          <cell r="I3990"/>
          <cell r="J3990"/>
          <cell r="K3990"/>
          <cell r="L3990"/>
          <cell r="M3990"/>
          <cell r="N3990"/>
          <cell r="O3990"/>
          <cell r="P3990"/>
          <cell r="Q3990"/>
          <cell r="R3990"/>
        </row>
        <row r="3991">
          <cell r="G3991"/>
          <cell r="H3991"/>
          <cell r="I3991"/>
          <cell r="J3991"/>
          <cell r="K3991"/>
          <cell r="L3991"/>
          <cell r="M3991"/>
          <cell r="N3991"/>
          <cell r="O3991"/>
          <cell r="P3991"/>
          <cell r="Q3991"/>
          <cell r="R3991"/>
        </row>
        <row r="3992">
          <cell r="G3992"/>
          <cell r="H3992"/>
          <cell r="I3992"/>
          <cell r="J3992"/>
          <cell r="K3992"/>
          <cell r="L3992"/>
          <cell r="M3992"/>
          <cell r="N3992"/>
          <cell r="O3992"/>
          <cell r="P3992"/>
          <cell r="Q3992"/>
          <cell r="R3992"/>
        </row>
        <row r="3993">
          <cell r="G3993"/>
          <cell r="H3993"/>
          <cell r="I3993"/>
          <cell r="J3993"/>
          <cell r="K3993"/>
          <cell r="L3993"/>
          <cell r="M3993"/>
          <cell r="N3993"/>
          <cell r="O3993"/>
          <cell r="P3993"/>
          <cell r="Q3993"/>
          <cell r="R3993"/>
        </row>
        <row r="3994">
          <cell r="G3994"/>
          <cell r="H3994"/>
          <cell r="I3994"/>
          <cell r="J3994"/>
          <cell r="K3994"/>
          <cell r="L3994"/>
          <cell r="M3994"/>
          <cell r="N3994"/>
          <cell r="O3994"/>
          <cell r="P3994"/>
          <cell r="Q3994"/>
          <cell r="R3994"/>
        </row>
        <row r="3995">
          <cell r="G3995"/>
          <cell r="H3995"/>
          <cell r="I3995"/>
          <cell r="J3995"/>
          <cell r="K3995"/>
          <cell r="L3995"/>
          <cell r="M3995"/>
          <cell r="N3995"/>
          <cell r="O3995"/>
          <cell r="P3995"/>
          <cell r="Q3995"/>
          <cell r="R3995"/>
        </row>
        <row r="3996">
          <cell r="G3996"/>
          <cell r="H3996"/>
          <cell r="I3996"/>
          <cell r="J3996"/>
          <cell r="K3996"/>
          <cell r="L3996"/>
          <cell r="M3996"/>
          <cell r="N3996"/>
          <cell r="O3996"/>
          <cell r="P3996"/>
          <cell r="Q3996"/>
          <cell r="R3996"/>
        </row>
        <row r="3997">
          <cell r="G3997"/>
          <cell r="H3997"/>
          <cell r="I3997"/>
          <cell r="J3997"/>
          <cell r="K3997"/>
          <cell r="L3997"/>
          <cell r="M3997"/>
          <cell r="N3997"/>
          <cell r="O3997"/>
          <cell r="P3997"/>
          <cell r="Q3997"/>
          <cell r="R3997"/>
        </row>
        <row r="3998">
          <cell r="G3998"/>
          <cell r="H3998"/>
          <cell r="I3998"/>
          <cell r="J3998"/>
          <cell r="K3998"/>
          <cell r="L3998"/>
          <cell r="M3998"/>
          <cell r="N3998"/>
          <cell r="O3998"/>
          <cell r="P3998"/>
          <cell r="Q3998"/>
          <cell r="R3998"/>
        </row>
        <row r="3999">
          <cell r="G3999"/>
          <cell r="H3999"/>
          <cell r="I3999"/>
          <cell r="J3999"/>
          <cell r="K3999"/>
          <cell r="L3999"/>
          <cell r="M3999"/>
          <cell r="N3999"/>
          <cell r="O3999"/>
          <cell r="P3999"/>
          <cell r="Q3999"/>
          <cell r="R3999"/>
        </row>
        <row r="4000">
          <cell r="G4000"/>
          <cell r="H4000"/>
          <cell r="I4000"/>
          <cell r="J4000"/>
          <cell r="K4000"/>
          <cell r="L4000"/>
          <cell r="M4000"/>
          <cell r="N4000"/>
          <cell r="O4000"/>
          <cell r="P4000"/>
          <cell r="Q4000"/>
          <cell r="R4000"/>
        </row>
        <row r="4001">
          <cell r="G4001"/>
          <cell r="H4001"/>
          <cell r="I4001"/>
          <cell r="J4001"/>
          <cell r="K4001"/>
          <cell r="L4001"/>
          <cell r="M4001"/>
          <cell r="N4001"/>
          <cell r="O4001"/>
          <cell r="P4001"/>
          <cell r="Q4001"/>
          <cell r="R4001"/>
        </row>
        <row r="4002">
          <cell r="G4002"/>
          <cell r="H4002"/>
          <cell r="I4002"/>
          <cell r="J4002"/>
          <cell r="K4002"/>
          <cell r="L4002"/>
          <cell r="M4002"/>
          <cell r="N4002"/>
          <cell r="O4002"/>
          <cell r="P4002"/>
          <cell r="Q4002"/>
          <cell r="R4002"/>
        </row>
        <row r="4003">
          <cell r="G4003"/>
          <cell r="H4003"/>
          <cell r="I4003"/>
          <cell r="J4003"/>
          <cell r="K4003"/>
          <cell r="L4003"/>
          <cell r="M4003"/>
          <cell r="N4003"/>
          <cell r="O4003"/>
          <cell r="P4003"/>
          <cell r="Q4003"/>
          <cell r="R4003"/>
        </row>
        <row r="4004">
          <cell r="G4004"/>
          <cell r="H4004"/>
          <cell r="I4004"/>
          <cell r="J4004"/>
          <cell r="K4004"/>
          <cell r="L4004"/>
          <cell r="M4004"/>
          <cell r="N4004"/>
          <cell r="O4004"/>
          <cell r="P4004"/>
          <cell r="Q4004"/>
          <cell r="R4004"/>
        </row>
        <row r="4005">
          <cell r="G4005"/>
          <cell r="H4005"/>
          <cell r="I4005"/>
          <cell r="J4005"/>
          <cell r="K4005"/>
          <cell r="L4005"/>
          <cell r="M4005"/>
          <cell r="N4005"/>
          <cell r="O4005"/>
          <cell r="P4005"/>
          <cell r="Q4005"/>
          <cell r="R4005"/>
        </row>
        <row r="4006">
          <cell r="G4006"/>
          <cell r="H4006"/>
          <cell r="I4006"/>
          <cell r="J4006"/>
          <cell r="K4006"/>
          <cell r="L4006"/>
          <cell r="M4006"/>
          <cell r="N4006"/>
          <cell r="O4006"/>
          <cell r="P4006"/>
          <cell r="Q4006"/>
          <cell r="R4006"/>
        </row>
        <row r="4007">
          <cell r="G4007"/>
          <cell r="H4007"/>
          <cell r="I4007"/>
          <cell r="J4007"/>
          <cell r="K4007"/>
          <cell r="L4007"/>
          <cell r="M4007"/>
          <cell r="N4007"/>
          <cell r="O4007"/>
          <cell r="P4007"/>
          <cell r="Q4007"/>
          <cell r="R4007"/>
        </row>
        <row r="4008">
          <cell r="G4008"/>
          <cell r="H4008"/>
          <cell r="I4008"/>
          <cell r="J4008"/>
          <cell r="K4008"/>
          <cell r="L4008"/>
          <cell r="M4008"/>
          <cell r="N4008"/>
          <cell r="O4008"/>
          <cell r="P4008"/>
          <cell r="Q4008"/>
          <cell r="R4008"/>
        </row>
        <row r="4009">
          <cell r="G4009"/>
          <cell r="H4009"/>
          <cell r="I4009"/>
          <cell r="J4009"/>
          <cell r="K4009"/>
          <cell r="L4009"/>
          <cell r="M4009"/>
          <cell r="N4009"/>
          <cell r="O4009"/>
          <cell r="P4009"/>
          <cell r="Q4009"/>
          <cell r="R4009"/>
        </row>
        <row r="4010">
          <cell r="G4010"/>
          <cell r="H4010"/>
          <cell r="I4010"/>
          <cell r="J4010"/>
          <cell r="K4010"/>
          <cell r="L4010"/>
          <cell r="M4010"/>
          <cell r="N4010"/>
          <cell r="O4010"/>
          <cell r="P4010"/>
          <cell r="Q4010"/>
          <cell r="R4010"/>
        </row>
        <row r="4011">
          <cell r="G4011"/>
          <cell r="H4011"/>
          <cell r="I4011"/>
          <cell r="J4011"/>
          <cell r="K4011"/>
          <cell r="L4011"/>
          <cell r="M4011"/>
          <cell r="N4011"/>
          <cell r="O4011"/>
          <cell r="P4011"/>
          <cell r="Q4011"/>
          <cell r="R4011"/>
        </row>
        <row r="4012">
          <cell r="G4012"/>
          <cell r="H4012"/>
          <cell r="I4012"/>
          <cell r="J4012"/>
          <cell r="K4012"/>
          <cell r="L4012"/>
          <cell r="M4012"/>
          <cell r="N4012"/>
          <cell r="O4012"/>
          <cell r="P4012"/>
          <cell r="Q4012"/>
          <cell r="R4012"/>
        </row>
        <row r="4013">
          <cell r="G4013"/>
          <cell r="H4013"/>
          <cell r="I4013"/>
          <cell r="J4013"/>
          <cell r="K4013"/>
          <cell r="L4013"/>
          <cell r="M4013"/>
          <cell r="N4013"/>
          <cell r="O4013"/>
          <cell r="P4013"/>
          <cell r="Q4013"/>
          <cell r="R4013"/>
        </row>
        <row r="4014">
          <cell r="G4014"/>
          <cell r="H4014"/>
          <cell r="I4014"/>
          <cell r="J4014"/>
          <cell r="K4014"/>
          <cell r="L4014"/>
          <cell r="M4014"/>
          <cell r="N4014"/>
          <cell r="O4014"/>
          <cell r="P4014"/>
          <cell r="Q4014"/>
          <cell r="R4014"/>
        </row>
        <row r="4015">
          <cell r="G4015"/>
          <cell r="H4015"/>
          <cell r="I4015"/>
          <cell r="J4015"/>
          <cell r="K4015"/>
          <cell r="L4015"/>
          <cell r="M4015"/>
          <cell r="N4015"/>
          <cell r="O4015"/>
          <cell r="P4015"/>
          <cell r="Q4015"/>
          <cell r="R4015"/>
        </row>
        <row r="4016">
          <cell r="G4016"/>
          <cell r="H4016"/>
          <cell r="I4016"/>
          <cell r="J4016"/>
          <cell r="K4016"/>
          <cell r="L4016"/>
          <cell r="M4016"/>
          <cell r="N4016"/>
          <cell r="O4016"/>
          <cell r="P4016"/>
          <cell r="Q4016"/>
          <cell r="R4016"/>
        </row>
        <row r="4017">
          <cell r="G4017"/>
          <cell r="H4017"/>
          <cell r="I4017"/>
          <cell r="J4017"/>
          <cell r="K4017"/>
          <cell r="L4017"/>
          <cell r="M4017"/>
          <cell r="N4017"/>
          <cell r="O4017"/>
          <cell r="P4017"/>
          <cell r="Q4017"/>
          <cell r="R4017"/>
        </row>
        <row r="4018">
          <cell r="G4018"/>
          <cell r="H4018"/>
          <cell r="I4018"/>
          <cell r="J4018"/>
          <cell r="K4018"/>
          <cell r="L4018"/>
          <cell r="M4018"/>
          <cell r="N4018"/>
          <cell r="O4018"/>
          <cell r="P4018"/>
          <cell r="Q4018"/>
          <cell r="R4018"/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A2">
            <v>202</v>
          </cell>
          <cell r="B2">
            <v>202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faire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5"/>
  <sheetViews>
    <sheetView tabSelected="1" workbookViewId="0">
      <selection activeCell="I4" sqref="I4"/>
    </sheetView>
  </sheetViews>
  <sheetFormatPr baseColWidth="10" defaultRowHeight="15" x14ac:dyDescent="0.25"/>
  <cols>
    <col min="3" max="4" width="11.42578125" style="89"/>
  </cols>
  <sheetData>
    <row r="1" spans="1:55" ht="15.75" thickBot="1" x14ac:dyDescent="0.3">
      <c r="A1" s="1"/>
      <c r="B1" s="1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4"/>
      <c r="P1" s="3"/>
      <c r="Q1" s="3"/>
      <c r="R1" s="3"/>
      <c r="S1" s="3"/>
      <c r="T1" s="3"/>
      <c r="U1" s="3"/>
      <c r="V1" s="3"/>
      <c r="W1" s="3"/>
      <c r="X1" s="3"/>
      <c r="Y1" s="3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5"/>
      <c r="AQ1" s="5"/>
      <c r="AR1" s="1"/>
      <c r="AS1" s="1"/>
      <c r="AT1" s="1"/>
      <c r="AU1" s="5"/>
      <c r="AV1" s="1"/>
      <c r="AW1" s="1"/>
      <c r="AX1" s="5"/>
      <c r="AY1" s="5"/>
      <c r="AZ1" s="1"/>
      <c r="BA1" s="1"/>
      <c r="BB1" s="1"/>
      <c r="BC1" s="1"/>
    </row>
    <row r="2" spans="1:55" x14ac:dyDescent="0.25">
      <c r="A2" s="1"/>
      <c r="B2" s="1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4"/>
      <c r="P2" s="3"/>
      <c r="Q2" s="3"/>
      <c r="R2" s="3"/>
      <c r="S2" s="3"/>
      <c r="T2" s="76" t="s">
        <v>0</v>
      </c>
      <c r="U2" s="76"/>
      <c r="V2" s="76"/>
      <c r="W2" s="76" t="s">
        <v>1</v>
      </c>
      <c r="X2" s="76"/>
      <c r="Y2" s="76"/>
      <c r="Z2" s="77" t="s">
        <v>2</v>
      </c>
      <c r="AA2" s="77"/>
      <c r="AB2" s="77"/>
      <c r="AC2" s="77"/>
      <c r="AD2" s="77"/>
      <c r="AE2" s="77"/>
      <c r="AF2" s="77"/>
      <c r="AG2" s="1"/>
      <c r="AH2" s="78" t="s">
        <v>3</v>
      </c>
      <c r="AI2" s="79"/>
      <c r="AJ2" s="79"/>
      <c r="AK2" s="79"/>
      <c r="AL2" s="79"/>
      <c r="AM2" s="80"/>
      <c r="AN2" s="81"/>
      <c r="AO2" s="1"/>
      <c r="AP2" s="82" t="s">
        <v>4</v>
      </c>
      <c r="AQ2" s="83"/>
      <c r="AR2" s="84"/>
      <c r="AS2" s="84"/>
      <c r="AT2" s="85"/>
      <c r="AU2" s="86"/>
      <c r="AV2" s="85"/>
      <c r="AW2" s="85"/>
      <c r="AX2" s="86"/>
      <c r="AY2" s="86"/>
      <c r="AZ2" s="85"/>
      <c r="BA2" s="87"/>
      <c r="BB2" s="1"/>
      <c r="BC2" s="1"/>
    </row>
    <row r="3" spans="1:55" ht="38.25" x14ac:dyDescent="0.25">
      <c r="A3" s="6" t="s">
        <v>5</v>
      </c>
      <c r="B3" s="7" t="s">
        <v>6</v>
      </c>
      <c r="C3" s="8" t="s">
        <v>7</v>
      </c>
      <c r="D3" s="8" t="s">
        <v>8</v>
      </c>
      <c r="E3" s="8" t="s">
        <v>9</v>
      </c>
      <c r="F3" s="9" t="s">
        <v>10</v>
      </c>
      <c r="G3" s="9" t="s">
        <v>11</v>
      </c>
      <c r="H3" s="9" t="s">
        <v>12</v>
      </c>
      <c r="I3" s="10" t="s">
        <v>13</v>
      </c>
      <c r="J3" s="10" t="s">
        <v>14</v>
      </c>
      <c r="K3" s="10" t="s">
        <v>15</v>
      </c>
      <c r="L3" s="10" t="s">
        <v>16</v>
      </c>
      <c r="M3" s="10" t="s">
        <v>17</v>
      </c>
      <c r="N3" s="9" t="s">
        <v>18</v>
      </c>
      <c r="O3" s="11" t="s">
        <v>19</v>
      </c>
      <c r="P3" s="12" t="s">
        <v>20</v>
      </c>
      <c r="Q3" s="13" t="s">
        <v>21</v>
      </c>
      <c r="R3" s="13" t="s">
        <v>22</v>
      </c>
      <c r="S3" s="9" t="s">
        <v>23</v>
      </c>
      <c r="T3" s="14" t="s">
        <v>24</v>
      </c>
      <c r="U3" s="14" t="s">
        <v>25</v>
      </c>
      <c r="V3" s="14" t="s">
        <v>26</v>
      </c>
      <c r="W3" s="15" t="s">
        <v>27</v>
      </c>
      <c r="X3" s="15" t="s">
        <v>28</v>
      </c>
      <c r="Y3" s="15" t="s">
        <v>29</v>
      </c>
      <c r="Z3" s="16" t="s">
        <v>30</v>
      </c>
      <c r="AA3" s="16" t="s">
        <v>31</v>
      </c>
      <c r="AB3" s="16" t="s">
        <v>32</v>
      </c>
      <c r="AC3" s="17" t="s">
        <v>33</v>
      </c>
      <c r="AD3" s="17" t="s">
        <v>34</v>
      </c>
      <c r="AE3" s="16" t="s">
        <v>35</v>
      </c>
      <c r="AF3" s="16" t="s">
        <v>36</v>
      </c>
      <c r="AG3" s="18" t="s">
        <v>37</v>
      </c>
      <c r="AH3" s="19" t="s">
        <v>38</v>
      </c>
      <c r="AI3" s="19" t="s">
        <v>39</v>
      </c>
      <c r="AJ3" s="19" t="s">
        <v>40</v>
      </c>
      <c r="AK3" s="20" t="s">
        <v>41</v>
      </c>
      <c r="AL3" s="20" t="s">
        <v>42</v>
      </c>
      <c r="AM3" s="20" t="s">
        <v>43</v>
      </c>
      <c r="AN3" s="20" t="s">
        <v>44</v>
      </c>
      <c r="AO3" s="21" t="s">
        <v>45</v>
      </c>
      <c r="AP3" s="22" t="s">
        <v>46</v>
      </c>
      <c r="AQ3" s="22" t="s">
        <v>47</v>
      </c>
      <c r="AR3" s="23" t="s">
        <v>48</v>
      </c>
      <c r="AS3" s="23" t="s">
        <v>49</v>
      </c>
      <c r="AT3" s="22" t="s">
        <v>50</v>
      </c>
      <c r="AU3" s="22" t="s">
        <v>51</v>
      </c>
      <c r="AV3" s="23" t="s">
        <v>52</v>
      </c>
      <c r="AW3" s="23" t="s">
        <v>53</v>
      </c>
      <c r="AX3" s="22" t="s">
        <v>54</v>
      </c>
      <c r="AY3" s="22" t="s">
        <v>55</v>
      </c>
      <c r="AZ3" s="23" t="s">
        <v>56</v>
      </c>
      <c r="BA3" s="23" t="s">
        <v>57</v>
      </c>
      <c r="BB3" s="24" t="s">
        <v>58</v>
      </c>
      <c r="BC3" s="1"/>
    </row>
    <row r="4" spans="1:55" x14ac:dyDescent="0.25">
      <c r="A4" s="25">
        <f>[3]Feuil1!$A$2</f>
        <v>202</v>
      </c>
      <c r="B4" s="26">
        <f>[3]Feuil1!$B$2</f>
        <v>202</v>
      </c>
      <c r="C4" s="88" t="e">
        <f>VLOOKUP(B4,[3]!Tableau1[#Data],3,FALSE)</f>
        <v>#REF!</v>
      </c>
      <c r="D4" s="27" t="e">
        <f>VLOOKUP(B4,[3]!Tableau1[#Data],4,FALSE)</f>
        <v>#REF!</v>
      </c>
      <c r="E4" s="28" t="e">
        <f>VLOOKUP($B4,[3]!Tableau1[#Data],5,FALSE)</f>
        <v>#REF!</v>
      </c>
      <c r="F4" s="29" t="e">
        <f>VLOOKUP($A4,[3]!Tableau1[#Data],6,FALSE)</f>
        <v>#REF!</v>
      </c>
      <c r="G4" s="29" t="e">
        <f t="shared" ref="G4" si="0">$I4&amp;" - "&amp;$J4&amp;" "&amp;$K4</f>
        <v>#REF!</v>
      </c>
      <c r="H4" s="29" t="e">
        <f>VLOOKUP($D4,[2]Affaire!$G$2:$R7170,12,FALSE)</f>
        <v>#REF!</v>
      </c>
      <c r="I4" s="29" t="e">
        <f>VLOOKUP($D4,[4]!Tableau1[#Data],4,FALSE)</f>
        <v>#REF!</v>
      </c>
      <c r="J4" s="29" t="e">
        <f>VLOOKUP($D4,[2]Affaire!$G$2:$J5212,3,FALSE)</f>
        <v>#REF!</v>
      </c>
      <c r="K4" s="29" t="e">
        <f>VLOOKUP($D4,[2]Affaire!$G$2:$J5212,4,FALSE)</f>
        <v>#REF!</v>
      </c>
      <c r="L4" s="29" t="str">
        <f>VLOOKUP($A4,[1]Feuil1!$A$2:$AB$3000,8,FALSE)</f>
        <v>Grues</v>
      </c>
      <c r="M4" s="29" t="str">
        <f>VLOOKUP($A4,[1]Feuil1!$A$2:$AB$3000,9,FALSE)</f>
        <v>Grosses 12T</v>
      </c>
      <c r="N4" s="29" t="str">
        <f>VLOOKUP($A4,[1]Feuil1!$A$2:$AB$3000,10,FALSE)</f>
        <v>MD365B L12 1C SM/DM</v>
      </c>
      <c r="O4" s="29" t="str">
        <f>VLOOKUP($A4,[1]Feuil1!$A$2:$AB$3000,13,FALSE)</f>
        <v>605 910</v>
      </c>
      <c r="P4" s="29" t="str">
        <f>VLOOKUP($A4,[1]Feuil1!$A$2:$AB$3000,17,FALSE)</f>
        <v>Tue Apr 05 00:00:00 CEST 2016</v>
      </c>
      <c r="Q4" s="31"/>
      <c r="R4" s="31"/>
      <c r="S4" s="29" t="str">
        <f>VLOOKUP($A4,[1]Feuil1!$A$2:$AB$3000,16,FALSE)</f>
        <v xml:space="preserve"> LEGENDRE MATERIEL</v>
      </c>
      <c r="T4" s="32">
        <f>VLOOKUP($A4,[1]Feuil1!$A$2:$AB$3000,18,FALSE)</f>
        <v>42464</v>
      </c>
      <c r="U4" s="33" t="str">
        <f>VLOOKUP($A4,[1]Feuil1!$A$2:$AB$3000,24,FALSE)</f>
        <v>-</v>
      </c>
      <c r="V4" s="33" t="str">
        <f>VLOOKUP($A4,[1]Feuil1!$A$2:$AB$3000,25,FALSE)</f>
        <v>OUI</v>
      </c>
      <c r="W4" s="34">
        <f>VLOOKUP($A4,[1]Feuil1!$A$2:$AB$3000,19,FALSE)</f>
        <v>43008</v>
      </c>
      <c r="X4" s="35" t="str">
        <f>VLOOKUP($A4,[1]Feuil1!$A$2:$AB$3000,27,FALSE)</f>
        <v>MANITOWOC</v>
      </c>
      <c r="Y4" s="35" t="str">
        <f>VLOOKUP($A4,[1]Feuil1!$A$2:$AB$3000,28,FALSE)</f>
        <v>OUI</v>
      </c>
      <c r="Z4" s="36"/>
      <c r="AA4" s="37"/>
      <c r="AB4" s="36"/>
      <c r="AC4" s="36"/>
      <c r="AD4" s="36"/>
      <c r="AE4" s="36"/>
      <c r="AF4" s="36"/>
      <c r="AG4" s="38">
        <f t="shared" ref="AG4" si="1">A4</f>
        <v>202</v>
      </c>
      <c r="AH4" s="39"/>
      <c r="AI4" s="39"/>
      <c r="AJ4" s="40"/>
      <c r="AK4" s="40"/>
      <c r="AL4" s="40"/>
      <c r="AM4" s="40"/>
      <c r="AN4" s="40"/>
      <c r="AO4" s="41">
        <f t="shared" ref="AO4" si="2">AG4</f>
        <v>202</v>
      </c>
      <c r="AP4" s="42"/>
      <c r="AQ4" s="47"/>
      <c r="AR4" s="48"/>
      <c r="AS4" s="48"/>
      <c r="AT4" s="50"/>
      <c r="AU4" s="53"/>
      <c r="AV4" s="54"/>
      <c r="AW4" s="54"/>
      <c r="AX4" s="52"/>
      <c r="AY4" s="42"/>
      <c r="AZ4" s="52"/>
      <c r="BA4" s="52"/>
      <c r="BB4" s="49">
        <f t="shared" ref="BB4" si="3">AO4</f>
        <v>202</v>
      </c>
      <c r="BC4" s="1"/>
    </row>
    <row r="5" spans="1:55" x14ac:dyDescent="0.25">
      <c r="A5" s="25">
        <f>[1]Feuil1!$A220</f>
        <v>502</v>
      </c>
      <c r="B5" s="26">
        <f>[1]Feuil1!$B220</f>
        <v>482</v>
      </c>
      <c r="C5" s="88" t="e">
        <f>VLOOKUP(B5,[3]!Tableau1[#Data],3,FALSE)</f>
        <v>#REF!</v>
      </c>
      <c r="D5" s="27" t="e">
        <f>VLOOKUP(B5,[3]!Tableau1[#Data],4,FALSE)</f>
        <v>#REF!</v>
      </c>
      <c r="E5" s="28" t="e">
        <f>VLOOKUP($B5,[3]!Tableau1[#Data],5,FALSE)</f>
        <v>#REF!</v>
      </c>
      <c r="F5" s="29" t="e">
        <f>VLOOKUP($A5,[3]!Tableau1[#Data],6,FALSE)</f>
        <v>#REF!</v>
      </c>
      <c r="G5" s="29" t="e">
        <f t="shared" ref="G5:G6" si="4">$I5&amp;" - "&amp;$J5&amp;" "&amp;$K5</f>
        <v>#REF!</v>
      </c>
      <c r="H5" s="29" t="e">
        <f>VLOOKUP($D5,[2]Affaire!$G$2:$R7048,12,FALSE)</f>
        <v>#REF!</v>
      </c>
      <c r="I5" s="29" t="e">
        <f>VLOOKUP($D5,[2]Affaire!$G$2:$J5218,2,FALSE)</f>
        <v>#REF!</v>
      </c>
      <c r="J5" s="29" t="e">
        <f>VLOOKUP($D5,[2]Affaire!$G$2:$J5218,3,FALSE)</f>
        <v>#REF!</v>
      </c>
      <c r="K5" s="29" t="e">
        <f>VLOOKUP($D5,[2]Affaire!$G$2:$J5218,4,FALSE)</f>
        <v>#REF!</v>
      </c>
      <c r="L5" s="29" t="str">
        <f>VLOOKUP($A5,[1]Feuil1!$A$2:$AB$3000,8,FALSE)</f>
        <v>Accessoires de Grues</v>
      </c>
      <c r="M5" s="29" t="str">
        <f>VLOOKUP($A5,[1]Feuil1!$A$2:$AB$3000,9,FALSE)</f>
        <v>Balisag</v>
      </c>
      <c r="N5" s="29" t="str">
        <f>VLOOKUP($A5,[1]Feuil1!$A$2:$AB$3000,10,FALSE)</f>
        <v>DIURNE</v>
      </c>
      <c r="O5" s="30" t="str">
        <f>VLOOKUP($A5,[1]Feuil1!$A$2:$AB$3000,13,FALSE)</f>
        <v/>
      </c>
      <c r="P5" s="29">
        <f>VLOOKUP($A5,[1]Feuil1!$A$2:$AB$3000,17,FALSE)</f>
        <v>0</v>
      </c>
      <c r="Q5" s="31"/>
      <c r="R5" s="31"/>
      <c r="S5" s="29" t="str">
        <f>VLOOKUP($A5,[1]Feuil1!$A$2:$AB$3000,16,FALSE)</f>
        <v>A M C S TECHNOLOGIES</v>
      </c>
      <c r="T5" s="32">
        <f>VLOOKUP($A5,[1]Feuil1!$A$2:$AB$3000,18,FALSE)</f>
        <v>42464</v>
      </c>
      <c r="U5" s="33" t="str">
        <f>VLOOKUP($A5,[1]Feuil1!$A$2:$AB$3000,24,FALSE)</f>
        <v>AMCS</v>
      </c>
      <c r="V5" s="33" t="str">
        <f>VLOOKUP($A5,[1]Feuil1!$A$2:$AB$3000,25,FALSE)</f>
        <v>OUI</v>
      </c>
      <c r="W5" s="34">
        <f>VLOOKUP($A5,[1]Feuil1!$A$2:$AB$3000,19,FALSE)</f>
        <v>42834</v>
      </c>
      <c r="X5" s="35" t="str">
        <f>VLOOKUP($A5,[1]Feuil1!$A$2:$AB$3000,27,FALSE)</f>
        <v>AMCS</v>
      </c>
      <c r="Y5" s="35" t="str">
        <f>VLOOKUP($A5,[1]Feuil1!$A$2:$AB$3000,28,FALSE)</f>
        <v>OUI</v>
      </c>
      <c r="Z5" s="36"/>
      <c r="AA5" s="37"/>
      <c r="AB5" s="36"/>
      <c r="AC5" s="36"/>
      <c r="AD5" s="36"/>
      <c r="AE5" s="36"/>
      <c r="AF5" s="36"/>
      <c r="AG5" s="38">
        <f t="shared" ref="AG5:AG6" si="5">A5</f>
        <v>502</v>
      </c>
      <c r="AH5" s="39"/>
      <c r="AI5" s="39"/>
      <c r="AJ5" s="40"/>
      <c r="AK5" s="40"/>
      <c r="AL5" s="40"/>
      <c r="AM5" s="40"/>
      <c r="AN5" s="40"/>
      <c r="AO5" s="41">
        <f t="shared" ref="AO5:AO6" si="6">AG5</f>
        <v>502</v>
      </c>
      <c r="AP5" s="43"/>
      <c r="AQ5" s="43"/>
      <c r="AR5" s="44"/>
      <c r="AS5" s="44"/>
      <c r="AT5" s="45"/>
      <c r="AU5" s="46"/>
      <c r="AV5" s="45"/>
      <c r="AW5" s="45"/>
      <c r="AX5" s="44"/>
      <c r="AY5" s="43"/>
      <c r="AZ5" s="44"/>
      <c r="BA5" s="44"/>
      <c r="BB5" s="49">
        <f t="shared" ref="BB5:BB6" si="7">AO5</f>
        <v>502</v>
      </c>
      <c r="BC5" s="1"/>
    </row>
    <row r="6" spans="1:55" x14ac:dyDescent="0.25">
      <c r="A6" s="25">
        <f>[1]Feuil1!$A219</f>
        <v>548</v>
      </c>
      <c r="B6" s="26">
        <f>[1]Feuil1!$B219</f>
        <v>482</v>
      </c>
      <c r="C6" s="88" t="e">
        <f>VLOOKUP(B6,[3]!Tableau1[#Data],3,FALSE)</f>
        <v>#REF!</v>
      </c>
      <c r="D6" s="27" t="e">
        <f>VLOOKUP(B6,[3]!Tableau1[#Data],4,FALSE)</f>
        <v>#REF!</v>
      </c>
      <c r="E6" s="28" t="e">
        <f>VLOOKUP($B6,[3]!Tableau1[#Data],5,FALSE)</f>
        <v>#REF!</v>
      </c>
      <c r="F6" s="29" t="e">
        <f>VLOOKUP($A6,[3]!Tableau1[#Data],6,FALSE)</f>
        <v>#REF!</v>
      </c>
      <c r="G6" s="29" t="e">
        <f t="shared" si="4"/>
        <v>#REF!</v>
      </c>
      <c r="H6" s="29" t="e">
        <f>VLOOKUP($D6,[2]Affaire!$G$2:$R7143,12,FALSE)</f>
        <v>#REF!</v>
      </c>
      <c r="I6" s="29" t="e">
        <f>VLOOKUP($D6,[2]Affaire!$G$2:$J5217,2,FALSE)</f>
        <v>#REF!</v>
      </c>
      <c r="J6" s="29" t="e">
        <f>VLOOKUP($D6,[2]Affaire!$G$2:$J5217,3,FALSE)</f>
        <v>#REF!</v>
      </c>
      <c r="K6" s="29" t="e">
        <f>VLOOKUP($D6,[2]Affaire!$G$2:$J5217,4,FALSE)</f>
        <v>#REF!</v>
      </c>
      <c r="L6" s="29" t="str">
        <f>VLOOKUP($A6,[1]Feuil1!$A$2:$AB$3000,8,FALSE)</f>
        <v>Accessoires de Grues</v>
      </c>
      <c r="M6" s="29" t="str">
        <f>VLOOKUP($A6,[1]Feuil1!$A$2:$AB$3000,9,FALSE)</f>
        <v>Anti-collisions</v>
      </c>
      <c r="N6" s="29" t="str">
        <f>VLOOKUP($A6,[1]Feuil1!$A$2:$AB$3000,10,FALSE)</f>
        <v>AMCS DCS60</v>
      </c>
      <c r="O6" s="62" t="str">
        <f>VLOOKUP($A6,[1]Feuil1!$A$2:$AB$3000,13,FALSE)</f>
        <v/>
      </c>
      <c r="P6" s="29">
        <f>VLOOKUP($A6,[1]Feuil1!$A$2:$AB$3000,17,FALSE)</f>
        <v>0</v>
      </c>
      <c r="Q6" s="31"/>
      <c r="R6" s="31"/>
      <c r="S6" s="29" t="str">
        <f>VLOOKUP($A6,[1]Feuil1!$A$2:$AB$3000,16,FALSE)</f>
        <v>A M C S TECHNOLOGIES</v>
      </c>
      <c r="T6" s="32">
        <f>VLOOKUP($A6,[1]Feuil1!$A$2:$AB$3000,18,FALSE)</f>
        <v>42464</v>
      </c>
      <c r="U6" s="33" t="str">
        <f>VLOOKUP($A6,[1]Feuil1!$A$2:$AB$3000,24,FALSE)</f>
        <v>AMCS</v>
      </c>
      <c r="V6" s="33" t="str">
        <f>VLOOKUP($A6,[1]Feuil1!$A$2:$AB$3000,25,FALSE)</f>
        <v>OUI</v>
      </c>
      <c r="W6" s="34">
        <f>VLOOKUP($A6,[1]Feuil1!$A$2:$AB$3000,19,FALSE)</f>
        <v>42834</v>
      </c>
      <c r="X6" s="35" t="str">
        <f>VLOOKUP($A6,[1]Feuil1!$A$2:$AB$3000,27,FALSE)</f>
        <v>AMCS</v>
      </c>
      <c r="Y6" s="35" t="str">
        <f>VLOOKUP($A6,[1]Feuil1!$A$2:$AB$3000,28,FALSE)</f>
        <v>OUI</v>
      </c>
      <c r="Z6" s="36"/>
      <c r="AA6" s="37"/>
      <c r="AB6" s="36"/>
      <c r="AC6" s="36"/>
      <c r="AD6" s="36"/>
      <c r="AE6" s="36"/>
      <c r="AF6" s="36"/>
      <c r="AG6" s="38">
        <f t="shared" si="5"/>
        <v>548</v>
      </c>
      <c r="AH6" s="39"/>
      <c r="AI6" s="39"/>
      <c r="AJ6" s="40"/>
      <c r="AK6" s="40"/>
      <c r="AL6" s="40"/>
      <c r="AM6" s="40"/>
      <c r="AN6" s="40"/>
      <c r="AO6" s="41">
        <f t="shared" si="6"/>
        <v>548</v>
      </c>
      <c r="AP6" s="43"/>
      <c r="AQ6" s="47"/>
      <c r="AR6" s="48"/>
      <c r="AS6" s="48"/>
      <c r="AT6" s="46"/>
      <c r="AU6" s="50"/>
      <c r="AV6" s="51"/>
      <c r="AW6" s="51"/>
      <c r="AX6" s="47"/>
      <c r="AY6" s="47"/>
      <c r="AZ6" s="44"/>
      <c r="BA6" s="44"/>
      <c r="BB6" s="49">
        <f t="shared" si="7"/>
        <v>548</v>
      </c>
      <c r="BC6" s="1"/>
    </row>
    <row r="7" spans="1:55" x14ac:dyDescent="0.25">
      <c r="A7" s="25">
        <f>[1]Feuil1!$A217</f>
        <v>482</v>
      </c>
      <c r="B7" s="26">
        <f>[1]Feuil1!$B217</f>
        <v>482</v>
      </c>
      <c r="C7" s="88" t="str">
        <f>VLOOKUP(B7,[1]Feuil1!$A$2:$S$2000,3,FALSE)</f>
        <v>16-10892 G4</v>
      </c>
      <c r="D7" s="27" t="str">
        <f>VLOOKUP(B7,[1]Feuil1!$A$2:$S$2000,4,FALSE)</f>
        <v>16-10892</v>
      </c>
      <c r="E7" s="28" t="str">
        <f>VLOOKUP($B7,[1]Feuil1!$A$2:$S$2000,5,FALSE)</f>
        <v>941604</v>
      </c>
      <c r="F7" s="29" t="str">
        <f>VLOOKUP($C7,[1]Feuil1!$C$2:$S$3000,4,FALSE)</f>
        <v>Polaris G4 - NANTES</v>
      </c>
      <c r="G7" s="29" t="str">
        <f t="shared" ref="G7:G15" si="8">$I7&amp;" - "&amp;$J7&amp;" "&amp;$K7</f>
        <v xml:space="preserve">  BOULEVARD VINCENT GÂCHE - 44200 NANTES</v>
      </c>
      <c r="H7" s="29" t="str">
        <f>VLOOKUP($D7,[2]Affaire!$G$2:$R7481,12,FALSE)</f>
        <v>LEGENDRE LOIRE</v>
      </c>
      <c r="I7" s="29" t="str">
        <f>VLOOKUP($D7,[2]Affaire!$G$2:$J5215,2,FALSE)</f>
        <v xml:space="preserve">  BOULEVARD VINCENT GÂCHE</v>
      </c>
      <c r="J7" s="29" t="str">
        <f>VLOOKUP($D7,[2]Affaire!$G$2:$J5215,3,FALSE)</f>
        <v>44200</v>
      </c>
      <c r="K7" s="29" t="str">
        <f>VLOOKUP($D7,[2]Affaire!$G$2:$J5215,4,FALSE)</f>
        <v>NANTES</v>
      </c>
      <c r="L7" s="29" t="str">
        <f>VLOOKUP($A7,[1]Feuil1!$A$2:$AB$3000,8,FALSE)</f>
        <v>Grues</v>
      </c>
      <c r="M7" s="29" t="str">
        <f>VLOOKUP($A7,[1]Feuil1!$A$2:$AB$3000,9,FALSE)</f>
        <v>10T</v>
      </c>
      <c r="N7" s="29" t="str">
        <f>VLOOKUP($A7,[1]Feuil1!$A$2:$AB$3000,10,FALSE)</f>
        <v>MD 265B1 J10 2C</v>
      </c>
      <c r="O7" s="29" t="str">
        <f>VLOOKUP($A7,[1]Feuil1!$A$2:$AB$3000,13,FALSE)</f>
        <v/>
      </c>
      <c r="P7" s="29">
        <f>VLOOKUP($A7,[1]Feuil1!$A$2:$AB$3000,17,FALSE)</f>
        <v>0</v>
      </c>
      <c r="Q7" s="31"/>
      <c r="R7" s="31"/>
      <c r="S7" s="29" t="str">
        <f>VLOOKUP($A7,[1]Feuil1!$A$2:$AB$3000,16,FALSE)</f>
        <v>SAINT YVES SERVICES</v>
      </c>
      <c r="T7" s="32">
        <f>VLOOKUP($A7,[1]Feuil1!$A$2:$AB$3000,18,FALSE)</f>
        <v>42464</v>
      </c>
      <c r="U7" s="33" t="str">
        <f>VLOOKUP($A7,[1]Feuil1!$A$2:$AB$3000,24,FALSE)</f>
        <v>-</v>
      </c>
      <c r="V7" s="33" t="str">
        <f>VLOOKUP($A7,[1]Feuil1!$A$2:$AB$3000,25,FALSE)</f>
        <v>OUI</v>
      </c>
      <c r="W7" s="34">
        <f>VLOOKUP($A7,[1]Feuil1!$A$2:$AB$3000,19,FALSE)</f>
        <v>42835</v>
      </c>
      <c r="X7" s="35" t="str">
        <f>VLOOKUP($A7,[1]Feuil1!$A$2:$AB$3000,27,FALSE)</f>
        <v>MANITOWOC</v>
      </c>
      <c r="Y7" s="35" t="str">
        <f>VLOOKUP($A7,[1]Feuil1!$A$2:$AB$3000,28,FALSE)</f>
        <v>OUI</v>
      </c>
      <c r="Z7" s="36"/>
      <c r="AA7" s="37"/>
      <c r="AB7" s="36"/>
      <c r="AC7" s="36"/>
      <c r="AD7" s="36"/>
      <c r="AE7" s="36"/>
      <c r="AF7" s="36"/>
      <c r="AG7" s="38">
        <f t="shared" ref="AG7:AG15" si="9">A7</f>
        <v>482</v>
      </c>
      <c r="AH7" s="39"/>
      <c r="AI7" s="39"/>
      <c r="AJ7" s="40"/>
      <c r="AK7" s="40"/>
      <c r="AL7" s="40"/>
      <c r="AM7" s="40"/>
      <c r="AN7" s="40"/>
      <c r="AO7" s="41">
        <f t="shared" ref="AO7:AO15" si="10">AG7</f>
        <v>482</v>
      </c>
      <c r="AP7" s="42"/>
      <c r="AQ7" s="47"/>
      <c r="AR7" s="48"/>
      <c r="AS7" s="48"/>
      <c r="AT7" s="50"/>
      <c r="AU7" s="53"/>
      <c r="AV7" s="54"/>
      <c r="AW7" s="54"/>
      <c r="AX7" s="52"/>
      <c r="AY7" s="42"/>
      <c r="AZ7" s="52"/>
      <c r="BA7" s="52"/>
      <c r="BB7" s="49">
        <f t="shared" ref="BB7:BB15" si="11">AO7</f>
        <v>482</v>
      </c>
      <c r="BC7" s="1"/>
    </row>
    <row r="8" spans="1:55" x14ac:dyDescent="0.25">
      <c r="A8" s="25">
        <f>[1]Feuil1!$A218</f>
        <v>499</v>
      </c>
      <c r="B8" s="26">
        <f>[1]Feuil1!$B218</f>
        <v>482</v>
      </c>
      <c r="C8" s="88" t="str">
        <f>VLOOKUP(B8,[1]Feuil1!$A$2:$S$2000,3,FALSE)</f>
        <v>16-10892 G4</v>
      </c>
      <c r="D8" s="27" t="str">
        <f>VLOOKUP(B8,[1]Feuil1!$A$2:$S$2000,4,FALSE)</f>
        <v>16-10892</v>
      </c>
      <c r="E8" s="28" t="str">
        <f>VLOOKUP($B8,[1]Feuil1!$A$2:$S$2000,5,FALSE)</f>
        <v>941604</v>
      </c>
      <c r="F8" s="29" t="str">
        <f>VLOOKUP($C8,[1]Feuil1!$C$2:$S$3000,4,FALSE)</f>
        <v>Polaris G4 - NANTES</v>
      </c>
      <c r="G8" s="29" t="str">
        <f t="shared" si="8"/>
        <v xml:space="preserve">  BOULEVARD VINCENT GÂCHE - 44200 NANTES</v>
      </c>
      <c r="H8" s="29" t="str">
        <f>VLOOKUP($D8,[2]Affaire!$G$2:$R7380,12,FALSE)</f>
        <v>LEGENDRE LOIRE</v>
      </c>
      <c r="I8" s="29" t="str">
        <f>VLOOKUP($D8,[2]Affaire!$G$2:$J5216,2,FALSE)</f>
        <v xml:space="preserve">  BOULEVARD VINCENT GÂCHE</v>
      </c>
      <c r="J8" s="29" t="str">
        <f>VLOOKUP($D8,[2]Affaire!$G$2:$J5216,3,FALSE)</f>
        <v>44200</v>
      </c>
      <c r="K8" s="29" t="str">
        <f>VLOOKUP($D8,[2]Affaire!$G$2:$J5216,4,FALSE)</f>
        <v>NANTES</v>
      </c>
      <c r="L8" s="29" t="str">
        <f>VLOOKUP($A8,[1]Feuil1!$A$2:$AB$3000,8,FALSE)</f>
        <v>Accessoires de Grues</v>
      </c>
      <c r="M8" s="29" t="str">
        <f>VLOOKUP($A8,[1]Feuil1!$A$2:$AB$3000,9,FALSE)</f>
        <v>Panneaux rétro-éclairés</v>
      </c>
      <c r="N8" s="29" t="str">
        <f>VLOOKUP($A8,[1]Feuil1!$A$2:$AB$3000,10,FALSE)</f>
        <v>OSCILLANT LEG</v>
      </c>
      <c r="O8" s="29" t="str">
        <f>VLOOKUP($A8,[1]Feuil1!$A$2:$AB$3000,13,FALSE)</f>
        <v>OSC LEG4</v>
      </c>
      <c r="P8" s="29">
        <f>VLOOKUP($A8,[1]Feuil1!$A$2:$AB$3000,17,FALSE)</f>
        <v>0</v>
      </c>
      <c r="Q8" s="31"/>
      <c r="R8" s="31"/>
      <c r="S8" s="29" t="str">
        <f>VLOOKUP($A8,[1]Feuil1!$A$2:$AB$3000,16,FALSE)</f>
        <v xml:space="preserve"> LEGENDRE MATERIEL</v>
      </c>
      <c r="T8" s="32">
        <f>VLOOKUP($A8,[1]Feuil1!$A$2:$AB$3000,18,FALSE)</f>
        <v>42464</v>
      </c>
      <c r="U8" s="33" t="str">
        <f>VLOOKUP($A8,[1]Feuil1!$A$2:$AB$3000,24,FALSE)</f>
        <v>ATG</v>
      </c>
      <c r="V8" s="33" t="str">
        <f>VLOOKUP($A8,[1]Feuil1!$A$2:$AB$3000,25,FALSE)</f>
        <v>OUI</v>
      </c>
      <c r="W8" s="34">
        <f>VLOOKUP($A8,[1]Feuil1!$A$2:$AB$3000,19,FALSE)</f>
        <v>42834</v>
      </c>
      <c r="X8" s="35" t="str">
        <f>VLOOKUP($A8,[1]Feuil1!$A$2:$AB$3000,27,FALSE)</f>
        <v>ATG</v>
      </c>
      <c r="Y8" s="35" t="str">
        <f>VLOOKUP($A8,[1]Feuil1!$A$2:$AB$3000,28,FALSE)</f>
        <v>OUI</v>
      </c>
      <c r="Z8" s="36"/>
      <c r="AA8" s="37"/>
      <c r="AB8" s="55"/>
      <c r="AC8" s="55"/>
      <c r="AD8" s="55"/>
      <c r="AE8" s="55"/>
      <c r="AF8" s="55"/>
      <c r="AG8" s="38">
        <f t="shared" si="9"/>
        <v>499</v>
      </c>
      <c r="AH8" s="56"/>
      <c r="AI8" s="56"/>
      <c r="AJ8" s="57"/>
      <c r="AK8" s="57"/>
      <c r="AL8" s="57"/>
      <c r="AM8" s="57"/>
      <c r="AN8" s="57"/>
      <c r="AO8" s="41">
        <f t="shared" si="10"/>
        <v>499</v>
      </c>
      <c r="AP8" s="56"/>
      <c r="AQ8" s="56"/>
      <c r="AR8" s="57"/>
      <c r="AS8" s="57"/>
      <c r="AT8" s="58"/>
      <c r="AU8" s="59"/>
      <c r="AV8" s="58"/>
      <c r="AW8" s="58"/>
      <c r="AX8" s="57"/>
      <c r="AY8" s="56"/>
      <c r="AZ8" s="57"/>
      <c r="BA8" s="57"/>
      <c r="BB8" s="49">
        <f t="shared" si="11"/>
        <v>499</v>
      </c>
      <c r="BC8" s="1"/>
    </row>
    <row r="9" spans="1:55" x14ac:dyDescent="0.25">
      <c r="A9" s="25">
        <f>[1]Feuil1!$A216</f>
        <v>898</v>
      </c>
      <c r="B9" s="26">
        <f>[1]Feuil1!$B216</f>
        <v>427</v>
      </c>
      <c r="C9" s="88" t="str">
        <f>VLOOKUP(B9,[1]Feuil1!$A$2:$S$2000,3,FALSE)</f>
        <v>16-10892 G5</v>
      </c>
      <c r="D9" s="27" t="str">
        <f>VLOOKUP(B9,[1]Feuil1!$A$2:$S$2000,4,FALSE)</f>
        <v>16-10892</v>
      </c>
      <c r="E9" s="28" t="str">
        <f>VLOOKUP($B9,[1]Feuil1!$A$2:$S$2000,5,FALSE)</f>
        <v>941604</v>
      </c>
      <c r="F9" s="29" t="str">
        <f>VLOOKUP($C9,[1]Feuil1!$C$2:$S$3000,4,FALSE)</f>
        <v>Polaris G5 - NANTES</v>
      </c>
      <c r="G9" s="29" t="str">
        <f t="shared" si="8"/>
        <v xml:space="preserve">  BOULEVARD VINCENT GÂCHE - 44200 NANTES</v>
      </c>
      <c r="H9" s="29" t="str">
        <f>VLOOKUP($D9,[2]Affaire!$G$2:$R7162,12,FALSE)</f>
        <v>LEGENDRE LOIRE</v>
      </c>
      <c r="I9" s="29" t="str">
        <f>VLOOKUP($D9,[2]Affaire!$G$2:$J5214,2,FALSE)</f>
        <v xml:space="preserve">  BOULEVARD VINCENT GÂCHE</v>
      </c>
      <c r="J9" s="29" t="str">
        <f>VLOOKUP($D9,[2]Affaire!$G$2:$J5214,3,FALSE)</f>
        <v>44200</v>
      </c>
      <c r="K9" s="29" t="str">
        <f>VLOOKUP($D9,[2]Affaire!$G$2:$J5214,4,FALSE)</f>
        <v>NANTES</v>
      </c>
      <c r="L9" s="29" t="str">
        <f>VLOOKUP($A9,[1]Feuil1!$A$2:$AB$3000,8,FALSE)</f>
        <v>Accessoires de Grues</v>
      </c>
      <c r="M9" s="29" t="str">
        <f>VLOOKUP($A9,[1]Feuil1!$A$2:$AB$3000,9,FALSE)</f>
        <v>Caméra</v>
      </c>
      <c r="N9" s="29" t="str">
        <f>VLOOKUP($A9,[1]Feuil1!$A$2:$AB$3000,10,FALSE)</f>
        <v>ORLACO</v>
      </c>
      <c r="O9" s="30" t="str">
        <f>VLOOKUP($A9,[1]Feuil1!$A$2:$AB$3000,13,FALSE)</f>
        <v>CAM1</v>
      </c>
      <c r="P9" s="29" t="str">
        <f>VLOOKUP($A9,[1]Feuil1!$A$2:$AB$3000,17,FALSE)</f>
        <v>Mon Jun 03 00:00:00 CEST 2013</v>
      </c>
      <c r="Q9" s="31"/>
      <c r="R9" s="31"/>
      <c r="S9" s="29" t="str">
        <f>VLOOKUP($A9,[1]Feuil1!$A$2:$AB$3000,16,FALSE)</f>
        <v xml:space="preserve"> LEGENDRE MATERIEL</v>
      </c>
      <c r="T9" s="32">
        <f>VLOOKUP($A9,[1]Feuil1!$A$2:$AB$3000,18,FALSE)</f>
        <v>43053</v>
      </c>
      <c r="U9" s="33" t="str">
        <f>VLOOKUP($A9,[1]Feuil1!$A$2:$AB$3000,24,FALSE)</f>
        <v>AMCS</v>
      </c>
      <c r="V9" s="33" t="str">
        <f>VLOOKUP($A9,[1]Feuil1!$A$2:$AB$3000,25,FALSE)</f>
        <v>OUI</v>
      </c>
      <c r="W9" s="34">
        <f>VLOOKUP($A9,[1]Feuil1!$A$2:$AB$3000,19,FALSE)</f>
        <v>43313</v>
      </c>
      <c r="X9" s="35" t="str">
        <f>VLOOKUP($A9,[1]Feuil1!$A$2:$AB$3000,27,FALSE)</f>
        <v>AMCS</v>
      </c>
      <c r="Y9" s="35" t="str">
        <f>VLOOKUP($A9,[1]Feuil1!$A$2:$AB$3000,28,FALSE)</f>
        <v>OUI</v>
      </c>
      <c r="Z9" s="36"/>
      <c r="AA9" s="37"/>
      <c r="AB9" s="36"/>
      <c r="AC9" s="36"/>
      <c r="AD9" s="36"/>
      <c r="AE9" s="36"/>
      <c r="AF9" s="36"/>
      <c r="AG9" s="38">
        <f t="shared" si="9"/>
        <v>898</v>
      </c>
      <c r="AH9" s="39"/>
      <c r="AI9" s="39"/>
      <c r="AJ9" s="40"/>
      <c r="AK9" s="40"/>
      <c r="AL9" s="40"/>
      <c r="AM9" s="40"/>
      <c r="AN9" s="40"/>
      <c r="AO9" s="41">
        <f t="shared" si="10"/>
        <v>898</v>
      </c>
      <c r="AP9" s="43"/>
      <c r="AQ9" s="42">
        <v>42948</v>
      </c>
      <c r="AR9" s="52" t="s">
        <v>59</v>
      </c>
      <c r="AS9" s="52" t="s">
        <v>60</v>
      </c>
      <c r="AT9" s="53">
        <f>AQ9+365+365+365+365</f>
        <v>44408</v>
      </c>
      <c r="AU9" s="46"/>
      <c r="AV9" s="45"/>
      <c r="AW9" s="45"/>
      <c r="AX9" s="44"/>
      <c r="AY9" s="43"/>
      <c r="AZ9" s="44"/>
      <c r="BA9" s="44"/>
      <c r="BB9" s="49">
        <f t="shared" si="11"/>
        <v>898</v>
      </c>
      <c r="BC9" s="1"/>
    </row>
    <row r="10" spans="1:55" x14ac:dyDescent="0.25">
      <c r="A10" s="25">
        <f>[1]Feuil1!$A206</f>
        <v>369</v>
      </c>
      <c r="B10" s="26">
        <f>[1]Feuil1!$B206</f>
        <v>185</v>
      </c>
      <c r="C10" s="88" t="str">
        <f>VLOOKUP(B10,[1]Feuil1!$A$2:$S$2000,3,FALSE)</f>
        <v>16-10892 G3</v>
      </c>
      <c r="D10" s="27" t="str">
        <f>VLOOKUP(B10,[1]Feuil1!$A$2:$S$2000,4,FALSE)</f>
        <v>16-10892</v>
      </c>
      <c r="E10" s="28" t="str">
        <f>VLOOKUP($B10,[1]Feuil1!$A$2:$S$2000,5,FALSE)</f>
        <v>941604</v>
      </c>
      <c r="F10" s="29" t="str">
        <f>VLOOKUP($C10,[1]Feuil1!$C$2:$S$3000,4,FALSE)</f>
        <v>Polaris G3 - NANTES</v>
      </c>
      <c r="G10" s="29" t="str">
        <f t="shared" si="8"/>
        <v xml:space="preserve">  BOULEVARD VINCENT GÂCHE - 44200 NANTES</v>
      </c>
      <c r="H10" s="29" t="str">
        <f>VLOOKUP($D10,[2]Affaire!$G$2:$R7696,12,FALSE)</f>
        <v>LEGENDRE LOIRE</v>
      </c>
      <c r="I10" s="29" t="str">
        <f>VLOOKUP($D10,[2]Affaire!$G$2:$J5204,2,FALSE)</f>
        <v xml:space="preserve">  BOULEVARD VINCENT GÂCHE</v>
      </c>
      <c r="J10" s="29" t="str">
        <f>VLOOKUP($D10,[2]Affaire!$G$2:$J5204,3,FALSE)</f>
        <v>44200</v>
      </c>
      <c r="K10" s="29" t="str">
        <f>VLOOKUP($D10,[2]Affaire!$G$2:$J5204,4,FALSE)</f>
        <v>NANTES</v>
      </c>
      <c r="L10" s="29" t="str">
        <f>VLOOKUP($A10,[1]Feuil1!$A$2:$AB$3000,8,FALSE)</f>
        <v>Accessoires de Grues</v>
      </c>
      <c r="M10" s="29" t="str">
        <f>VLOOKUP($A10,[1]Feuil1!$A$2:$AB$3000,9,FALSE)</f>
        <v>Anti-collisions</v>
      </c>
      <c r="N10" s="29" t="str">
        <f>VLOOKUP($A10,[1]Feuil1!$A$2:$AB$3000,10,FALSE)</f>
        <v>AMCS DCS60</v>
      </c>
      <c r="O10" s="30" t="str">
        <f>VLOOKUP($A10,[1]Feuil1!$A$2:$AB$3000,13,FALSE)</f>
        <v>1507-4316</v>
      </c>
      <c r="P10" s="29">
        <f>VLOOKUP($A10,[1]Feuil1!$A$2:$AB$3000,17,FALSE)</f>
        <v>0</v>
      </c>
      <c r="Q10" s="31"/>
      <c r="R10" s="31"/>
      <c r="S10" s="29" t="str">
        <f>VLOOKUP($A10,[1]Feuil1!$A$2:$AB$3000,16,FALSE)</f>
        <v>A M C S TECHNOLOGIES</v>
      </c>
      <c r="T10" s="32">
        <f>VLOOKUP($A10,[1]Feuil1!$A$2:$AB$3000,18,FALSE)</f>
        <v>42464</v>
      </c>
      <c r="U10" s="33" t="str">
        <f>VLOOKUP($A10,[1]Feuil1!$A$2:$AB$3000,24,FALSE)</f>
        <v>AMCS</v>
      </c>
      <c r="V10" s="33" t="str">
        <f>VLOOKUP($A10,[1]Feuil1!$A$2:$AB$3000,25,FALSE)</f>
        <v>OUI</v>
      </c>
      <c r="W10" s="34">
        <f>VLOOKUP($A10,[1]Feuil1!$A$2:$AB$3000,19,FALSE)</f>
        <v>42891</v>
      </c>
      <c r="X10" s="35" t="str">
        <f>VLOOKUP($A10,[1]Feuil1!$A$2:$AB$3000,27,FALSE)</f>
        <v>AMCS</v>
      </c>
      <c r="Y10" s="35" t="str">
        <f>VLOOKUP($A10,[1]Feuil1!$A$2:$AB$3000,28,FALSE)</f>
        <v>OUI</v>
      </c>
      <c r="Z10" s="36"/>
      <c r="AA10" s="37"/>
      <c r="AB10" s="36"/>
      <c r="AC10" s="36"/>
      <c r="AD10" s="36"/>
      <c r="AE10" s="36"/>
      <c r="AF10" s="36"/>
      <c r="AG10" s="38">
        <f t="shared" si="9"/>
        <v>369</v>
      </c>
      <c r="AH10" s="39"/>
      <c r="AI10" s="39"/>
      <c r="AJ10" s="40"/>
      <c r="AK10" s="40"/>
      <c r="AL10" s="40"/>
      <c r="AM10" s="40"/>
      <c r="AN10" s="40"/>
      <c r="AO10" s="41">
        <f t="shared" si="10"/>
        <v>369</v>
      </c>
      <c r="AP10" s="47"/>
      <c r="AQ10" s="42"/>
      <c r="AR10" s="52"/>
      <c r="AS10" s="52"/>
      <c r="AT10" s="54"/>
      <c r="AU10" s="53"/>
      <c r="AV10" s="54"/>
      <c r="AW10" s="54"/>
      <c r="AX10" s="52"/>
      <c r="AY10" s="42"/>
      <c r="AZ10" s="52"/>
      <c r="BA10" s="52"/>
      <c r="BB10" s="49">
        <f t="shared" si="11"/>
        <v>369</v>
      </c>
      <c r="BC10" s="1"/>
    </row>
    <row r="11" spans="1:55" x14ac:dyDescent="0.25">
      <c r="A11" s="25">
        <f>[1]Feuil1!$A205</f>
        <v>185</v>
      </c>
      <c r="B11" s="26">
        <f>[1]Feuil1!$B205</f>
        <v>185</v>
      </c>
      <c r="C11" s="88" t="str">
        <f>VLOOKUP(B11,[1]Feuil1!$A$2:$S$2000,3,FALSE)</f>
        <v>16-10892 G3</v>
      </c>
      <c r="D11" s="27" t="str">
        <f>VLOOKUP(B11,[1]Feuil1!$A$2:$S$2000,4,FALSE)</f>
        <v>16-10892</v>
      </c>
      <c r="E11" s="28" t="str">
        <f>VLOOKUP($B11,[1]Feuil1!$A$2:$S$2000,5,FALSE)</f>
        <v>941604</v>
      </c>
      <c r="F11" s="29" t="str">
        <f>VLOOKUP($C11,[1]Feuil1!$C$2:$S$3000,4,FALSE)</f>
        <v>Polaris G3 - NANTES</v>
      </c>
      <c r="G11" s="29" t="str">
        <f t="shared" si="8"/>
        <v xml:space="preserve">  BOULEVARD VINCENT GÂCHE - 44200 NANTES</v>
      </c>
      <c r="H11" s="29" t="str">
        <f>VLOOKUP($D11,[2]Affaire!$G$2:$R7692,12,FALSE)</f>
        <v>LEGENDRE LOIRE</v>
      </c>
      <c r="I11" s="29" t="str">
        <f>VLOOKUP($D11,[2]Affaire!$G$2:$J5203,2,FALSE)</f>
        <v xml:space="preserve">  BOULEVARD VINCENT GÂCHE</v>
      </c>
      <c r="J11" s="29" t="str">
        <f>VLOOKUP($D11,[2]Affaire!$G$2:$J5203,3,FALSE)</f>
        <v>44200</v>
      </c>
      <c r="K11" s="29" t="str">
        <f>VLOOKUP($D11,[2]Affaire!$G$2:$J5203,4,FALSE)</f>
        <v>NANTES</v>
      </c>
      <c r="L11" s="29" t="str">
        <f>VLOOKUP($A11,[1]Feuil1!$A$2:$AB$3000,8,FALSE)</f>
        <v>Grues</v>
      </c>
      <c r="M11" s="29" t="str">
        <f>VLOOKUP($A11,[1]Feuil1!$A$2:$AB$3000,9,FALSE)</f>
        <v>10T</v>
      </c>
      <c r="N11" s="29" t="str">
        <f>VLOOKUP($A11,[1]Feuil1!$A$2:$AB$3000,10,FALSE)</f>
        <v>MDT219 J10 1C SM/DM</v>
      </c>
      <c r="O11" s="29" t="str">
        <f>VLOOKUP($A11,[1]Feuil1!$A$2:$AB$3000,13,FALSE)</f>
        <v>605 925</v>
      </c>
      <c r="P11" s="29" t="str">
        <f>VLOOKUP($A11,[1]Feuil1!$A$2:$AB$3000,17,FALSE)</f>
        <v>Wed Apr 13 00:00:00 CEST 2016</v>
      </c>
      <c r="Q11" s="31"/>
      <c r="R11" s="31"/>
      <c r="S11" s="29" t="str">
        <f>VLOOKUP($A11,[1]Feuil1!$A$2:$AB$3000,16,FALSE)</f>
        <v xml:space="preserve"> LEGENDRE MATERIEL</v>
      </c>
      <c r="T11" s="32">
        <f>VLOOKUP($A11,[1]Feuil1!$A$2:$AB$3000,18,FALSE)</f>
        <v>42464</v>
      </c>
      <c r="U11" s="33" t="str">
        <f>VLOOKUP($A11,[1]Feuil1!$A$2:$AB$3000,24,FALSE)</f>
        <v>-</v>
      </c>
      <c r="V11" s="33" t="str">
        <f>VLOOKUP($A11,[1]Feuil1!$A$2:$AB$3000,25,FALSE)</f>
        <v>OUI</v>
      </c>
      <c r="W11" s="34">
        <f>VLOOKUP($A11,[1]Feuil1!$A$2:$AB$3000,19,FALSE)</f>
        <v>42892</v>
      </c>
      <c r="X11" s="35" t="str">
        <f>VLOOKUP($A11,[1]Feuil1!$A$2:$AB$3000,27,FALSE)</f>
        <v>MANITOWOC</v>
      </c>
      <c r="Y11" s="35" t="str">
        <f>VLOOKUP($A11,[1]Feuil1!$A$2:$AB$3000,28,FALSE)</f>
        <v>OUI</v>
      </c>
      <c r="Z11" s="36"/>
      <c r="AA11" s="37"/>
      <c r="AB11" s="36"/>
      <c r="AC11" s="36"/>
      <c r="AD11" s="36"/>
      <c r="AE11" s="36"/>
      <c r="AF11" s="36"/>
      <c r="AG11" s="38">
        <f t="shared" si="9"/>
        <v>185</v>
      </c>
      <c r="AH11" s="39"/>
      <c r="AI11" s="39"/>
      <c r="AJ11" s="40"/>
      <c r="AK11" s="40"/>
      <c r="AL11" s="40"/>
      <c r="AM11" s="40"/>
      <c r="AN11" s="40"/>
      <c r="AO11" s="41">
        <f t="shared" si="10"/>
        <v>185</v>
      </c>
      <c r="AP11" s="43"/>
      <c r="AQ11" s="43"/>
      <c r="AR11" s="44"/>
      <c r="AS11" s="44"/>
      <c r="AT11" s="45"/>
      <c r="AU11" s="46"/>
      <c r="AV11" s="45"/>
      <c r="AW11" s="45"/>
      <c r="AX11" s="44"/>
      <c r="AY11" s="43"/>
      <c r="AZ11" s="44"/>
      <c r="BA11" s="44"/>
      <c r="BB11" s="49">
        <f t="shared" si="11"/>
        <v>185</v>
      </c>
      <c r="BC11" s="1"/>
    </row>
    <row r="12" spans="1:55" x14ac:dyDescent="0.25">
      <c r="A12" s="25">
        <f>[1]Feuil1!$A207</f>
        <v>202</v>
      </c>
      <c r="B12" s="26">
        <f>[1]Feuil1!$B207</f>
        <v>202</v>
      </c>
      <c r="C12" s="88" t="str">
        <f>VLOOKUP(B12,[1]Feuil1!$A$2:$S$2000,3,FALSE)</f>
        <v>16-10892 G1</v>
      </c>
      <c r="D12" s="27" t="str">
        <f>VLOOKUP(B12,[1]Feuil1!$A$2:$S$2000,4,FALSE)</f>
        <v>16-10892</v>
      </c>
      <c r="E12" s="28" t="str">
        <f>VLOOKUP($B12,[1]Feuil1!$A$2:$S$2000,5,FALSE)</f>
        <v>941604</v>
      </c>
      <c r="F12" s="29" t="str">
        <f>VLOOKUP($C12,[1]Feuil1!$C$2:$S$3000,4,FALSE)</f>
        <v>Polaris G1 - NANTES</v>
      </c>
      <c r="G12" s="29" t="str">
        <f t="shared" si="8"/>
        <v xml:space="preserve">  BOULEVARD VINCENT GÂCHE - 44200 NANTES</v>
      </c>
      <c r="H12" s="29" t="str">
        <f>VLOOKUP($D12,[2]Affaire!$G$2:$R7146,12,FALSE)</f>
        <v>LEGENDRE LOIRE</v>
      </c>
      <c r="I12" s="29" t="str">
        <f>VLOOKUP($D12,[2]Affaire!$G$2:$J5205,2,FALSE)</f>
        <v xml:space="preserve">  BOULEVARD VINCENT GÂCHE</v>
      </c>
      <c r="J12" s="29" t="str">
        <f>VLOOKUP($D12,[2]Affaire!$G$2:$J5205,3,FALSE)</f>
        <v>44200</v>
      </c>
      <c r="K12" s="29" t="str">
        <f>VLOOKUP($D12,[2]Affaire!$G$2:$J5205,4,FALSE)</f>
        <v>NANTES</v>
      </c>
      <c r="L12" s="29" t="str">
        <f>VLOOKUP($A12,[1]Feuil1!$A$2:$AB$3000,8,FALSE)</f>
        <v>Grues</v>
      </c>
      <c r="M12" s="29" t="str">
        <f>VLOOKUP($A12,[1]Feuil1!$A$2:$AB$3000,9,FALSE)</f>
        <v>Grosses 12T</v>
      </c>
      <c r="N12" s="29" t="str">
        <f>VLOOKUP($A12,[1]Feuil1!$A$2:$AB$3000,10,FALSE)</f>
        <v>MD365B L12 1C SM/DM</v>
      </c>
      <c r="O12" s="29" t="str">
        <f>VLOOKUP($A12,[1]Feuil1!$A$2:$AB$3000,13,FALSE)</f>
        <v>605 910</v>
      </c>
      <c r="P12" s="29" t="str">
        <f>VLOOKUP($A12,[1]Feuil1!$A$2:$AB$3000,17,FALSE)</f>
        <v>Tue Apr 05 00:00:00 CEST 2016</v>
      </c>
      <c r="Q12" s="31"/>
      <c r="R12" s="31"/>
      <c r="S12" s="29" t="str">
        <f>VLOOKUP($A12,[1]Feuil1!$A$2:$AB$3000,16,FALSE)</f>
        <v xml:space="preserve"> LEGENDRE MATERIEL</v>
      </c>
      <c r="T12" s="32">
        <f>VLOOKUP($A12,[1]Feuil1!$A$2:$AB$3000,18,FALSE)</f>
        <v>42464</v>
      </c>
      <c r="U12" s="33" t="str">
        <f>VLOOKUP($A12,[1]Feuil1!$A$2:$AB$3000,24,FALSE)</f>
        <v>-</v>
      </c>
      <c r="V12" s="33" t="str">
        <f>VLOOKUP($A12,[1]Feuil1!$A$2:$AB$3000,25,FALSE)</f>
        <v>OUI</v>
      </c>
      <c r="W12" s="34">
        <f>VLOOKUP($A12,[1]Feuil1!$A$2:$AB$3000,19,FALSE)</f>
        <v>43008</v>
      </c>
      <c r="X12" s="35" t="str">
        <f>VLOOKUP($A12,[1]Feuil1!$A$2:$AB$3000,27,FALSE)</f>
        <v>MANITOWOC</v>
      </c>
      <c r="Y12" s="35" t="str">
        <f>VLOOKUP($A12,[1]Feuil1!$A$2:$AB$3000,28,FALSE)</f>
        <v>OUI</v>
      </c>
      <c r="Z12" s="36"/>
      <c r="AA12" s="37"/>
      <c r="AB12" s="36"/>
      <c r="AC12" s="36"/>
      <c r="AD12" s="36"/>
      <c r="AE12" s="36"/>
      <c r="AF12" s="36"/>
      <c r="AG12" s="38">
        <f t="shared" si="9"/>
        <v>202</v>
      </c>
      <c r="AH12" s="39"/>
      <c r="AI12" s="39"/>
      <c r="AJ12" s="40"/>
      <c r="AK12" s="40"/>
      <c r="AL12" s="40"/>
      <c r="AM12" s="40"/>
      <c r="AN12" s="40"/>
      <c r="AO12" s="41">
        <f t="shared" si="10"/>
        <v>202</v>
      </c>
      <c r="AP12" s="42"/>
      <c r="AQ12" s="47"/>
      <c r="AR12" s="48"/>
      <c r="AS12" s="48"/>
      <c r="AT12" s="50"/>
      <c r="AU12" s="53"/>
      <c r="AV12" s="54"/>
      <c r="AW12" s="54"/>
      <c r="AX12" s="52"/>
      <c r="AY12" s="42"/>
      <c r="AZ12" s="52"/>
      <c r="BA12" s="52"/>
      <c r="BB12" s="49">
        <f t="shared" si="11"/>
        <v>202</v>
      </c>
      <c r="BC12" s="1"/>
    </row>
    <row r="13" spans="1:55" x14ac:dyDescent="0.25">
      <c r="A13" s="25">
        <f>[1]Feuil1!$A213</f>
        <v>368</v>
      </c>
      <c r="B13" s="26">
        <f>[1]Feuil1!$B213</f>
        <v>218</v>
      </c>
      <c r="C13" s="88" t="str">
        <f>VLOOKUP(B13,[1]Feuil1!$A$2:$S$2000,3,FALSE)</f>
        <v>16-10892 G2</v>
      </c>
      <c r="D13" s="27" t="str">
        <f>VLOOKUP(B13,[1]Feuil1!$A$2:$S$2000,4,FALSE)</f>
        <v>16-10892</v>
      </c>
      <c r="E13" s="28" t="str">
        <f>VLOOKUP($B13,[1]Feuil1!$A$2:$S$2000,5,FALSE)</f>
        <v>941604</v>
      </c>
      <c r="F13" s="29" t="str">
        <f>VLOOKUP($C13,[1]Feuil1!$C$2:$S$3000,4,FALSE)</f>
        <v>Polaris G2 - NANTES</v>
      </c>
      <c r="G13" s="29" t="str">
        <f t="shared" si="8"/>
        <v xml:space="preserve">  BOULEVARD VINCENT GÂCHE - 44200 NANTES</v>
      </c>
      <c r="H13" s="29" t="str">
        <f>VLOOKUP($D13,[2]Affaire!$G$2:$R7151,12,FALSE)</f>
        <v>LEGENDRE LOIRE</v>
      </c>
      <c r="I13" s="29" t="str">
        <f>VLOOKUP($D13,[2]Affaire!$G$2:$J5211,2,FALSE)</f>
        <v xml:space="preserve">  BOULEVARD VINCENT GÂCHE</v>
      </c>
      <c r="J13" s="29" t="str">
        <f>VLOOKUP($D13,[2]Affaire!$G$2:$J5211,3,FALSE)</f>
        <v>44200</v>
      </c>
      <c r="K13" s="29" t="str">
        <f>VLOOKUP($D13,[2]Affaire!$G$2:$J5211,4,FALSE)</f>
        <v>NANTES</v>
      </c>
      <c r="L13" s="29" t="str">
        <f>VLOOKUP($A13,[1]Feuil1!$A$2:$AB$3000,8,FALSE)</f>
        <v>Accessoires de Grues</v>
      </c>
      <c r="M13" s="29" t="str">
        <f>VLOOKUP($A13,[1]Feuil1!$A$2:$AB$3000,9,FALSE)</f>
        <v>Anti-collisions</v>
      </c>
      <c r="N13" s="29" t="str">
        <f>VLOOKUP($A13,[1]Feuil1!$A$2:$AB$3000,10,FALSE)</f>
        <v>AMCS DCS60</v>
      </c>
      <c r="O13" s="30" t="str">
        <f>VLOOKUP($A13,[1]Feuil1!$A$2:$AB$3000,13,FALSE)</f>
        <v/>
      </c>
      <c r="P13" s="29">
        <f>VLOOKUP($A13,[1]Feuil1!$A$2:$AB$3000,17,FALSE)</f>
        <v>0</v>
      </c>
      <c r="Q13" s="31"/>
      <c r="R13" s="31"/>
      <c r="S13" s="29" t="str">
        <f>VLOOKUP($A13,[1]Feuil1!$A$2:$AB$3000,16,FALSE)</f>
        <v>A M C S TECHNOLOGIES</v>
      </c>
      <c r="T13" s="32">
        <f>VLOOKUP($A13,[1]Feuil1!$A$2:$AB$3000,18,FALSE)</f>
        <v>42471</v>
      </c>
      <c r="U13" s="33" t="str">
        <f>VLOOKUP($A13,[1]Feuil1!$A$2:$AB$3000,24,FALSE)</f>
        <v>AMCS</v>
      </c>
      <c r="V13" s="33" t="str">
        <f>VLOOKUP($A13,[1]Feuil1!$A$2:$AB$3000,25,FALSE)</f>
        <v>OUI</v>
      </c>
      <c r="W13" s="34">
        <f>VLOOKUP($A13,[1]Feuil1!$A$2:$AB$3000,19,FALSE)</f>
        <v>42996</v>
      </c>
      <c r="X13" s="35" t="str">
        <f>VLOOKUP($A13,[1]Feuil1!$A$2:$AB$3000,27,FALSE)</f>
        <v>AMCS</v>
      </c>
      <c r="Y13" s="35" t="str">
        <f>VLOOKUP($A13,[1]Feuil1!$A$2:$AB$3000,28,FALSE)</f>
        <v>OUI</v>
      </c>
      <c r="Z13" s="36"/>
      <c r="AA13" s="37"/>
      <c r="AB13" s="36"/>
      <c r="AC13" s="36"/>
      <c r="AD13" s="36"/>
      <c r="AE13" s="36"/>
      <c r="AF13" s="36"/>
      <c r="AG13" s="38">
        <f t="shared" si="9"/>
        <v>368</v>
      </c>
      <c r="AH13" s="39"/>
      <c r="AI13" s="39"/>
      <c r="AJ13" s="40"/>
      <c r="AK13" s="40"/>
      <c r="AL13" s="40"/>
      <c r="AM13" s="40"/>
      <c r="AN13" s="40"/>
      <c r="AO13" s="41">
        <f t="shared" si="10"/>
        <v>368</v>
      </c>
      <c r="AP13" s="47"/>
      <c r="AQ13" s="42"/>
      <c r="AR13" s="52"/>
      <c r="AS13" s="52"/>
      <c r="AT13" s="54"/>
      <c r="AU13" s="53"/>
      <c r="AV13" s="54"/>
      <c r="AW13" s="54"/>
      <c r="AX13" s="52"/>
      <c r="AY13" s="42"/>
      <c r="AZ13" s="52"/>
      <c r="BA13" s="52"/>
      <c r="BB13" s="49">
        <f t="shared" si="11"/>
        <v>368</v>
      </c>
      <c r="BC13" s="1"/>
    </row>
    <row r="14" spans="1:55" x14ac:dyDescent="0.25">
      <c r="A14" s="25">
        <f>[1]Feuil1!$A212</f>
        <v>496</v>
      </c>
      <c r="B14" s="26">
        <f>[1]Feuil1!$B212</f>
        <v>218</v>
      </c>
      <c r="C14" s="88" t="str">
        <f>VLOOKUP(B14,[1]Feuil1!$A$2:$S$2000,3,FALSE)</f>
        <v>16-10892 G2</v>
      </c>
      <c r="D14" s="27" t="str">
        <f>VLOOKUP(B14,[1]Feuil1!$A$2:$S$2000,4,FALSE)</f>
        <v>16-10892</v>
      </c>
      <c r="E14" s="28" t="str">
        <f>VLOOKUP($B14,[1]Feuil1!$A$2:$S$2000,5,FALSE)</f>
        <v>941604</v>
      </c>
      <c r="F14" s="29" t="str">
        <f>VLOOKUP($C14,[1]Feuil1!$C$2:$S$3000,4,FALSE)</f>
        <v>Polaris G2 - NANTES</v>
      </c>
      <c r="G14" s="29" t="str">
        <f t="shared" si="8"/>
        <v xml:space="preserve">  BOULEVARD VINCENT GÂCHE - 44200 NANTES</v>
      </c>
      <c r="H14" s="29" t="str">
        <f>VLOOKUP($D14,[2]Affaire!$G$2:$R7174,12,FALSE)</f>
        <v>LEGENDRE LOIRE</v>
      </c>
      <c r="I14" s="29" t="str">
        <f>VLOOKUP($D14,[2]Affaire!$G$2:$J5210,2,FALSE)</f>
        <v xml:space="preserve">  BOULEVARD VINCENT GÂCHE</v>
      </c>
      <c r="J14" s="29" t="str">
        <f>VLOOKUP($D14,[2]Affaire!$G$2:$J5210,3,FALSE)</f>
        <v>44200</v>
      </c>
      <c r="K14" s="29" t="str">
        <f>VLOOKUP($D14,[2]Affaire!$G$2:$J5210,4,FALSE)</f>
        <v>NANTES</v>
      </c>
      <c r="L14" s="29" t="str">
        <f>VLOOKUP($A14,[1]Feuil1!$A$2:$AB$3000,8,FALSE)</f>
        <v>Accessoires de Grues</v>
      </c>
      <c r="M14" s="29" t="str">
        <f>VLOOKUP($A14,[1]Feuil1!$A$2:$AB$3000,9,FALSE)</f>
        <v>Caméra</v>
      </c>
      <c r="N14" s="29" t="str">
        <f>VLOOKUP($A14,[1]Feuil1!$A$2:$AB$3000,10,FALSE)</f>
        <v>ORLACO</v>
      </c>
      <c r="O14" s="29" t="str">
        <f>VLOOKUP($A14,[1]Feuil1!$A$2:$AB$3000,13,FALSE)</f>
        <v/>
      </c>
      <c r="P14" s="29">
        <f>VLOOKUP($A14,[1]Feuil1!$A$2:$AB$3000,17,FALSE)</f>
        <v>0</v>
      </c>
      <c r="Q14" s="31"/>
      <c r="R14" s="31"/>
      <c r="S14" s="29" t="str">
        <f>VLOOKUP($A14,[1]Feuil1!$A$2:$AB$3000,16,FALSE)</f>
        <v>A M C S TECHNOLOGIES</v>
      </c>
      <c r="T14" s="32">
        <f>VLOOKUP($A14,[1]Feuil1!$A$2:$AB$3000,18,FALSE)</f>
        <v>42698</v>
      </c>
      <c r="U14" s="33" t="str">
        <f>VLOOKUP($A14,[1]Feuil1!$A$2:$AB$3000,24,FALSE)</f>
        <v>AMCS</v>
      </c>
      <c r="V14" s="33" t="str">
        <f>VLOOKUP($A14,[1]Feuil1!$A$2:$AB$3000,25,FALSE)</f>
        <v>OUI</v>
      </c>
      <c r="W14" s="34">
        <f>VLOOKUP($A14,[1]Feuil1!$A$2:$AB$3000,19,FALSE)</f>
        <v>42996</v>
      </c>
      <c r="X14" s="35" t="str">
        <f>VLOOKUP($A14,[1]Feuil1!$A$2:$AB$3000,27,FALSE)</f>
        <v>AMCS</v>
      </c>
      <c r="Y14" s="35" t="str">
        <f>VLOOKUP($A14,[1]Feuil1!$A$2:$AB$3000,28,FALSE)</f>
        <v>OUI</v>
      </c>
      <c r="Z14" s="36"/>
      <c r="AA14" s="37"/>
      <c r="AB14" s="36"/>
      <c r="AC14" s="36"/>
      <c r="AD14" s="36"/>
      <c r="AE14" s="36"/>
      <c r="AF14" s="36"/>
      <c r="AG14" s="38">
        <f t="shared" si="9"/>
        <v>496</v>
      </c>
      <c r="AH14" s="39"/>
      <c r="AI14" s="39"/>
      <c r="AJ14" s="40"/>
      <c r="AK14" s="40"/>
      <c r="AL14" s="40"/>
      <c r="AM14" s="40"/>
      <c r="AN14" s="40"/>
      <c r="AO14" s="41">
        <f t="shared" si="10"/>
        <v>496</v>
      </c>
      <c r="AP14" s="43"/>
      <c r="AQ14" s="43"/>
      <c r="AR14" s="44"/>
      <c r="AS14" s="44"/>
      <c r="AT14" s="45"/>
      <c r="AU14" s="46"/>
      <c r="AV14" s="45"/>
      <c r="AW14" s="45"/>
      <c r="AX14" s="44"/>
      <c r="AY14" s="43"/>
      <c r="AZ14" s="44"/>
      <c r="BA14" s="44"/>
      <c r="BB14" s="49">
        <f t="shared" si="11"/>
        <v>496</v>
      </c>
      <c r="BC14" s="1"/>
    </row>
    <row r="15" spans="1:55" x14ac:dyDescent="0.25">
      <c r="A15" s="25">
        <f>[1]Feuil1!$A210</f>
        <v>390</v>
      </c>
      <c r="B15" s="26">
        <f>[1]Feuil1!$B210</f>
        <v>202</v>
      </c>
      <c r="C15" s="88" t="str">
        <f>VLOOKUP(B15,[1]Feuil1!$A$2:$S$2000,3,FALSE)</f>
        <v>16-10892 G1</v>
      </c>
      <c r="D15" s="27" t="str">
        <f>VLOOKUP(B15,[1]Feuil1!$A$2:$S$2000,4,FALSE)</f>
        <v>16-10892</v>
      </c>
      <c r="E15" s="28" t="str">
        <f>VLOOKUP($B15,[1]Feuil1!$A$2:$S$2000,5,FALSE)</f>
        <v>941604</v>
      </c>
      <c r="F15" s="29" t="str">
        <f>VLOOKUP($C15,[1]Feuil1!$C$2:$S$3000,4,FALSE)</f>
        <v>Polaris G1 - NANTES</v>
      </c>
      <c r="G15" s="29" t="str">
        <f t="shared" si="8"/>
        <v xml:space="preserve">  BOULEVARD VINCENT GÂCHE - 44200 NANTES</v>
      </c>
      <c r="H15" s="29" t="str">
        <f>VLOOKUP($D15,[2]Affaire!$G$2:$R7643,12,FALSE)</f>
        <v>LEGENDRE LOIRE</v>
      </c>
      <c r="I15" s="29" t="str">
        <f>VLOOKUP($D15,[2]Affaire!$G$2:$J5208,2,FALSE)</f>
        <v xml:space="preserve">  BOULEVARD VINCENT GÂCHE</v>
      </c>
      <c r="J15" s="29" t="str">
        <f>VLOOKUP($D15,[2]Affaire!$G$2:$J5208,3,FALSE)</f>
        <v>44200</v>
      </c>
      <c r="K15" s="29" t="str">
        <f>VLOOKUP($D15,[2]Affaire!$G$2:$J5208,4,FALSE)</f>
        <v>NANTES</v>
      </c>
      <c r="L15" s="29" t="str">
        <f>VLOOKUP($A15,[1]Feuil1!$A$2:$AB$3000,8,FALSE)</f>
        <v>Accessoires de Grues</v>
      </c>
      <c r="M15" s="29" t="str">
        <f>VLOOKUP($A15,[1]Feuil1!$A$2:$AB$3000,9,FALSE)</f>
        <v>Panneaux rétro-éclairés</v>
      </c>
      <c r="N15" s="29" t="str">
        <f>VLOOKUP($A15,[1]Feuil1!$A$2:$AB$3000,10,FALSE)</f>
        <v>OSCILLANT LEG</v>
      </c>
      <c r="O15" s="30" t="str">
        <f>VLOOKUP($A15,[1]Feuil1!$A$2:$AB$3000,13,FALSE)</f>
        <v>OSC LEG3</v>
      </c>
      <c r="P15" s="29">
        <f>VLOOKUP($A15,[1]Feuil1!$A$2:$AB$3000,17,FALSE)</f>
        <v>0</v>
      </c>
      <c r="Q15" s="31"/>
      <c r="R15" s="31"/>
      <c r="S15" s="29" t="str">
        <f>VLOOKUP($A15,[1]Feuil1!$A$2:$AB$3000,16,FALSE)</f>
        <v xml:space="preserve"> LEGENDRE MATERIEL</v>
      </c>
      <c r="T15" s="32">
        <f>VLOOKUP($A15,[1]Feuil1!$A$2:$AB$3000,18,FALSE)</f>
        <v>42464</v>
      </c>
      <c r="U15" s="33" t="str">
        <f>VLOOKUP($A15,[1]Feuil1!$A$2:$AB$3000,24,FALSE)</f>
        <v>ATG</v>
      </c>
      <c r="V15" s="33" t="str">
        <f>VLOOKUP($A15,[1]Feuil1!$A$2:$AB$3000,25,FALSE)</f>
        <v>OUI</v>
      </c>
      <c r="W15" s="34">
        <f>VLOOKUP($A15,[1]Feuil1!$A$2:$AB$3000,19,FALSE)</f>
        <v>43008</v>
      </c>
      <c r="X15" s="35" t="str">
        <f>VLOOKUP($A15,[1]Feuil1!$A$2:$AB$3000,27,FALSE)</f>
        <v>ATG</v>
      </c>
      <c r="Y15" s="35" t="str">
        <f>VLOOKUP($A15,[1]Feuil1!$A$2:$AB$3000,28,FALSE)</f>
        <v>OUI</v>
      </c>
      <c r="Z15" s="36"/>
      <c r="AA15" s="37"/>
      <c r="AB15" s="36"/>
      <c r="AC15" s="36"/>
      <c r="AD15" s="36"/>
      <c r="AE15" s="36"/>
      <c r="AF15" s="36"/>
      <c r="AG15" s="38">
        <f t="shared" si="9"/>
        <v>390</v>
      </c>
      <c r="AH15" s="39"/>
      <c r="AI15" s="39"/>
      <c r="AJ15" s="40"/>
      <c r="AK15" s="40"/>
      <c r="AL15" s="40"/>
      <c r="AM15" s="40"/>
      <c r="AN15" s="40"/>
      <c r="AO15" s="41">
        <f t="shared" si="10"/>
        <v>390</v>
      </c>
      <c r="AP15" s="47"/>
      <c r="AQ15" s="43"/>
      <c r="AR15" s="44"/>
      <c r="AS15" s="44"/>
      <c r="AT15" s="46"/>
      <c r="AU15" s="46"/>
      <c r="AV15" s="45"/>
      <c r="AW15" s="45"/>
      <c r="AX15" s="43"/>
      <c r="AY15" s="43"/>
      <c r="AZ15" s="44"/>
      <c r="BA15" s="44"/>
      <c r="BB15" s="49">
        <f t="shared" si="11"/>
        <v>390</v>
      </c>
      <c r="BC15" s="1"/>
    </row>
    <row r="16" spans="1:55" x14ac:dyDescent="0.25">
      <c r="A16" s="25">
        <f>[1]Feuil1!$A208</f>
        <v>367</v>
      </c>
      <c r="B16" s="26">
        <f>[1]Feuil1!$B208</f>
        <v>202</v>
      </c>
      <c r="C16" s="88" t="str">
        <f>VLOOKUP(B16,[1]Feuil1!$A$2:$S$2000,3,FALSE)</f>
        <v>16-10892 G1</v>
      </c>
      <c r="D16" s="27" t="str">
        <f>VLOOKUP(B16,[1]Feuil1!$A$2:$S$2000,4,FALSE)</f>
        <v>16-10892</v>
      </c>
      <c r="E16" s="28" t="str">
        <f>VLOOKUP($B16,[1]Feuil1!$A$2:$S$2000,5,FALSE)</f>
        <v>941604</v>
      </c>
      <c r="F16" s="29" t="str">
        <f>VLOOKUP($C16,[1]Feuil1!$C$2:$S$3000,4,FALSE)</f>
        <v>Polaris G1 - NANTES</v>
      </c>
      <c r="G16" s="29" t="str">
        <f t="shared" ref="G16:G19" si="12">$I16&amp;" - "&amp;$J16&amp;" "&amp;$K16</f>
        <v xml:space="preserve">  BOULEVARD VINCENT GÂCHE - 44200 NANTES</v>
      </c>
      <c r="H16" s="29" t="str">
        <f>VLOOKUP($D16,[2]Affaire!$G$2:$R7134,12,FALSE)</f>
        <v>LEGENDRE LOIRE</v>
      </c>
      <c r="I16" s="29" t="str">
        <f>VLOOKUP($D16,[2]Affaire!$G$2:$J5206,2,FALSE)</f>
        <v xml:space="preserve">  BOULEVARD VINCENT GÂCHE</v>
      </c>
      <c r="J16" s="29" t="str">
        <f>VLOOKUP($D16,[2]Affaire!$G$2:$J5206,3,FALSE)</f>
        <v>44200</v>
      </c>
      <c r="K16" s="29" t="str">
        <f>VLOOKUP($D16,[2]Affaire!$G$2:$J5206,4,FALSE)</f>
        <v>NANTES</v>
      </c>
      <c r="L16" s="29" t="str">
        <f>VLOOKUP($A16,[1]Feuil1!$A$2:$AB$3000,8,FALSE)</f>
        <v>Accessoires de Grues</v>
      </c>
      <c r="M16" s="29" t="str">
        <f>VLOOKUP($A16,[1]Feuil1!$A$2:$AB$3000,9,FALSE)</f>
        <v>Anti-collisions</v>
      </c>
      <c r="N16" s="29" t="str">
        <f>VLOOKUP($A16,[1]Feuil1!$A$2:$AB$3000,10,FALSE)</f>
        <v>AMCS DCS60</v>
      </c>
      <c r="O16" s="29" t="str">
        <f>VLOOKUP($A16,[1]Feuil1!$A$2:$AB$3000,13,FALSE)</f>
        <v/>
      </c>
      <c r="P16" s="29">
        <f>VLOOKUP($A16,[1]Feuil1!$A$2:$AB$3000,17,FALSE)</f>
        <v>0</v>
      </c>
      <c r="Q16" s="31"/>
      <c r="R16" s="31"/>
      <c r="S16" s="29" t="str">
        <f>VLOOKUP($A16,[1]Feuil1!$A$2:$AB$3000,16,FALSE)</f>
        <v>A M C S TECHNOLOGIES</v>
      </c>
      <c r="T16" s="32">
        <f>VLOOKUP($A16,[1]Feuil1!$A$2:$AB$3000,18,FALSE)</f>
        <v>42464</v>
      </c>
      <c r="U16" s="33" t="str">
        <f>VLOOKUP($A16,[1]Feuil1!$A$2:$AB$3000,24,FALSE)</f>
        <v>AMCS</v>
      </c>
      <c r="V16" s="33" t="str">
        <f>VLOOKUP($A16,[1]Feuil1!$A$2:$AB$3000,25,FALSE)</f>
        <v>OUI</v>
      </c>
      <c r="W16" s="34">
        <f>VLOOKUP($A16,[1]Feuil1!$A$2:$AB$3000,19,FALSE)</f>
        <v>43008</v>
      </c>
      <c r="X16" s="35" t="str">
        <f>VLOOKUP($A16,[1]Feuil1!$A$2:$AB$3000,27,FALSE)</f>
        <v>AMCS</v>
      </c>
      <c r="Y16" s="35" t="str">
        <f>VLOOKUP($A16,[1]Feuil1!$A$2:$AB$3000,28,FALSE)</f>
        <v>OUI</v>
      </c>
      <c r="Z16" s="36"/>
      <c r="AA16" s="37"/>
      <c r="AB16" s="36"/>
      <c r="AC16" s="36"/>
      <c r="AD16" s="36"/>
      <c r="AE16" s="36"/>
      <c r="AF16" s="36"/>
      <c r="AG16" s="38">
        <f t="shared" ref="AG16:AG19" si="13">A16</f>
        <v>367</v>
      </c>
      <c r="AH16" s="39"/>
      <c r="AI16" s="39"/>
      <c r="AJ16" s="40"/>
      <c r="AK16" s="40"/>
      <c r="AL16" s="40"/>
      <c r="AM16" s="40"/>
      <c r="AN16" s="40"/>
      <c r="AO16" s="41">
        <f t="shared" ref="AO16:AO19" si="14">AG16</f>
        <v>367</v>
      </c>
      <c r="AP16" s="43"/>
      <c r="AQ16" s="43"/>
      <c r="AR16" s="44"/>
      <c r="AS16" s="44"/>
      <c r="AT16" s="45"/>
      <c r="AU16" s="46"/>
      <c r="AV16" s="45"/>
      <c r="AW16" s="45"/>
      <c r="AX16" s="44"/>
      <c r="AY16" s="43"/>
      <c r="AZ16" s="44"/>
      <c r="BA16" s="44"/>
      <c r="BB16" s="49">
        <f t="shared" ref="BB16:BB19" si="15">AO16</f>
        <v>367</v>
      </c>
      <c r="BC16" s="1"/>
    </row>
    <row r="17" spans="1:55" x14ac:dyDescent="0.25">
      <c r="A17" s="25">
        <f>[1]Feuil1!$A209</f>
        <v>477</v>
      </c>
      <c r="B17" s="26">
        <f>[1]Feuil1!$B209</f>
        <v>202</v>
      </c>
      <c r="C17" s="88" t="str">
        <f>VLOOKUP(B17,[1]Feuil1!$A$2:$S$2000,3,FALSE)</f>
        <v>16-10892 G1</v>
      </c>
      <c r="D17" s="27" t="str">
        <f>VLOOKUP(B17,[1]Feuil1!$A$2:$S$2000,4,FALSE)</f>
        <v>16-10892</v>
      </c>
      <c r="E17" s="28" t="str">
        <f>VLOOKUP($B17,[1]Feuil1!$A$2:$S$2000,5,FALSE)</f>
        <v>941604</v>
      </c>
      <c r="F17" s="29" t="str">
        <f>VLOOKUP($C17,[1]Feuil1!$C$2:$S$3000,4,FALSE)</f>
        <v>Polaris G1 - NANTES</v>
      </c>
      <c r="G17" s="29" t="str">
        <f t="shared" si="12"/>
        <v xml:space="preserve">  BOULEVARD VINCENT GÂCHE - 44200 NANTES</v>
      </c>
      <c r="H17" s="29" t="str">
        <f>VLOOKUP($D17,[2]Affaire!$G$2:$R7238,12,FALSE)</f>
        <v>LEGENDRE LOIRE</v>
      </c>
      <c r="I17" s="29" t="str">
        <f>VLOOKUP($D17,[2]Affaire!$G$2:$J5207,2,FALSE)</f>
        <v xml:space="preserve">  BOULEVARD VINCENT GÂCHE</v>
      </c>
      <c r="J17" s="29" t="str">
        <f>VLOOKUP($D17,[2]Affaire!$G$2:$J5207,3,FALSE)</f>
        <v>44200</v>
      </c>
      <c r="K17" s="29" t="str">
        <f>VLOOKUP($D17,[2]Affaire!$G$2:$J5207,4,FALSE)</f>
        <v>NANTES</v>
      </c>
      <c r="L17" s="29" t="str">
        <f>VLOOKUP($A17,[1]Feuil1!$A$2:$AB$3000,8,FALSE)</f>
        <v>Accessoires de Grues</v>
      </c>
      <c r="M17" s="29" t="str">
        <f>VLOOKUP($A17,[1]Feuil1!$A$2:$AB$3000,9,FALSE)</f>
        <v>Balisag</v>
      </c>
      <c r="N17" s="29" t="str">
        <f>VLOOKUP($A17,[1]Feuil1!$A$2:$AB$3000,10,FALSE)</f>
        <v>NOCTURNE</v>
      </c>
      <c r="O17" s="29" t="str">
        <f>VLOOKUP($A17,[1]Feuil1!$A$2:$AB$3000,13,FALSE)</f>
        <v/>
      </c>
      <c r="P17" s="29">
        <f>VLOOKUP($A17,[1]Feuil1!$A$2:$AB$3000,17,FALSE)</f>
        <v>0</v>
      </c>
      <c r="Q17" s="31"/>
      <c r="R17" s="31"/>
      <c r="S17" s="29" t="str">
        <f>VLOOKUP($A17,[1]Feuil1!$A$2:$AB$3000,16,FALSE)</f>
        <v>MANITOWOC CRANE GROUP FRANCE MCG FCE</v>
      </c>
      <c r="T17" s="32">
        <f>VLOOKUP($A17,[1]Feuil1!$A$2:$AB$3000,18,FALSE)</f>
        <v>42464</v>
      </c>
      <c r="U17" s="33" t="str">
        <f>VLOOKUP($A17,[1]Feuil1!$A$2:$AB$3000,24,FALSE)</f>
        <v>-</v>
      </c>
      <c r="V17" s="33" t="str">
        <f>VLOOKUP($A17,[1]Feuil1!$A$2:$AB$3000,25,FALSE)</f>
        <v>OUI</v>
      </c>
      <c r="W17" s="34">
        <f>VLOOKUP($A17,[1]Feuil1!$A$2:$AB$3000,19,FALSE)</f>
        <v>43008</v>
      </c>
      <c r="X17" s="35" t="str">
        <f>VLOOKUP($A17,[1]Feuil1!$A$2:$AB$3000,27,FALSE)</f>
        <v>MANITOWOC</v>
      </c>
      <c r="Y17" s="35" t="str">
        <f>VLOOKUP($A17,[1]Feuil1!$A$2:$AB$3000,28,FALSE)</f>
        <v>OUI</v>
      </c>
      <c r="Z17" s="36"/>
      <c r="AA17" s="37"/>
      <c r="AB17" s="55"/>
      <c r="AC17" s="55"/>
      <c r="AD17" s="55"/>
      <c r="AE17" s="55"/>
      <c r="AF17" s="55"/>
      <c r="AG17" s="38">
        <f t="shared" si="13"/>
        <v>477</v>
      </c>
      <c r="AH17" s="56"/>
      <c r="AI17" s="56"/>
      <c r="AJ17" s="57"/>
      <c r="AK17" s="57"/>
      <c r="AL17" s="57"/>
      <c r="AM17" s="57"/>
      <c r="AN17" s="57"/>
      <c r="AO17" s="41">
        <f t="shared" si="14"/>
        <v>477</v>
      </c>
      <c r="AP17" s="56"/>
      <c r="AQ17" s="56"/>
      <c r="AR17" s="57"/>
      <c r="AS17" s="57"/>
      <c r="AT17" s="58"/>
      <c r="AU17" s="59"/>
      <c r="AV17" s="58"/>
      <c r="AW17" s="58"/>
      <c r="AX17" s="57"/>
      <c r="AY17" s="56"/>
      <c r="AZ17" s="57"/>
      <c r="BA17" s="57"/>
      <c r="BB17" s="49">
        <f t="shared" si="15"/>
        <v>477</v>
      </c>
      <c r="BC17" s="1"/>
    </row>
    <row r="18" spans="1:55" x14ac:dyDescent="0.25">
      <c r="A18" s="25">
        <f>[1]Feuil1!$A211</f>
        <v>218</v>
      </c>
      <c r="B18" s="26">
        <f>[1]Feuil1!$B211</f>
        <v>218</v>
      </c>
      <c r="C18" s="88" t="str">
        <f>VLOOKUP(B18,[1]Feuil1!$A$2:$S$2000,3,FALSE)</f>
        <v>16-10892 G2</v>
      </c>
      <c r="D18" s="27" t="str">
        <f>VLOOKUP(B18,[1]Feuil1!$A$2:$S$2000,4,FALSE)</f>
        <v>16-10892</v>
      </c>
      <c r="E18" s="28" t="str">
        <f>VLOOKUP($B18,[1]Feuil1!$A$2:$S$2000,5,FALSE)</f>
        <v>941604</v>
      </c>
      <c r="F18" s="29" t="str">
        <f>VLOOKUP($C18,[1]Feuil1!$C$2:$S$3000,4,FALSE)</f>
        <v>Polaris G2 - NANTES</v>
      </c>
      <c r="G18" s="29" t="str">
        <f t="shared" si="12"/>
        <v xml:space="preserve">  BOULEVARD VINCENT GÂCHE - 44200 NANTES</v>
      </c>
      <c r="H18" s="29" t="str">
        <f>VLOOKUP($D18,[2]Affaire!$G$2:$R6891,12,FALSE)</f>
        <v>LEGENDRE LOIRE</v>
      </c>
      <c r="I18" s="29" t="str">
        <f>VLOOKUP($D18,[2]Affaire!$G$2:$J5209,2,FALSE)</f>
        <v xml:space="preserve">  BOULEVARD VINCENT GÂCHE</v>
      </c>
      <c r="J18" s="29" t="str">
        <f>VLOOKUP($D18,[2]Affaire!$G$2:$J5209,3,FALSE)</f>
        <v>44200</v>
      </c>
      <c r="K18" s="29" t="str">
        <f>VLOOKUP($D18,[2]Affaire!$G$2:$J5209,4,FALSE)</f>
        <v>NANTES</v>
      </c>
      <c r="L18" s="29" t="str">
        <f>VLOOKUP($A18,[1]Feuil1!$A$2:$AB$3000,8,FALSE)</f>
        <v>Grues</v>
      </c>
      <c r="M18" s="29" t="str">
        <f>VLOOKUP($A18,[1]Feuil1!$A$2:$AB$3000,9,FALSE)</f>
        <v>12T</v>
      </c>
      <c r="N18" s="29" t="str">
        <f>VLOOKUP($A18,[1]Feuil1!$A$2:$AB$3000,10,FALSE)</f>
        <v>MDT308 2C</v>
      </c>
      <c r="O18" s="29" t="str">
        <f>VLOOKUP($A18,[1]Feuil1!$A$2:$AB$3000,13,FALSE)</f>
        <v>413 812</v>
      </c>
      <c r="P18" s="29">
        <f>VLOOKUP($A18,[1]Feuil1!$A$2:$AB$3000,17,FALSE)</f>
        <v>0</v>
      </c>
      <c r="Q18" s="31"/>
      <c r="R18" s="31"/>
      <c r="S18" s="29" t="str">
        <f>VLOOKUP($A18,[1]Feuil1!$A$2:$AB$3000,16,FALSE)</f>
        <v>SAINT YVES SERVICES</v>
      </c>
      <c r="T18" s="32">
        <f>VLOOKUP($A18,[1]Feuil1!$A$2:$AB$3000,18,FALSE)</f>
        <v>42471</v>
      </c>
      <c r="U18" s="33" t="str">
        <f>VLOOKUP($A18,[1]Feuil1!$A$2:$AB$3000,24,FALSE)</f>
        <v>-</v>
      </c>
      <c r="V18" s="33" t="str">
        <f>VLOOKUP($A18,[1]Feuil1!$A$2:$AB$3000,25,FALSE)</f>
        <v>OUI</v>
      </c>
      <c r="W18" s="34">
        <f>VLOOKUP($A18,[1]Feuil1!$A$2:$AB$3000,19,FALSE)</f>
        <v>42996</v>
      </c>
      <c r="X18" s="35" t="str">
        <f>VLOOKUP($A18,[1]Feuil1!$A$2:$AB$3000,27,FALSE)</f>
        <v>MANITOWOC</v>
      </c>
      <c r="Y18" s="35" t="str">
        <f>VLOOKUP($A18,[1]Feuil1!$A$2:$AB$3000,28,FALSE)</f>
        <v>OUI</v>
      </c>
      <c r="Z18" s="36"/>
      <c r="AA18" s="37"/>
      <c r="AB18" s="55"/>
      <c r="AC18" s="55"/>
      <c r="AD18" s="55"/>
      <c r="AE18" s="55"/>
      <c r="AF18" s="55"/>
      <c r="AG18" s="38">
        <f t="shared" si="13"/>
        <v>218</v>
      </c>
      <c r="AH18" s="56"/>
      <c r="AI18" s="56"/>
      <c r="AJ18" s="57"/>
      <c r="AK18" s="57"/>
      <c r="AL18" s="57"/>
      <c r="AM18" s="57"/>
      <c r="AN18" s="57"/>
      <c r="AO18" s="41">
        <f t="shared" si="14"/>
        <v>218</v>
      </c>
      <c r="AP18" s="56"/>
      <c r="AQ18" s="56"/>
      <c r="AR18" s="57"/>
      <c r="AS18" s="57"/>
      <c r="AT18" s="58"/>
      <c r="AU18" s="59"/>
      <c r="AV18" s="58"/>
      <c r="AW18" s="58"/>
      <c r="AX18" s="57"/>
      <c r="AY18" s="56"/>
      <c r="AZ18" s="57"/>
      <c r="BA18" s="57"/>
      <c r="BB18" s="49">
        <f t="shared" si="15"/>
        <v>218</v>
      </c>
      <c r="BC18" s="1"/>
    </row>
    <row r="19" spans="1:55" x14ac:dyDescent="0.25">
      <c r="A19" s="25">
        <f>[1]Feuil1!$A215</f>
        <v>428</v>
      </c>
      <c r="B19" s="26">
        <f>[1]Feuil1!$B215</f>
        <v>427</v>
      </c>
      <c r="C19" s="88" t="str">
        <f>VLOOKUP(B19,[1]Feuil1!$A$2:$S$2000,3,FALSE)</f>
        <v>16-10892 G5</v>
      </c>
      <c r="D19" s="27" t="str">
        <f>VLOOKUP(B19,[1]Feuil1!$A$2:$S$2000,4,FALSE)</f>
        <v>16-10892</v>
      </c>
      <c r="E19" s="28" t="str">
        <f>VLOOKUP($B19,[1]Feuil1!$A$2:$S$2000,5,FALSE)</f>
        <v>941604</v>
      </c>
      <c r="F19" s="29" t="str">
        <f>VLOOKUP($C19,[1]Feuil1!$C$2:$S$3000,4,FALSE)</f>
        <v>Polaris G5 - NANTES</v>
      </c>
      <c r="G19" s="29" t="str">
        <f t="shared" si="12"/>
        <v xml:space="preserve">  BOULEVARD VINCENT GÂCHE - 44200 NANTES</v>
      </c>
      <c r="H19" s="29" t="str">
        <f>VLOOKUP($D19,[2]Affaire!$G$2:$R7172,12,FALSE)</f>
        <v>LEGENDRE LOIRE</v>
      </c>
      <c r="I19" s="29" t="str">
        <f>VLOOKUP($D19,[2]Affaire!$G$2:$J5213,2,FALSE)</f>
        <v xml:space="preserve">  BOULEVARD VINCENT GÂCHE</v>
      </c>
      <c r="J19" s="29" t="str">
        <f>VLOOKUP($D19,[2]Affaire!$G$2:$J5213,3,FALSE)</f>
        <v>44200</v>
      </c>
      <c r="K19" s="29" t="str">
        <f>VLOOKUP($D19,[2]Affaire!$G$2:$J5213,4,FALSE)</f>
        <v>NANTES</v>
      </c>
      <c r="L19" s="29" t="str">
        <f>VLOOKUP($A19,[1]Feuil1!$A$2:$AB$3000,8,FALSE)</f>
        <v>Accessoires de Grues</v>
      </c>
      <c r="M19" s="29" t="str">
        <f>VLOOKUP($A19,[1]Feuil1!$A$2:$AB$3000,9,FALSE)</f>
        <v>Anti-collisions</v>
      </c>
      <c r="N19" s="29" t="str">
        <f>VLOOKUP($A19,[1]Feuil1!$A$2:$AB$3000,10,FALSE)</f>
        <v>AMCS DCS60</v>
      </c>
      <c r="O19" s="29" t="str">
        <f>VLOOKUP($A19,[1]Feuil1!$A$2:$AB$3000,13,FALSE)</f>
        <v/>
      </c>
      <c r="P19" s="29">
        <f>VLOOKUP($A19,[1]Feuil1!$A$2:$AB$3000,17,FALSE)</f>
        <v>0</v>
      </c>
      <c r="Q19" s="31"/>
      <c r="R19" s="31"/>
      <c r="S19" s="29" t="str">
        <f>VLOOKUP($A19,[1]Feuil1!$A$2:$AB$3000,16,FALSE)</f>
        <v>A M C S TECHNOLOGIES</v>
      </c>
      <c r="T19" s="32">
        <f>VLOOKUP($A19,[1]Feuil1!$A$2:$AB$3000,18,FALSE)</f>
        <v>42800</v>
      </c>
      <c r="U19" s="33" t="str">
        <f>VLOOKUP($A19,[1]Feuil1!$A$2:$AB$3000,24,FALSE)</f>
        <v>AMCS</v>
      </c>
      <c r="V19" s="33" t="str">
        <f>VLOOKUP($A19,[1]Feuil1!$A$2:$AB$3000,25,FALSE)</f>
        <v>OUI</v>
      </c>
      <c r="W19" s="34">
        <f>VLOOKUP($A19,[1]Feuil1!$A$2:$AB$3000,19,FALSE)</f>
        <v>43313</v>
      </c>
      <c r="X19" s="35" t="str">
        <f>VLOOKUP($A19,[1]Feuil1!$A$2:$AB$3000,27,FALSE)</f>
        <v>AMCS</v>
      </c>
      <c r="Y19" s="35" t="str">
        <f>VLOOKUP($A19,[1]Feuil1!$A$2:$AB$3000,28,FALSE)</f>
        <v>OUI</v>
      </c>
      <c r="Z19" s="36"/>
      <c r="AA19" s="37"/>
      <c r="AB19" s="55"/>
      <c r="AC19" s="55"/>
      <c r="AD19" s="55"/>
      <c r="AE19" s="55"/>
      <c r="AF19" s="55"/>
      <c r="AG19" s="38">
        <f t="shared" si="13"/>
        <v>428</v>
      </c>
      <c r="AH19" s="56"/>
      <c r="AI19" s="56"/>
      <c r="AJ19" s="57"/>
      <c r="AK19" s="57"/>
      <c r="AL19" s="57"/>
      <c r="AM19" s="57"/>
      <c r="AN19" s="57"/>
      <c r="AO19" s="41">
        <f t="shared" si="14"/>
        <v>428</v>
      </c>
      <c r="AP19" s="56"/>
      <c r="AQ19" s="56"/>
      <c r="AR19" s="57"/>
      <c r="AS19" s="57"/>
      <c r="AT19" s="58"/>
      <c r="AU19" s="59"/>
      <c r="AV19" s="58"/>
      <c r="AW19" s="58"/>
      <c r="AX19" s="57"/>
      <c r="AY19" s="56"/>
      <c r="AZ19" s="57"/>
      <c r="BA19" s="57"/>
      <c r="BB19" s="49">
        <f t="shared" si="15"/>
        <v>428</v>
      </c>
      <c r="BC19" s="1"/>
    </row>
    <row r="20" spans="1:55" x14ac:dyDescent="0.25">
      <c r="A20" s="25">
        <f>[1]Feuil1!$A957</f>
        <v>1243</v>
      </c>
      <c r="B20" s="26">
        <f>[1]Feuil1!$B957</f>
        <v>1243</v>
      </c>
      <c r="C20" s="88" t="str">
        <f>VLOOKUP(B20,[1]Feuil1!$A$2:$S$2000,3,FALSE)</f>
        <v>18-14210 G3</v>
      </c>
      <c r="D20" s="27" t="str">
        <f>VLOOKUP(B20,[1]Feuil1!$A$2:$S$2000,4,FALSE)</f>
        <v>18-14210</v>
      </c>
      <c r="E20" s="28" t="str">
        <f>VLOOKUP($B20,[1]Feuil1!$A$2:$S$2000,5,FALSE)</f>
        <v>941806</v>
      </c>
      <c r="F20" s="29" t="str">
        <f>VLOOKUP($C20,[1]Feuil1!$C$2:$S$3000,4,FALSE)</f>
        <v>Les 5 ponts G3 - NANTES</v>
      </c>
      <c r="G20" s="29" t="str">
        <f t="shared" ref="G20:G25" si="16">$I20&amp;" - "&amp;$J20&amp;" "&amp;$K20</f>
        <v xml:space="preserve"> RUE DES MARCHANDISES - 44200 NANTES</v>
      </c>
      <c r="H20" s="29" t="str">
        <f>VLOOKUP($D20,[2]Affaire!$G$2:$R7798,12,FALSE)</f>
        <v>LEGENDRE LOIRE</v>
      </c>
      <c r="I20" s="29" t="str">
        <f>VLOOKUP($D20,[2]Affaire!$G$2:$J5955,2,FALSE)</f>
        <v xml:space="preserve"> RUE DES MARCHANDISES</v>
      </c>
      <c r="J20" s="29" t="str">
        <f>VLOOKUP($D20,[2]Affaire!$G$2:$J5955,3,FALSE)</f>
        <v>44200</v>
      </c>
      <c r="K20" s="29" t="str">
        <f>VLOOKUP($D20,[2]Affaire!$G$2:$J5955,4,FALSE)</f>
        <v>NANTES</v>
      </c>
      <c r="L20" s="29" t="str">
        <f>VLOOKUP($A20,[1]Feuil1!$A$2:$AB$3000,8,FALSE)</f>
        <v>Grues</v>
      </c>
      <c r="M20" s="29" t="str">
        <f>VLOOKUP($A20,[1]Feuil1!$A$2:$AB$3000,9,FALSE)</f>
        <v>8T</v>
      </c>
      <c r="N20" s="29" t="str">
        <f>VLOOKUP($A20,[1]Feuil1!$A$2:$AB$3000,10,FALSE)</f>
        <v>MDT178 2C</v>
      </c>
      <c r="O20" s="29" t="str">
        <f>VLOOKUP($A20,[1]Feuil1!$A$2:$AB$3000,13,FALSE)</f>
        <v>96 126</v>
      </c>
      <c r="P20" s="29" t="str">
        <f>VLOOKUP($A20,[1]Feuil1!$A$2:$AB$3000,17,FALSE)</f>
        <v>Sun Feb 01 00:00:00 CET 2004</v>
      </c>
      <c r="Q20" s="31"/>
      <c r="R20" s="31"/>
      <c r="S20" s="29" t="str">
        <f>VLOOKUP($A20,[1]Feuil1!$A$2:$AB$3000,16,FALSE)</f>
        <v xml:space="preserve"> LEGENDRE MATERIEL</v>
      </c>
      <c r="T20" s="32">
        <f>VLOOKUP($A20,[1]Feuil1!$A$2:$AB$3000,18,FALSE)</f>
        <v>43510</v>
      </c>
      <c r="U20" s="33" t="str">
        <f>VLOOKUP($A20,[1]Feuil1!$A$2:$AB$3000,24,FALSE)</f>
        <v>MANITOWOC</v>
      </c>
      <c r="V20" s="33" t="str">
        <f>VLOOKUP($A20,[1]Feuil1!$A$2:$AB$3000,25,FALSE)</f>
        <v>OUI</v>
      </c>
      <c r="W20" s="34">
        <f>VLOOKUP($A20,[1]Feuil1!$A$2:$AB$3000,19,FALSE)</f>
        <v>43756</v>
      </c>
      <c r="X20" s="35">
        <f>VLOOKUP($A20,[1]Feuil1!$A$2:$AB$3000,27,FALSE)</f>
        <v>0</v>
      </c>
      <c r="Y20" s="35" t="str">
        <f>VLOOKUP($A20,[1]Feuil1!$A$2:$AB$3000,28,FALSE)</f>
        <v>NON</v>
      </c>
      <c r="Z20" s="55"/>
      <c r="AA20" s="69"/>
      <c r="AB20" s="55"/>
      <c r="AC20" s="55"/>
      <c r="AD20" s="55"/>
      <c r="AE20" s="55"/>
      <c r="AF20" s="55"/>
      <c r="AG20" s="38">
        <f t="shared" ref="AG20:AG25" si="17">A20</f>
        <v>1243</v>
      </c>
      <c r="AH20" s="56"/>
      <c r="AI20" s="69"/>
      <c r="AJ20" s="57"/>
      <c r="AK20" s="57"/>
      <c r="AL20" s="57"/>
      <c r="AM20" s="57"/>
      <c r="AN20" s="57"/>
      <c r="AO20" s="41">
        <f t="shared" ref="AO20:AO25" si="18">AG20</f>
        <v>1243</v>
      </c>
      <c r="AP20" s="56"/>
      <c r="AQ20" s="56"/>
      <c r="AR20" s="57"/>
      <c r="AS20" s="57"/>
      <c r="AT20" s="58"/>
      <c r="AU20" s="59"/>
      <c r="AV20" s="58"/>
      <c r="AW20" s="58"/>
      <c r="AX20" s="57"/>
      <c r="AY20" s="56"/>
      <c r="AZ20" s="57"/>
      <c r="BA20" s="57"/>
      <c r="BB20" s="49">
        <f t="shared" ref="BB20:BB25" si="19">AO20</f>
        <v>1243</v>
      </c>
      <c r="BC20" s="1"/>
    </row>
    <row r="21" spans="1:55" x14ac:dyDescent="0.25">
      <c r="A21" s="25">
        <f>[1]Feuil1!$A958</f>
        <v>1441</v>
      </c>
      <c r="B21" s="26">
        <f>[1]Feuil1!$B958</f>
        <v>1243</v>
      </c>
      <c r="C21" s="88" t="str">
        <f>VLOOKUP(B21,[1]Feuil1!$A$2:$S$2000,3,FALSE)</f>
        <v>18-14210 G3</v>
      </c>
      <c r="D21" s="27" t="str">
        <f>VLOOKUP(B21,[1]Feuil1!$A$2:$S$2000,4,FALSE)</f>
        <v>18-14210</v>
      </c>
      <c r="E21" s="28" t="str">
        <f>VLOOKUP($B21,[1]Feuil1!$A$2:$S$2000,5,FALSE)</f>
        <v>941806</v>
      </c>
      <c r="F21" s="29" t="str">
        <f>VLOOKUP($C21,[1]Feuil1!$C$2:$S$3000,4,FALSE)</f>
        <v>Les 5 ponts G3 - NANTES</v>
      </c>
      <c r="G21" s="29" t="str">
        <f t="shared" si="16"/>
        <v xml:space="preserve"> RUE DES MARCHANDISES - 44200 NANTES</v>
      </c>
      <c r="H21" s="29" t="str">
        <f>VLOOKUP($D21,[2]Affaire!$G$2:$R7799,12,FALSE)</f>
        <v>LEGENDRE LOIRE</v>
      </c>
      <c r="I21" s="29" t="str">
        <f>VLOOKUP($D21,[2]Affaire!$G$2:$J5956,2,FALSE)</f>
        <v xml:space="preserve"> RUE DES MARCHANDISES</v>
      </c>
      <c r="J21" s="29" t="str">
        <f>VLOOKUP($D21,[2]Affaire!$G$2:$J5956,3,FALSE)</f>
        <v>44200</v>
      </c>
      <c r="K21" s="29" t="str">
        <f>VLOOKUP($D21,[2]Affaire!$G$2:$J5956,4,FALSE)</f>
        <v>NANTES</v>
      </c>
      <c r="L21" s="29" t="str">
        <f>VLOOKUP($A21,[1]Feuil1!$A$2:$AB$3000,8,FALSE)</f>
        <v>Accessoires de Grues</v>
      </c>
      <c r="M21" s="29" t="str">
        <f>VLOOKUP($A21,[1]Feuil1!$A$2:$AB$3000,9,FALSE)</f>
        <v>Caméra</v>
      </c>
      <c r="N21" s="29" t="str">
        <f>VLOOKUP($A21,[1]Feuil1!$A$2:$AB$3000,10,FALSE)</f>
        <v>ORLACO</v>
      </c>
      <c r="O21" s="29" t="str">
        <f>VLOOKUP($A21,[1]Feuil1!$A$2:$AB$3000,13,FALSE)</f>
        <v/>
      </c>
      <c r="P21" s="29">
        <f>VLOOKUP($A21,[1]Feuil1!$A$2:$AB$3000,17,FALSE)</f>
        <v>0</v>
      </c>
      <c r="Q21" s="31"/>
      <c r="R21" s="31"/>
      <c r="S21" s="29" t="str">
        <f>VLOOKUP($A21,[1]Feuil1!$A$2:$AB$3000,16,FALSE)</f>
        <v>A M C S TECHNOLOGIES</v>
      </c>
      <c r="T21" s="32">
        <f>VLOOKUP($A21,[1]Feuil1!$A$2:$AB$3000,18,FALSE)</f>
        <v>43554</v>
      </c>
      <c r="U21" s="33" t="str">
        <f>VLOOKUP($A21,[1]Feuil1!$A$2:$AB$3000,24,FALSE)</f>
        <v>AMCS</v>
      </c>
      <c r="V21" s="33">
        <f>VLOOKUP($A21,[1]Feuil1!$A$2:$AB$3000,25,FALSE)</f>
        <v>0</v>
      </c>
      <c r="W21" s="34">
        <f>VLOOKUP($A21,[1]Feuil1!$A$2:$AB$3000,19,FALSE)</f>
        <v>43756</v>
      </c>
      <c r="X21" s="35" t="str">
        <f>VLOOKUP($A21,[1]Feuil1!$A$2:$AB$3000,27,FALSE)</f>
        <v>AMCS</v>
      </c>
      <c r="Y21" s="35">
        <f>VLOOKUP($A21,[1]Feuil1!$A$2:$AB$3000,28,FALSE)</f>
        <v>0</v>
      </c>
      <c r="Z21" s="71"/>
      <c r="AA21" s="72">
        <f>$T21+90</f>
        <v>43644</v>
      </c>
      <c r="AB21" s="71"/>
      <c r="AC21" s="71"/>
      <c r="AD21" s="71"/>
      <c r="AE21" s="71"/>
      <c r="AF21" s="71"/>
      <c r="AG21" s="38">
        <f t="shared" si="17"/>
        <v>1441</v>
      </c>
      <c r="AH21" s="73"/>
      <c r="AI21" s="74">
        <f>$T21+365</f>
        <v>43919</v>
      </c>
      <c r="AJ21" s="75"/>
      <c r="AK21" s="75"/>
      <c r="AL21" s="75"/>
      <c r="AM21" s="75"/>
      <c r="AN21" s="75"/>
      <c r="AO21" s="41">
        <f t="shared" si="18"/>
        <v>1441</v>
      </c>
      <c r="AP21" s="43"/>
      <c r="AQ21" s="43"/>
      <c r="AR21" s="44"/>
      <c r="AS21" s="44"/>
      <c r="AT21" s="45"/>
      <c r="AU21" s="46"/>
      <c r="AV21" s="45"/>
      <c r="AW21" s="45"/>
      <c r="AX21" s="44"/>
      <c r="AY21" s="43"/>
      <c r="AZ21" s="44"/>
      <c r="BA21" s="44"/>
      <c r="BB21" s="49">
        <f t="shared" si="19"/>
        <v>1441</v>
      </c>
      <c r="BC21" s="1"/>
    </row>
    <row r="22" spans="1:55" x14ac:dyDescent="0.25">
      <c r="A22" s="25">
        <f>[1]Feuil1!$A960</f>
        <v>1246</v>
      </c>
      <c r="B22" s="26">
        <f>[1]Feuil1!$B960</f>
        <v>1243</v>
      </c>
      <c r="C22" s="88" t="str">
        <f>VLOOKUP(B22,[1]Feuil1!$A$2:$S$2000,3,FALSE)</f>
        <v>18-14210 G3</v>
      </c>
      <c r="D22" s="27" t="str">
        <f>VLOOKUP(B22,[1]Feuil1!$A$2:$S$2000,4,FALSE)</f>
        <v>18-14210</v>
      </c>
      <c r="E22" s="28" t="str">
        <f>VLOOKUP($B22,[1]Feuil1!$A$2:$S$2000,5,FALSE)</f>
        <v>941806</v>
      </c>
      <c r="F22" s="29" t="str">
        <f>VLOOKUP($C22,[1]Feuil1!$C$2:$S$3000,4,FALSE)</f>
        <v>Les 5 ponts G3 - NANTES</v>
      </c>
      <c r="G22" s="29" t="str">
        <f t="shared" si="16"/>
        <v xml:space="preserve"> RUE DES MARCHANDISES - 44200 NANTES</v>
      </c>
      <c r="H22" s="29" t="str">
        <f>VLOOKUP($D22,[2]Affaire!$G$2:$R7801,12,FALSE)</f>
        <v>LEGENDRE LOIRE</v>
      </c>
      <c r="I22" s="29" t="str">
        <f>VLOOKUP($D22,[2]Affaire!$G$2:$J5958,2,FALSE)</f>
        <v xml:space="preserve"> RUE DES MARCHANDISES</v>
      </c>
      <c r="J22" s="29" t="str">
        <f>VLOOKUP($D22,[2]Affaire!$G$2:$J5958,3,FALSE)</f>
        <v>44200</v>
      </c>
      <c r="K22" s="29" t="str">
        <f>VLOOKUP($D22,[2]Affaire!$G$2:$J5958,4,FALSE)</f>
        <v>NANTES</v>
      </c>
      <c r="L22" s="29" t="str">
        <f>VLOOKUP($A22,[1]Feuil1!$A$2:$AB$3000,8,FALSE)</f>
        <v>Accessoires de Grues</v>
      </c>
      <c r="M22" s="29" t="str">
        <f>VLOOKUP($A22,[1]Feuil1!$A$2:$AB$3000,9,FALSE)</f>
        <v>Anti-collisions</v>
      </c>
      <c r="N22" s="29" t="str">
        <f>VLOOKUP($A22,[1]Feuil1!$A$2:$AB$3000,10,FALSE)</f>
        <v>AMCS DCS60</v>
      </c>
      <c r="O22" s="29" t="str">
        <f>VLOOKUP($A22,[1]Feuil1!$A$2:$AB$3000,13,FALSE)</f>
        <v/>
      </c>
      <c r="P22" s="29">
        <f>VLOOKUP($A22,[1]Feuil1!$A$2:$AB$3000,17,FALSE)</f>
        <v>0</v>
      </c>
      <c r="Q22" s="31"/>
      <c r="R22" s="31"/>
      <c r="S22" s="29" t="str">
        <f>VLOOKUP($A22,[1]Feuil1!$A$2:$AB$3000,16,FALSE)</f>
        <v>A M C S TECHNOLOGIES</v>
      </c>
      <c r="T22" s="32">
        <f>VLOOKUP($A22,[1]Feuil1!$A$2:$AB$3000,18,FALSE)</f>
        <v>43510</v>
      </c>
      <c r="U22" s="33" t="str">
        <f>VLOOKUP($A22,[1]Feuil1!$A$2:$AB$3000,24,FALSE)</f>
        <v>AMCS</v>
      </c>
      <c r="V22" s="33" t="str">
        <f>VLOOKUP($A22,[1]Feuil1!$A$2:$AB$3000,25,FALSE)</f>
        <v>OUI</v>
      </c>
      <c r="W22" s="34">
        <f>VLOOKUP($A22,[1]Feuil1!$A$2:$AB$3000,19,FALSE)</f>
        <v>43738</v>
      </c>
      <c r="X22" s="35" t="str">
        <f>VLOOKUP($A22,[1]Feuil1!$A$2:$AB$3000,27,FALSE)</f>
        <v>AMCS</v>
      </c>
      <c r="Y22" s="35" t="str">
        <f>VLOOKUP($A22,[1]Feuil1!$A$2:$AB$3000,28,FALSE)</f>
        <v>NON</v>
      </c>
      <c r="Z22" s="55"/>
      <c r="AA22" s="69"/>
      <c r="AB22" s="55"/>
      <c r="AC22" s="55"/>
      <c r="AD22" s="55"/>
      <c r="AE22" s="55"/>
      <c r="AF22" s="55"/>
      <c r="AG22" s="38">
        <f t="shared" si="17"/>
        <v>1246</v>
      </c>
      <c r="AH22" s="56"/>
      <c r="AI22" s="69"/>
      <c r="AJ22" s="57"/>
      <c r="AK22" s="57"/>
      <c r="AL22" s="57"/>
      <c r="AM22" s="57"/>
      <c r="AN22" s="57"/>
      <c r="AO22" s="41">
        <f t="shared" si="18"/>
        <v>1246</v>
      </c>
      <c r="AP22" s="56"/>
      <c r="AQ22" s="56"/>
      <c r="AR22" s="57"/>
      <c r="AS22" s="57"/>
      <c r="AT22" s="58"/>
      <c r="AU22" s="59"/>
      <c r="AV22" s="58"/>
      <c r="AW22" s="58"/>
      <c r="AX22" s="57"/>
      <c r="AY22" s="56"/>
      <c r="AZ22" s="57"/>
      <c r="BA22" s="57"/>
      <c r="BB22" s="49">
        <f t="shared" si="19"/>
        <v>1246</v>
      </c>
      <c r="BC22" s="1"/>
    </row>
    <row r="23" spans="1:55" x14ac:dyDescent="0.25">
      <c r="A23" s="25">
        <f>[1]Feuil1!$A959</f>
        <v>1712</v>
      </c>
      <c r="B23" s="26">
        <f>[1]Feuil1!$B959</f>
        <v>1243</v>
      </c>
      <c r="C23" s="88" t="str">
        <f>VLOOKUP(B23,[1]Feuil1!$A$2:$S$2000,3,FALSE)</f>
        <v>18-14210 G3</v>
      </c>
      <c r="D23" s="27" t="str">
        <f>VLOOKUP(B23,[1]Feuil1!$A$2:$S$2000,4,FALSE)</f>
        <v>18-14210</v>
      </c>
      <c r="E23" s="28" t="str">
        <f>VLOOKUP($B23,[1]Feuil1!$A$2:$S$2000,5,FALSE)</f>
        <v>941806</v>
      </c>
      <c r="F23" s="29" t="str">
        <f>VLOOKUP($C23,[1]Feuil1!$C$2:$S$3000,4,FALSE)</f>
        <v>Les 5 ponts G3 - NANTES</v>
      </c>
      <c r="G23" s="29" t="str">
        <f t="shared" si="16"/>
        <v xml:space="preserve"> RUE DES MARCHANDISES - 44200 NANTES</v>
      </c>
      <c r="H23" s="29" t="str">
        <f>VLOOKUP($D23,[2]Affaire!$G$2:$R7800,12,FALSE)</f>
        <v>LEGENDRE LOIRE</v>
      </c>
      <c r="I23" s="29" t="str">
        <f>VLOOKUP($D23,[2]Affaire!$G$2:$J5957,2,FALSE)</f>
        <v xml:space="preserve"> RUE DES MARCHANDISES</v>
      </c>
      <c r="J23" s="29" t="str">
        <f>VLOOKUP($D23,[2]Affaire!$G$2:$J5957,3,FALSE)</f>
        <v>44200</v>
      </c>
      <c r="K23" s="29" t="str">
        <f>VLOOKUP($D23,[2]Affaire!$G$2:$J5957,4,FALSE)</f>
        <v>NANTES</v>
      </c>
      <c r="L23" s="29" t="str">
        <f>VLOOKUP($A23,[1]Feuil1!$A$2:$AB$3000,8,FALSE)</f>
        <v>Accessoires de Grues</v>
      </c>
      <c r="M23" s="29" t="str">
        <f>VLOOKUP($A23,[1]Feuil1!$A$2:$AB$3000,9,FALSE)</f>
        <v>Projecteurs</v>
      </c>
      <c r="N23" s="29" t="str">
        <f>VLOOKUP($A23,[1]Feuil1!$A$2:$AB$3000,10,FALSE)</f>
        <v>4 Matures + 2 Flèches</v>
      </c>
      <c r="O23" s="30" t="str">
        <f>VLOOKUP($A23,[1]Feuil1!$A$2:$AB$3000,13,FALSE)</f>
        <v>BOU 128</v>
      </c>
      <c r="P23" s="29">
        <f>VLOOKUP($A23,[1]Feuil1!$A$2:$AB$3000,17,FALSE)</f>
        <v>0</v>
      </c>
      <c r="Q23" s="31"/>
      <c r="R23" s="31"/>
      <c r="S23" s="29" t="str">
        <f>VLOOKUP($A23,[1]Feuil1!$A$2:$AB$3000,16,FALSE)</f>
        <v xml:space="preserve"> LEGENDRE MATERIEL</v>
      </c>
      <c r="T23" s="32">
        <f>VLOOKUP($A23,[1]Feuil1!$A$2:$AB$3000,18,FALSE)</f>
        <v>43510</v>
      </c>
      <c r="U23" s="33" t="str">
        <f>VLOOKUP($A23,[1]Feuil1!$A$2:$AB$3000,24,FALSE)</f>
        <v>MANITOWOC</v>
      </c>
      <c r="V23" s="33">
        <f>VLOOKUP($A23,[1]Feuil1!$A$2:$AB$3000,25,FALSE)</f>
        <v>0</v>
      </c>
      <c r="W23" s="34">
        <f>VLOOKUP($A23,[1]Feuil1!$A$2:$AB$3000,19,FALSE)</f>
        <v>43756</v>
      </c>
      <c r="X23" s="35">
        <f>VLOOKUP($A23,[1]Feuil1!$A$2:$AB$3000,27,FALSE)</f>
        <v>0</v>
      </c>
      <c r="Y23" s="35">
        <f>VLOOKUP($A23,[1]Feuil1!$A$2:$AB$3000,28,FALSE)</f>
        <v>0</v>
      </c>
      <c r="Z23" s="55"/>
      <c r="AA23" s="69"/>
      <c r="AB23" s="55"/>
      <c r="AC23" s="55"/>
      <c r="AD23" s="55"/>
      <c r="AE23" s="55"/>
      <c r="AF23" s="55"/>
      <c r="AG23" s="38">
        <f t="shared" si="17"/>
        <v>1712</v>
      </c>
      <c r="AH23" s="56"/>
      <c r="AI23" s="69"/>
      <c r="AJ23" s="57"/>
      <c r="AK23" s="57"/>
      <c r="AL23" s="57"/>
      <c r="AM23" s="57"/>
      <c r="AN23" s="57"/>
      <c r="AO23" s="41">
        <f t="shared" si="18"/>
        <v>1712</v>
      </c>
      <c r="AP23" s="69"/>
      <c r="AQ23" s="65"/>
      <c r="AR23" s="66"/>
      <c r="AS23" s="66"/>
      <c r="AT23" s="67"/>
      <c r="AU23" s="64"/>
      <c r="AV23" s="70"/>
      <c r="AW23" s="70"/>
      <c r="AX23" s="55"/>
      <c r="AY23" s="69"/>
      <c r="AZ23" s="55"/>
      <c r="BA23" s="55"/>
      <c r="BB23" s="49">
        <f t="shared" si="19"/>
        <v>1712</v>
      </c>
      <c r="BC23" s="1"/>
    </row>
    <row r="24" spans="1:55" x14ac:dyDescent="0.25">
      <c r="A24" s="25">
        <f>[1]Feuil1!$A961</f>
        <v>1549</v>
      </c>
      <c r="B24" s="26">
        <f>[1]Feuil1!$B961</f>
        <v>1243</v>
      </c>
      <c r="C24" s="88" t="str">
        <f>VLOOKUP(B24,[1]Feuil1!$A$2:$S$2000,3,FALSE)</f>
        <v>18-14210 G3</v>
      </c>
      <c r="D24" s="27" t="str">
        <f>VLOOKUP(B24,[1]Feuil1!$A$2:$S$2000,4,FALSE)</f>
        <v>18-14210</v>
      </c>
      <c r="E24" s="28" t="str">
        <f>VLOOKUP($B24,[1]Feuil1!$A$2:$S$2000,5,FALSE)</f>
        <v>941806</v>
      </c>
      <c r="F24" s="29" t="str">
        <f>VLOOKUP($C24,[1]Feuil1!$C$2:$S$3000,4,FALSE)</f>
        <v>Les 5 ponts G3 - NANTES</v>
      </c>
      <c r="G24" s="29" t="str">
        <f t="shared" si="16"/>
        <v xml:space="preserve"> RUE DES MARCHANDISES - 44200 NANTES</v>
      </c>
      <c r="H24" s="29" t="str">
        <f>VLOOKUP($D24,[2]Affaire!$G$2:$R7802,12,FALSE)</f>
        <v>LEGENDRE LOIRE</v>
      </c>
      <c r="I24" s="29" t="str">
        <f>VLOOKUP($D24,[2]Affaire!$G$2:$J5959,2,FALSE)</f>
        <v xml:space="preserve"> RUE DES MARCHANDISES</v>
      </c>
      <c r="J24" s="29" t="str">
        <f>VLOOKUP($D24,[2]Affaire!$G$2:$J5959,3,FALSE)</f>
        <v>44200</v>
      </c>
      <c r="K24" s="29" t="str">
        <f>VLOOKUP($D24,[2]Affaire!$G$2:$J5959,4,FALSE)</f>
        <v>NANTES</v>
      </c>
      <c r="L24" s="29" t="str">
        <f>VLOOKUP($A24,[1]Feuil1!$A$2:$AB$3000,8,FALSE)</f>
        <v>Accessoires de Grues</v>
      </c>
      <c r="M24" s="29" t="str">
        <f>VLOOKUP($A24,[1]Feuil1!$A$2:$AB$3000,9,FALSE)</f>
        <v>Panneaux standards</v>
      </c>
      <c r="N24" s="29" t="str">
        <f>VLOOKUP($A24,[1]Feuil1!$A$2:$AB$3000,10,FALSE)</f>
        <v>Type MDT LEGENDRE</v>
      </c>
      <c r="O24" s="29" t="str">
        <f>VLOOKUP($A24,[1]Feuil1!$A$2:$AB$3000,13,FALSE)</f>
        <v>MDT LEG8</v>
      </c>
      <c r="P24" s="29">
        <f>VLOOKUP($A24,[1]Feuil1!$A$2:$AB$3000,17,FALSE)</f>
        <v>0</v>
      </c>
      <c r="Q24" s="31"/>
      <c r="R24" s="31"/>
      <c r="S24" s="29" t="str">
        <f>VLOOKUP($A24,[1]Feuil1!$A$2:$AB$3000,16,FALSE)</f>
        <v xml:space="preserve"> LEGENDRE MATERIEL</v>
      </c>
      <c r="T24" s="32">
        <f>VLOOKUP($A24,[1]Feuil1!$A$2:$AB$3000,18,FALSE)</f>
        <v>43510</v>
      </c>
      <c r="U24" s="33" t="str">
        <f>VLOOKUP($A24,[1]Feuil1!$A$2:$AB$3000,24,FALSE)</f>
        <v>MANITOWOC</v>
      </c>
      <c r="V24" s="33">
        <f>VLOOKUP($A24,[1]Feuil1!$A$2:$AB$3000,25,FALSE)</f>
        <v>0</v>
      </c>
      <c r="W24" s="34">
        <f>VLOOKUP($A24,[1]Feuil1!$A$2:$AB$3000,19,FALSE)</f>
        <v>43756</v>
      </c>
      <c r="X24" s="35">
        <f>VLOOKUP($A24,[1]Feuil1!$A$2:$AB$3000,27,FALSE)</f>
        <v>0</v>
      </c>
      <c r="Y24" s="35">
        <f>VLOOKUP($A24,[1]Feuil1!$A$2:$AB$3000,28,FALSE)</f>
        <v>0</v>
      </c>
      <c r="Z24" s="71"/>
      <c r="AA24" s="72">
        <f>$T24+90</f>
        <v>43600</v>
      </c>
      <c r="AB24" s="71"/>
      <c r="AC24" s="71"/>
      <c r="AD24" s="71"/>
      <c r="AE24" s="71"/>
      <c r="AF24" s="71"/>
      <c r="AG24" s="38">
        <f t="shared" si="17"/>
        <v>1549</v>
      </c>
      <c r="AH24" s="73"/>
      <c r="AI24" s="74">
        <f>$T24+365</f>
        <v>43875</v>
      </c>
      <c r="AJ24" s="75"/>
      <c r="AK24" s="75"/>
      <c r="AL24" s="75"/>
      <c r="AM24" s="75"/>
      <c r="AN24" s="75"/>
      <c r="AO24" s="41">
        <f t="shared" si="18"/>
        <v>1549</v>
      </c>
      <c r="AP24" s="43"/>
      <c r="AQ24" s="43"/>
      <c r="AR24" s="44"/>
      <c r="AS24" s="44"/>
      <c r="AT24" s="45"/>
      <c r="AU24" s="46"/>
      <c r="AV24" s="45"/>
      <c r="AW24" s="45"/>
      <c r="AX24" s="44"/>
      <c r="AY24" s="43"/>
      <c r="AZ24" s="44"/>
      <c r="BA24" s="44"/>
      <c r="BB24" s="49">
        <f t="shared" si="19"/>
        <v>1549</v>
      </c>
      <c r="BC24" s="1"/>
    </row>
    <row r="25" spans="1:55" x14ac:dyDescent="0.25">
      <c r="A25" s="25">
        <f>[1]Feuil1!$A1101</f>
        <v>1768</v>
      </c>
      <c r="B25" s="26">
        <f>[1]Feuil1!$B1101</f>
        <v>1766</v>
      </c>
      <c r="C25" s="88" t="str">
        <f>VLOOKUP(B25,[1]Feuil1!$A$2:$S$2000,3,FALSE)</f>
        <v>18-15378 G1</v>
      </c>
      <c r="D25" s="27" t="str">
        <f>VLOOKUP(B25,[1]Feuil1!$A$2:$S$2000,4,FALSE)</f>
        <v>18-15378</v>
      </c>
      <c r="E25" s="28" t="str">
        <f>VLOOKUP($B25,[1]Feuil1!$A$2:$S$2000,5,FALSE)</f>
        <v>951910</v>
      </c>
      <c r="F25" s="29" t="str">
        <f>VLOOKUP($C25,[1]Feuil1!$C$2:$S$3000,4,FALSE)</f>
        <v>Lycée St Joseph G1- VANNES</v>
      </c>
      <c r="G25" s="29" t="str">
        <f t="shared" si="16"/>
        <v>30, BOULEVARD DES ILES - 56010 VANNES</v>
      </c>
      <c r="H25" s="29" t="str">
        <f>VLOOKUP($D25,[2]Affaire!$G$2:$R7930,12,FALSE)</f>
        <v>LEGENDRE OUEST - VANNES</v>
      </c>
      <c r="I25" s="29" t="str">
        <f>VLOOKUP($D25,[2]Affaire!$G$2:$J6087,2,FALSE)</f>
        <v>30, BOULEVARD DES ILES</v>
      </c>
      <c r="J25" s="29" t="str">
        <f>VLOOKUP($D25,[2]Affaire!$G$2:$J6087,3,FALSE)</f>
        <v>56010</v>
      </c>
      <c r="K25" s="29" t="str">
        <f>VLOOKUP($D25,[2]Affaire!$G$2:$J6087,4,FALSE)</f>
        <v>VANNES</v>
      </c>
      <c r="L25" s="29" t="str">
        <f>VLOOKUP($A25,[1]Feuil1!$A$2:$AB$3000,8,FALSE)</f>
        <v>Accessoires de Grues</v>
      </c>
      <c r="M25" s="29" t="str">
        <f>VLOOKUP($A25,[1]Feuil1!$A$2:$AB$3000,9,FALSE)</f>
        <v>Caméra</v>
      </c>
      <c r="N25" s="29" t="str">
        <f>VLOOKUP($A25,[1]Feuil1!$A$2:$AB$3000,10,FALSE)</f>
        <v>ORLACO</v>
      </c>
      <c r="O25" s="29" t="str">
        <f>VLOOKUP($A25,[1]Feuil1!$A$2:$AB$3000,13,FALSE)</f>
        <v>ENCOURS 7</v>
      </c>
      <c r="P25" s="29">
        <f>VLOOKUP($A25,[1]Feuil1!$A$2:$AB$3000,17,FALSE)</f>
        <v>0</v>
      </c>
      <c r="Q25" s="31"/>
      <c r="R25" s="31"/>
      <c r="S25" s="29" t="str">
        <f>VLOOKUP($A25,[1]Feuil1!$A$2:$AB$3000,16,FALSE)</f>
        <v>A M C S TECHNOLOGIES</v>
      </c>
      <c r="T25" s="32">
        <f>VLOOKUP($A25,[1]Feuil1!$A$2:$AB$3000,18,FALSE)</f>
        <v>43542</v>
      </c>
      <c r="U25" s="33">
        <f>VLOOKUP($A25,[1]Feuil1!$A$2:$AB$3000,24,FALSE)</f>
        <v>0</v>
      </c>
      <c r="V25" s="33">
        <f>VLOOKUP($A25,[1]Feuil1!$A$2:$AB$3000,25,FALSE)</f>
        <v>0</v>
      </c>
      <c r="W25" s="34">
        <f>VLOOKUP($A25,[1]Feuil1!$A$2:$AB$3000,19,FALSE)</f>
        <v>43733</v>
      </c>
      <c r="X25" s="35">
        <f>VLOOKUP($A25,[1]Feuil1!$A$2:$AB$3000,27,FALSE)</f>
        <v>0</v>
      </c>
      <c r="Y25" s="35">
        <f>VLOOKUP($A25,[1]Feuil1!$A$2:$AB$3000,28,FALSE)</f>
        <v>0</v>
      </c>
      <c r="Z25" s="55"/>
      <c r="AA25" s="69"/>
      <c r="AB25" s="55"/>
      <c r="AC25" s="55"/>
      <c r="AD25" s="55"/>
      <c r="AE25" s="55"/>
      <c r="AF25" s="55"/>
      <c r="AG25" s="38">
        <f t="shared" si="17"/>
        <v>1768</v>
      </c>
      <c r="AH25" s="56"/>
      <c r="AI25" s="69"/>
      <c r="AJ25" s="57"/>
      <c r="AK25" s="57"/>
      <c r="AL25" s="57"/>
      <c r="AM25" s="57"/>
      <c r="AN25" s="57"/>
      <c r="AO25" s="41">
        <f t="shared" si="18"/>
        <v>1768</v>
      </c>
      <c r="AP25" s="56"/>
      <c r="AQ25" s="56"/>
      <c r="AR25" s="57"/>
      <c r="AS25" s="57"/>
      <c r="AT25" s="58"/>
      <c r="AU25" s="59"/>
      <c r="AV25" s="58"/>
      <c r="AW25" s="58"/>
      <c r="AX25" s="57"/>
      <c r="AY25" s="56"/>
      <c r="AZ25" s="57"/>
      <c r="BA25" s="57"/>
      <c r="BB25" s="49">
        <f t="shared" si="19"/>
        <v>1768</v>
      </c>
      <c r="BC25" s="1"/>
    </row>
    <row r="26" spans="1:55" x14ac:dyDescent="0.25">
      <c r="A26" s="25">
        <f>[1]Feuil1!$A1104</f>
        <v>1771</v>
      </c>
      <c r="B26" s="26">
        <f>[1]Feuil1!$B1104</f>
        <v>1766</v>
      </c>
      <c r="C26" s="88" t="str">
        <f>VLOOKUP(B26,[1]Feuil1!$A$2:$S$2000,3,FALSE)</f>
        <v>18-15378 G1</v>
      </c>
      <c r="D26" s="27" t="str">
        <f>VLOOKUP(B26,[1]Feuil1!$A$2:$S$2000,4,FALSE)</f>
        <v>18-15378</v>
      </c>
      <c r="E26" s="28" t="str">
        <f>VLOOKUP($B26,[1]Feuil1!$A$2:$S$2000,5,FALSE)</f>
        <v>951910</v>
      </c>
      <c r="F26" s="29" t="str">
        <f>VLOOKUP($C26,[1]Feuil1!$C$2:$S$3000,4,FALSE)</f>
        <v>Lycée St Joseph G1- VANNES</v>
      </c>
      <c r="G26" s="29" t="str">
        <f t="shared" ref="G26:G28" si="20">$I26&amp;" - "&amp;$J26&amp;" "&amp;$K26</f>
        <v>30, BOULEVARD DES ILES - 56010 VANNES</v>
      </c>
      <c r="H26" s="29" t="str">
        <f>VLOOKUP($D26,[2]Affaire!$G$2:$R8829,12,FALSE)</f>
        <v>LEGENDRE OUEST - VANNES</v>
      </c>
      <c r="I26" s="29" t="str">
        <f>VLOOKUP($D26,[2]Affaire!$G$2:$J6986,2,FALSE)</f>
        <v>30, BOULEVARD DES ILES</v>
      </c>
      <c r="J26" s="29" t="str">
        <f>VLOOKUP($D26,[2]Affaire!$G$2:$J6986,3,FALSE)</f>
        <v>56010</v>
      </c>
      <c r="K26" s="29" t="str">
        <f>VLOOKUP($D26,[2]Affaire!$G$2:$J6986,4,FALSE)</f>
        <v>VANNES</v>
      </c>
      <c r="L26" s="29" t="str">
        <f>VLOOKUP($A26,[1]Feuil1!$A$2:$AB$3000,8,FALSE)</f>
        <v>Accessoires de Grues</v>
      </c>
      <c r="M26" s="29" t="str">
        <f>VLOOKUP($A26,[1]Feuil1!$A$2:$AB$3000,9,FALSE)</f>
        <v>Panneaux standards</v>
      </c>
      <c r="N26" s="29" t="str">
        <f>VLOOKUP($A26,[1]Feuil1!$A$2:$AB$3000,10,FALSE)</f>
        <v>Mature Standard LEGENDRE</v>
      </c>
      <c r="O26" s="29" t="str">
        <f>VLOOKUP($A26,[1]Feuil1!$A$2:$AB$3000,13,FALSE)</f>
        <v/>
      </c>
      <c r="P26" s="29">
        <f>VLOOKUP($A26,[1]Feuil1!$A$2:$AB$3000,17,FALSE)</f>
        <v>0</v>
      </c>
      <c r="Q26" s="31"/>
      <c r="R26" s="31"/>
      <c r="S26" s="29" t="str">
        <f>VLOOKUP($A26,[1]Feuil1!$A$2:$AB$3000,16,FALSE)</f>
        <v xml:space="preserve"> LEGENDRE MATERIEL</v>
      </c>
      <c r="T26" s="32">
        <f>VLOOKUP($A26,[1]Feuil1!$A$2:$AB$3000,18,FALSE)</f>
        <v>43542</v>
      </c>
      <c r="U26" s="33">
        <f>VLOOKUP($A26,[1]Feuil1!$A$2:$AB$3000,24,FALSE)</f>
        <v>0</v>
      </c>
      <c r="V26" s="33">
        <f>VLOOKUP($A26,[1]Feuil1!$A$2:$AB$3000,25,FALSE)</f>
        <v>0</v>
      </c>
      <c r="W26" s="34">
        <f>VLOOKUP($A26,[1]Feuil1!$A$2:$AB$3000,19,FALSE)</f>
        <v>43733</v>
      </c>
      <c r="X26" s="35">
        <f>VLOOKUP($A26,[1]Feuil1!$A$2:$AB$3000,27,FALSE)</f>
        <v>0</v>
      </c>
      <c r="Y26" s="35">
        <f>VLOOKUP($A26,[1]Feuil1!$A$2:$AB$3000,28,FALSE)</f>
        <v>0</v>
      </c>
      <c r="Z26" s="55"/>
      <c r="AA26" s="69"/>
      <c r="AB26" s="55"/>
      <c r="AC26" s="55"/>
      <c r="AD26" s="55"/>
      <c r="AE26" s="55"/>
      <c r="AF26" s="55"/>
      <c r="AG26" s="38">
        <f t="shared" ref="AG26:AG28" si="21">A26</f>
        <v>1771</v>
      </c>
      <c r="AH26" s="56"/>
      <c r="AI26" s="69"/>
      <c r="AJ26" s="57"/>
      <c r="AK26" s="57"/>
      <c r="AL26" s="57"/>
      <c r="AM26" s="57"/>
      <c r="AN26" s="57"/>
      <c r="AO26" s="41">
        <f t="shared" ref="AO26:AO28" si="22">AG26</f>
        <v>1771</v>
      </c>
      <c r="AP26" s="63"/>
      <c r="AQ26" s="56"/>
      <c r="AR26" s="57"/>
      <c r="AS26" s="57"/>
      <c r="AT26" s="59"/>
      <c r="AU26" s="59"/>
      <c r="AV26" s="58"/>
      <c r="AW26" s="58"/>
      <c r="AX26" s="56"/>
      <c r="AY26" s="56"/>
      <c r="AZ26" s="57"/>
      <c r="BA26" s="57"/>
      <c r="BB26" s="49">
        <f t="shared" ref="BB26:BB28" si="23">AO26</f>
        <v>1771</v>
      </c>
      <c r="BC26" s="1"/>
    </row>
    <row r="27" spans="1:55" x14ac:dyDescent="0.25">
      <c r="A27" s="25">
        <f>[1]Feuil1!$A1103</f>
        <v>1767</v>
      </c>
      <c r="B27" s="26">
        <f>[1]Feuil1!$B1103</f>
        <v>1766</v>
      </c>
      <c r="C27" s="88" t="str">
        <f>VLOOKUP(B27,[1]Feuil1!$A$2:$S$2000,3,FALSE)</f>
        <v>18-15378 G1</v>
      </c>
      <c r="D27" s="27" t="str">
        <f>VLOOKUP(B27,[1]Feuil1!$A$2:$S$2000,4,FALSE)</f>
        <v>18-15378</v>
      </c>
      <c r="E27" s="28" t="str">
        <f>VLOOKUP($B27,[1]Feuil1!$A$2:$S$2000,5,FALSE)</f>
        <v>951910</v>
      </c>
      <c r="F27" s="29" t="str">
        <f>VLOOKUP($C27,[1]Feuil1!$C$2:$S$3000,4,FALSE)</f>
        <v>Lycée St Joseph G1- VANNES</v>
      </c>
      <c r="G27" s="29" t="str">
        <f t="shared" si="20"/>
        <v>30, BOULEVARD DES ILES - 56010 VANNES</v>
      </c>
      <c r="H27" s="29" t="str">
        <f>VLOOKUP($D27,[2]Affaire!$G$2:$R7932,12,FALSE)</f>
        <v>LEGENDRE OUEST - VANNES</v>
      </c>
      <c r="I27" s="29" t="str">
        <f>VLOOKUP($D27,[2]Affaire!$G$2:$J6089,2,FALSE)</f>
        <v>30, BOULEVARD DES ILES</v>
      </c>
      <c r="J27" s="29" t="str">
        <f>VLOOKUP($D27,[2]Affaire!$G$2:$J6089,3,FALSE)</f>
        <v>56010</v>
      </c>
      <c r="K27" s="29" t="str">
        <f>VLOOKUP($D27,[2]Affaire!$G$2:$J6089,4,FALSE)</f>
        <v>VANNES</v>
      </c>
      <c r="L27" s="29" t="str">
        <f>VLOOKUP($A27,[1]Feuil1!$A$2:$AB$3000,8,FALSE)</f>
        <v>Accessoires de Grues</v>
      </c>
      <c r="M27" s="29" t="str">
        <f>VLOOKUP($A27,[1]Feuil1!$A$2:$AB$3000,9,FALSE)</f>
        <v>Anti-collisions</v>
      </c>
      <c r="N27" s="29" t="str">
        <f>VLOOKUP($A27,[1]Feuil1!$A$2:$AB$3000,10,FALSE)</f>
        <v>AMCS DCS60</v>
      </c>
      <c r="O27" s="29" t="str">
        <f>VLOOKUP($A27,[1]Feuil1!$A$2:$AB$3000,13,FALSE)</f>
        <v>ENCOURS 3</v>
      </c>
      <c r="P27" s="29">
        <f>VLOOKUP($A27,[1]Feuil1!$A$2:$AB$3000,17,FALSE)</f>
        <v>0</v>
      </c>
      <c r="Q27" s="31"/>
      <c r="R27" s="31"/>
      <c r="S27" s="29" t="str">
        <f>VLOOKUP($A27,[1]Feuil1!$A$2:$AB$3000,16,FALSE)</f>
        <v>A M C S TECHNOLOGIES</v>
      </c>
      <c r="T27" s="32">
        <f>VLOOKUP($A27,[1]Feuil1!$A$2:$AB$3000,18,FALSE)</f>
        <v>43542</v>
      </c>
      <c r="U27" s="33">
        <f>VLOOKUP($A27,[1]Feuil1!$A$2:$AB$3000,24,FALSE)</f>
        <v>0</v>
      </c>
      <c r="V27" s="33">
        <f>VLOOKUP($A27,[1]Feuil1!$A$2:$AB$3000,25,FALSE)</f>
        <v>0</v>
      </c>
      <c r="W27" s="34">
        <f>VLOOKUP($A27,[1]Feuil1!$A$2:$AB$3000,19,FALSE)</f>
        <v>43733</v>
      </c>
      <c r="X27" s="35">
        <f>VLOOKUP($A27,[1]Feuil1!$A$2:$AB$3000,27,FALSE)</f>
        <v>0</v>
      </c>
      <c r="Y27" s="35">
        <f>VLOOKUP($A27,[1]Feuil1!$A$2:$AB$3000,28,FALSE)</f>
        <v>0</v>
      </c>
      <c r="Z27" s="55"/>
      <c r="AA27" s="69"/>
      <c r="AB27" s="55"/>
      <c r="AC27" s="55"/>
      <c r="AD27" s="55"/>
      <c r="AE27" s="55"/>
      <c r="AF27" s="55"/>
      <c r="AG27" s="38">
        <f t="shared" si="21"/>
        <v>1767</v>
      </c>
      <c r="AH27" s="56"/>
      <c r="AI27" s="69"/>
      <c r="AJ27" s="57"/>
      <c r="AK27" s="57"/>
      <c r="AL27" s="57"/>
      <c r="AM27" s="57"/>
      <c r="AN27" s="57"/>
      <c r="AO27" s="41">
        <f t="shared" si="22"/>
        <v>1767</v>
      </c>
      <c r="AP27" s="56"/>
      <c r="AQ27" s="56"/>
      <c r="AR27" s="57"/>
      <c r="AS27" s="57"/>
      <c r="AT27" s="58"/>
      <c r="AU27" s="59"/>
      <c r="AV27" s="58"/>
      <c r="AW27" s="58"/>
      <c r="AX27" s="57"/>
      <c r="AY27" s="56"/>
      <c r="AZ27" s="57"/>
      <c r="BA27" s="57"/>
      <c r="BB27" s="49">
        <f t="shared" si="23"/>
        <v>1767</v>
      </c>
      <c r="BC27" s="1"/>
    </row>
    <row r="28" spans="1:55" x14ac:dyDescent="0.25">
      <c r="A28" s="25">
        <f>[1]Feuil1!$A1102</f>
        <v>1770</v>
      </c>
      <c r="B28" s="26">
        <f>[1]Feuil1!$B1102</f>
        <v>1766</v>
      </c>
      <c r="C28" s="88" t="str">
        <f>VLOOKUP(B28,[1]Feuil1!$A$2:$S$2000,3,FALSE)</f>
        <v>18-15378 G1</v>
      </c>
      <c r="D28" s="27" t="str">
        <f>VLOOKUP(B28,[1]Feuil1!$A$2:$S$2000,4,FALSE)</f>
        <v>18-15378</v>
      </c>
      <c r="E28" s="28" t="str">
        <f>VLOOKUP($B28,[1]Feuil1!$A$2:$S$2000,5,FALSE)</f>
        <v>951910</v>
      </c>
      <c r="F28" s="29" t="str">
        <f>VLOOKUP($C28,[1]Feuil1!$C$2:$S$3000,4,FALSE)</f>
        <v>Lycée St Joseph G1- VANNES</v>
      </c>
      <c r="G28" s="29" t="str">
        <f t="shared" si="20"/>
        <v>30, BOULEVARD DES ILES - 56010 VANNES</v>
      </c>
      <c r="H28" s="29" t="str">
        <f>VLOOKUP($D28,[2]Affaire!$G$2:$R7931,12,FALSE)</f>
        <v>LEGENDRE OUEST - VANNES</v>
      </c>
      <c r="I28" s="29" t="str">
        <f>VLOOKUP($D28,[2]Affaire!$G$2:$J6088,2,FALSE)</f>
        <v>30, BOULEVARD DES ILES</v>
      </c>
      <c r="J28" s="29" t="str">
        <f>VLOOKUP($D28,[2]Affaire!$G$2:$J6088,3,FALSE)</f>
        <v>56010</v>
      </c>
      <c r="K28" s="29" t="str">
        <f>VLOOKUP($D28,[2]Affaire!$G$2:$J6088,4,FALSE)</f>
        <v>VANNES</v>
      </c>
      <c r="L28" s="29" t="str">
        <f>VLOOKUP($A28,[1]Feuil1!$A$2:$AB$3000,8,FALSE)</f>
        <v>Accessoires de Grues</v>
      </c>
      <c r="M28" s="29" t="str">
        <f>VLOOKUP($A28,[1]Feuil1!$A$2:$AB$3000,9,FALSE)</f>
        <v>Panneaux standards</v>
      </c>
      <c r="N28" s="29" t="str">
        <f>VLOOKUP($A28,[1]Feuil1!$A$2:$AB$3000,10,FALSE)</f>
        <v>Type MDT LEGENDRE</v>
      </c>
      <c r="O28" s="29" t="str">
        <f>VLOOKUP($A28,[1]Feuil1!$A$2:$AB$3000,13,FALSE)</f>
        <v>MDT LEG1</v>
      </c>
      <c r="P28" s="29">
        <f>VLOOKUP($A28,[1]Feuil1!$A$2:$AB$3000,17,FALSE)</f>
        <v>0</v>
      </c>
      <c r="Q28" s="31"/>
      <c r="R28" s="31"/>
      <c r="S28" s="29" t="str">
        <f>VLOOKUP($A28,[1]Feuil1!$A$2:$AB$3000,16,FALSE)</f>
        <v xml:space="preserve"> LEGENDRE MATERIEL</v>
      </c>
      <c r="T28" s="32">
        <f>VLOOKUP($A28,[1]Feuil1!$A$2:$AB$3000,18,FALSE)</f>
        <v>43542</v>
      </c>
      <c r="U28" s="33">
        <f>VLOOKUP($A28,[1]Feuil1!$A$2:$AB$3000,24,FALSE)</f>
        <v>0</v>
      </c>
      <c r="V28" s="33">
        <f>VLOOKUP($A28,[1]Feuil1!$A$2:$AB$3000,25,FALSE)</f>
        <v>0</v>
      </c>
      <c r="W28" s="34">
        <f>VLOOKUP($A28,[1]Feuil1!$A$2:$AB$3000,19,FALSE)</f>
        <v>43733</v>
      </c>
      <c r="X28" s="35">
        <f>VLOOKUP($A28,[1]Feuil1!$A$2:$AB$3000,27,FALSE)</f>
        <v>0</v>
      </c>
      <c r="Y28" s="35">
        <f>VLOOKUP($A28,[1]Feuil1!$A$2:$AB$3000,28,FALSE)</f>
        <v>0</v>
      </c>
      <c r="Z28" s="55"/>
      <c r="AA28" s="69"/>
      <c r="AB28" s="55"/>
      <c r="AC28" s="55"/>
      <c r="AD28" s="55"/>
      <c r="AE28" s="55"/>
      <c r="AF28" s="55"/>
      <c r="AG28" s="38">
        <f t="shared" si="21"/>
        <v>1770</v>
      </c>
      <c r="AH28" s="56"/>
      <c r="AI28" s="69"/>
      <c r="AJ28" s="57"/>
      <c r="AK28" s="57"/>
      <c r="AL28" s="57"/>
      <c r="AM28" s="57"/>
      <c r="AN28" s="57"/>
      <c r="AO28" s="41">
        <f t="shared" si="22"/>
        <v>1770</v>
      </c>
      <c r="AP28" s="56"/>
      <c r="AQ28" s="56"/>
      <c r="AR28" s="57"/>
      <c r="AS28" s="57"/>
      <c r="AT28" s="58"/>
      <c r="AU28" s="59"/>
      <c r="AV28" s="58"/>
      <c r="AW28" s="58"/>
      <c r="AX28" s="57"/>
      <c r="AY28" s="56"/>
      <c r="AZ28" s="57"/>
      <c r="BA28" s="57"/>
      <c r="BB28" s="49">
        <f t="shared" si="23"/>
        <v>1770</v>
      </c>
      <c r="BC28" s="1"/>
    </row>
    <row r="29" spans="1:55" x14ac:dyDescent="0.25">
      <c r="A29" s="25">
        <f>[1]Feuil1!$A965</f>
        <v>1252</v>
      </c>
      <c r="B29" s="26">
        <f>[1]Feuil1!$B965</f>
        <v>1251</v>
      </c>
      <c r="C29" s="88" t="str">
        <f>VLOOKUP(B29,[1]Feuil1!$A$2:$S$2000,3,FALSE)</f>
        <v>18-14210 G4</v>
      </c>
      <c r="D29" s="27" t="str">
        <f>VLOOKUP(B29,[1]Feuil1!$A$2:$S$2000,4,FALSE)</f>
        <v>18-14210</v>
      </c>
      <c r="E29" s="28" t="str">
        <f>VLOOKUP($B29,[1]Feuil1!$A$2:$S$2000,5,FALSE)</f>
        <v>941806</v>
      </c>
      <c r="F29" s="29" t="str">
        <f>VLOOKUP($C29,[1]Feuil1!$C$2:$S$3000,4,FALSE)</f>
        <v>Les 5 ponts G4 - NANTES</v>
      </c>
      <c r="G29" s="29" t="str">
        <f t="shared" ref="G29:G33" si="24">$I29&amp;" - "&amp;$J29&amp;" "&amp;$K29</f>
        <v xml:space="preserve"> RUE DES MARCHANDISES - 44200 NANTES</v>
      </c>
      <c r="H29" s="29" t="str">
        <f>VLOOKUP($D29,[2]Affaire!$G$2:$R7806,12,FALSE)</f>
        <v>LEGENDRE LOIRE</v>
      </c>
      <c r="I29" s="29" t="str">
        <f>VLOOKUP($D29,[2]Affaire!$G$2:$J5963,2,FALSE)</f>
        <v xml:space="preserve"> RUE DES MARCHANDISES</v>
      </c>
      <c r="J29" s="29" t="str">
        <f>VLOOKUP($D29,[2]Affaire!$G$2:$J5963,3,FALSE)</f>
        <v>44200</v>
      </c>
      <c r="K29" s="29" t="str">
        <f>VLOOKUP($D29,[2]Affaire!$G$2:$J5963,4,FALSE)</f>
        <v>NANTES</v>
      </c>
      <c r="L29" s="29" t="str">
        <f>VLOOKUP($A29,[1]Feuil1!$A$2:$AB$3000,8,FALSE)</f>
        <v>Accessoires de Grues</v>
      </c>
      <c r="M29" s="29" t="str">
        <f>VLOOKUP($A29,[1]Feuil1!$A$2:$AB$3000,9,FALSE)</f>
        <v>Anti-collisions</v>
      </c>
      <c r="N29" s="29" t="str">
        <f>VLOOKUP($A29,[1]Feuil1!$A$2:$AB$3000,10,FALSE)</f>
        <v>AMCS DCS60</v>
      </c>
      <c r="O29" s="29" t="str">
        <f>VLOOKUP($A29,[1]Feuil1!$A$2:$AB$3000,13,FALSE)</f>
        <v/>
      </c>
      <c r="P29" s="29">
        <f>VLOOKUP($A29,[1]Feuil1!$A$2:$AB$3000,17,FALSE)</f>
        <v>0</v>
      </c>
      <c r="Q29" s="31"/>
      <c r="R29" s="31"/>
      <c r="S29" s="29" t="str">
        <f>VLOOKUP($A29,[1]Feuil1!$A$2:$AB$3000,16,FALSE)</f>
        <v>A M C S TECHNOLOGIES</v>
      </c>
      <c r="T29" s="32">
        <f>VLOOKUP($A29,[1]Feuil1!$A$2:$AB$3000,18,FALSE)</f>
        <v>43500</v>
      </c>
      <c r="U29" s="33" t="str">
        <f>VLOOKUP($A29,[1]Feuil1!$A$2:$AB$3000,24,FALSE)</f>
        <v>AMCS</v>
      </c>
      <c r="V29" s="33" t="str">
        <f>VLOOKUP($A29,[1]Feuil1!$A$2:$AB$3000,25,FALSE)</f>
        <v>OUI</v>
      </c>
      <c r="W29" s="34">
        <f>VLOOKUP($A29,[1]Feuil1!$A$2:$AB$3000,19,FALSE)</f>
        <v>43738</v>
      </c>
      <c r="X29" s="35" t="str">
        <f>VLOOKUP($A29,[1]Feuil1!$A$2:$AB$3000,27,FALSE)</f>
        <v>AMCS</v>
      </c>
      <c r="Y29" s="35" t="str">
        <f>VLOOKUP($A29,[1]Feuil1!$A$2:$AB$3000,28,FALSE)</f>
        <v>NON</v>
      </c>
      <c r="Z29" s="71"/>
      <c r="AA29" s="72">
        <f>$T29+90</f>
        <v>43590</v>
      </c>
      <c r="AB29" s="71"/>
      <c r="AC29" s="71"/>
      <c r="AD29" s="71"/>
      <c r="AE29" s="71"/>
      <c r="AF29" s="71"/>
      <c r="AG29" s="38">
        <f t="shared" ref="AG29:AG33" si="25">A29</f>
        <v>1252</v>
      </c>
      <c r="AH29" s="73"/>
      <c r="AI29" s="74">
        <f>$T29+365</f>
        <v>43865</v>
      </c>
      <c r="AJ29" s="75"/>
      <c r="AK29" s="75"/>
      <c r="AL29" s="75"/>
      <c r="AM29" s="75"/>
      <c r="AN29" s="75"/>
      <c r="AO29" s="41">
        <f t="shared" ref="AO29:AO33" si="26">AG29</f>
        <v>1252</v>
      </c>
      <c r="AP29" s="43"/>
      <c r="AQ29" s="43"/>
      <c r="AR29" s="44"/>
      <c r="AS29" s="44"/>
      <c r="AT29" s="45"/>
      <c r="AU29" s="46"/>
      <c r="AV29" s="45"/>
      <c r="AW29" s="45"/>
      <c r="AX29" s="44"/>
      <c r="AY29" s="43"/>
      <c r="AZ29" s="44"/>
      <c r="BA29" s="44"/>
      <c r="BB29" s="49">
        <f t="shared" ref="BB29:BB33" si="27">AO29</f>
        <v>1252</v>
      </c>
      <c r="BC29" s="1"/>
    </row>
    <row r="30" spans="1:55" x14ac:dyDescent="0.25">
      <c r="A30" s="25">
        <f>[1]Feuil1!$A964</f>
        <v>1443</v>
      </c>
      <c r="B30" s="26">
        <f>[1]Feuil1!$B964</f>
        <v>1251</v>
      </c>
      <c r="C30" s="88" t="str">
        <f>VLOOKUP(B30,[1]Feuil1!$A$2:$S$2000,3,FALSE)</f>
        <v>18-14210 G4</v>
      </c>
      <c r="D30" s="27" t="str">
        <f>VLOOKUP(B30,[1]Feuil1!$A$2:$S$2000,4,FALSE)</f>
        <v>18-14210</v>
      </c>
      <c r="E30" s="28" t="str">
        <f>VLOOKUP($B30,[1]Feuil1!$A$2:$S$2000,5,FALSE)</f>
        <v>941806</v>
      </c>
      <c r="F30" s="29" t="str">
        <f>VLOOKUP($C30,[1]Feuil1!$C$2:$S$3000,4,FALSE)</f>
        <v>Les 5 ponts G4 - NANTES</v>
      </c>
      <c r="G30" s="29" t="str">
        <f t="shared" si="24"/>
        <v xml:space="preserve"> RUE DES MARCHANDISES - 44200 NANTES</v>
      </c>
      <c r="H30" s="29" t="str">
        <f>VLOOKUP($D30,[2]Affaire!$G$2:$R7805,12,FALSE)</f>
        <v>LEGENDRE LOIRE</v>
      </c>
      <c r="I30" s="29" t="str">
        <f>VLOOKUP($D30,[2]Affaire!$G$2:$J5962,2,FALSE)</f>
        <v xml:space="preserve"> RUE DES MARCHANDISES</v>
      </c>
      <c r="J30" s="29" t="str">
        <f>VLOOKUP($D30,[2]Affaire!$G$2:$J5962,3,FALSE)</f>
        <v>44200</v>
      </c>
      <c r="K30" s="29" t="str">
        <f>VLOOKUP($D30,[2]Affaire!$G$2:$J5962,4,FALSE)</f>
        <v>NANTES</v>
      </c>
      <c r="L30" s="29" t="str">
        <f>VLOOKUP($A30,[1]Feuil1!$A$2:$AB$3000,8,FALSE)</f>
        <v>Accessoires de Grues</v>
      </c>
      <c r="M30" s="29" t="str">
        <f>VLOOKUP($A30,[1]Feuil1!$A$2:$AB$3000,9,FALSE)</f>
        <v>Caméra</v>
      </c>
      <c r="N30" s="29" t="str">
        <f>VLOOKUP($A30,[1]Feuil1!$A$2:$AB$3000,10,FALSE)</f>
        <v>ORLACO</v>
      </c>
      <c r="O30" s="30" t="str">
        <f>VLOOKUP($A30,[1]Feuil1!$A$2:$AB$3000,13,FALSE)</f>
        <v/>
      </c>
      <c r="P30" s="29">
        <f>VLOOKUP($A30,[1]Feuil1!$A$2:$AB$3000,17,FALSE)</f>
        <v>0</v>
      </c>
      <c r="Q30" s="31"/>
      <c r="R30" s="31"/>
      <c r="S30" s="29" t="str">
        <f>VLOOKUP($A30,[1]Feuil1!$A$2:$AB$3000,16,FALSE)</f>
        <v>A M C S TECHNOLOGIES</v>
      </c>
      <c r="T30" s="32">
        <f>VLOOKUP($A30,[1]Feuil1!$A$2:$AB$3000,18,FALSE)</f>
        <v>43585</v>
      </c>
      <c r="U30" s="33" t="str">
        <f>VLOOKUP($A30,[1]Feuil1!$A$2:$AB$3000,24,FALSE)</f>
        <v>AMCS</v>
      </c>
      <c r="V30" s="33">
        <f>VLOOKUP($A30,[1]Feuil1!$A$2:$AB$3000,25,FALSE)</f>
        <v>0</v>
      </c>
      <c r="W30" s="34">
        <f>VLOOKUP($A30,[1]Feuil1!$A$2:$AB$3000,19,FALSE)</f>
        <v>43738</v>
      </c>
      <c r="X30" s="35" t="str">
        <f>VLOOKUP($A30,[1]Feuil1!$A$2:$AB$3000,27,FALSE)</f>
        <v>AMCS</v>
      </c>
      <c r="Y30" s="35">
        <f>VLOOKUP($A30,[1]Feuil1!$A$2:$AB$3000,28,FALSE)</f>
        <v>0</v>
      </c>
      <c r="Z30" s="55"/>
      <c r="AA30" s="69"/>
      <c r="AB30" s="55"/>
      <c r="AC30" s="55"/>
      <c r="AD30" s="55"/>
      <c r="AE30" s="55"/>
      <c r="AF30" s="55"/>
      <c r="AG30" s="38">
        <f t="shared" si="25"/>
        <v>1443</v>
      </c>
      <c r="AH30" s="56"/>
      <c r="AI30" s="69"/>
      <c r="AJ30" s="57"/>
      <c r="AK30" s="57"/>
      <c r="AL30" s="57"/>
      <c r="AM30" s="57"/>
      <c r="AN30" s="57"/>
      <c r="AO30" s="41">
        <f t="shared" si="26"/>
        <v>1443</v>
      </c>
      <c r="AP30" s="69"/>
      <c r="AQ30" s="65"/>
      <c r="AR30" s="66"/>
      <c r="AS30" s="66"/>
      <c r="AT30" s="67"/>
      <c r="AU30" s="67"/>
      <c r="AV30" s="68"/>
      <c r="AW30" s="68"/>
      <c r="AX30" s="65"/>
      <c r="AY30" s="69"/>
      <c r="AZ30" s="55"/>
      <c r="BA30" s="55"/>
      <c r="BB30" s="49">
        <f t="shared" si="27"/>
        <v>1443</v>
      </c>
      <c r="BC30" s="1"/>
    </row>
    <row r="31" spans="1:55" x14ac:dyDescent="0.25">
      <c r="A31" s="25">
        <f>[1]Feuil1!$A962</f>
        <v>1251</v>
      </c>
      <c r="B31" s="26">
        <f>[1]Feuil1!$B962</f>
        <v>1251</v>
      </c>
      <c r="C31" s="88" t="str">
        <f>VLOOKUP(B31,[1]Feuil1!$A$2:$S$2000,3,FALSE)</f>
        <v>18-14210 G4</v>
      </c>
      <c r="D31" s="27" t="str">
        <f>VLOOKUP(B31,[1]Feuil1!$A$2:$S$2000,4,FALSE)</f>
        <v>18-14210</v>
      </c>
      <c r="E31" s="28" t="str">
        <f>VLOOKUP($B31,[1]Feuil1!$A$2:$S$2000,5,FALSE)</f>
        <v>941806</v>
      </c>
      <c r="F31" s="29" t="str">
        <f>VLOOKUP($C31,[1]Feuil1!$C$2:$S$3000,4,FALSE)</f>
        <v>Les 5 ponts G4 - NANTES</v>
      </c>
      <c r="G31" s="29" t="str">
        <f t="shared" si="24"/>
        <v xml:space="preserve"> RUE DES MARCHANDISES - 44200 NANTES</v>
      </c>
      <c r="H31" s="29" t="str">
        <f>VLOOKUP($D31,[2]Affaire!$G$2:$R7803,12,FALSE)</f>
        <v>LEGENDRE LOIRE</v>
      </c>
      <c r="I31" s="29" t="str">
        <f>VLOOKUP($D31,[2]Affaire!$G$2:$J5960,2,FALSE)</f>
        <v xml:space="preserve"> RUE DES MARCHANDISES</v>
      </c>
      <c r="J31" s="29" t="str">
        <f>VLOOKUP($D31,[2]Affaire!$G$2:$J5960,3,FALSE)</f>
        <v>44200</v>
      </c>
      <c r="K31" s="29" t="str">
        <f>VLOOKUP($D31,[2]Affaire!$G$2:$J5960,4,FALSE)</f>
        <v>NANTES</v>
      </c>
      <c r="L31" s="29" t="str">
        <f>VLOOKUP($A31,[1]Feuil1!$A$2:$AB$3000,8,FALSE)</f>
        <v>Grues</v>
      </c>
      <c r="M31" s="29" t="str">
        <f>VLOOKUP($A31,[1]Feuil1!$A$2:$AB$3000,9,FALSE)</f>
        <v>10T</v>
      </c>
      <c r="N31" s="29" t="str">
        <f>VLOOKUP($A31,[1]Feuil1!$A$2:$AB$3000,10,FALSE)</f>
        <v>MDT219 J10 1C SM/DM</v>
      </c>
      <c r="O31" s="29" t="str">
        <f>VLOOKUP($A31,[1]Feuil1!$A$2:$AB$3000,13,FALSE)</f>
        <v>605 925</v>
      </c>
      <c r="P31" s="29" t="str">
        <f>VLOOKUP($A31,[1]Feuil1!$A$2:$AB$3000,17,FALSE)</f>
        <v>Wed Apr 13 00:00:00 CEST 2016</v>
      </c>
      <c r="Q31" s="31"/>
      <c r="R31" s="31"/>
      <c r="S31" s="29" t="str">
        <f>VLOOKUP($A31,[1]Feuil1!$A$2:$AB$3000,16,FALSE)</f>
        <v xml:space="preserve"> LEGENDRE MATERIEL</v>
      </c>
      <c r="T31" s="32">
        <f>VLOOKUP($A31,[1]Feuil1!$A$2:$AB$3000,18,FALSE)</f>
        <v>43500</v>
      </c>
      <c r="U31" s="33" t="str">
        <f>VLOOKUP($A31,[1]Feuil1!$A$2:$AB$3000,24,FALSE)</f>
        <v>MANITOWOC</v>
      </c>
      <c r="V31" s="33" t="str">
        <f>VLOOKUP($A31,[1]Feuil1!$A$2:$AB$3000,25,FALSE)</f>
        <v>OUI</v>
      </c>
      <c r="W31" s="34">
        <f>VLOOKUP($A31,[1]Feuil1!$A$2:$AB$3000,19,FALSE)</f>
        <v>43738</v>
      </c>
      <c r="X31" s="35" t="str">
        <f>VLOOKUP($A31,[1]Feuil1!$A$2:$AB$3000,27,FALSE)</f>
        <v>MANITOWOC</v>
      </c>
      <c r="Y31" s="35" t="str">
        <f>VLOOKUP($A31,[1]Feuil1!$A$2:$AB$3000,28,FALSE)</f>
        <v>NON</v>
      </c>
      <c r="Z31" s="71"/>
      <c r="AA31" s="72">
        <f>$T31+90</f>
        <v>43590</v>
      </c>
      <c r="AB31" s="71"/>
      <c r="AC31" s="71"/>
      <c r="AD31" s="71"/>
      <c r="AE31" s="71"/>
      <c r="AF31" s="71"/>
      <c r="AG31" s="38">
        <f t="shared" si="25"/>
        <v>1251</v>
      </c>
      <c r="AH31" s="73"/>
      <c r="AI31" s="74">
        <f>$T31+365</f>
        <v>43865</v>
      </c>
      <c r="AJ31" s="75"/>
      <c r="AK31" s="75"/>
      <c r="AL31" s="75"/>
      <c r="AM31" s="75"/>
      <c r="AN31" s="75"/>
      <c r="AO31" s="41">
        <f t="shared" si="26"/>
        <v>1251</v>
      </c>
      <c r="AP31" s="42"/>
      <c r="AQ31" s="47"/>
      <c r="AR31" s="48"/>
      <c r="AS31" s="48"/>
      <c r="AT31" s="50"/>
      <c r="AU31" s="53"/>
      <c r="AV31" s="54"/>
      <c r="AW31" s="54"/>
      <c r="AX31" s="52"/>
      <c r="AY31" s="42"/>
      <c r="AZ31" s="52"/>
      <c r="BA31" s="52"/>
      <c r="BB31" s="49">
        <f t="shared" si="27"/>
        <v>1251</v>
      </c>
      <c r="BC31" s="1"/>
    </row>
    <row r="32" spans="1:55" x14ac:dyDescent="0.25">
      <c r="A32" s="25">
        <f>[1]Feuil1!$A963</f>
        <v>1550</v>
      </c>
      <c r="B32" s="26">
        <f>[1]Feuil1!$B963</f>
        <v>1251</v>
      </c>
      <c r="C32" s="88" t="str">
        <f>VLOOKUP(B32,[1]Feuil1!$A$2:$S$2000,3,FALSE)</f>
        <v>18-14210 G4</v>
      </c>
      <c r="D32" s="27" t="str">
        <f>VLOOKUP(B32,[1]Feuil1!$A$2:$S$2000,4,FALSE)</f>
        <v>18-14210</v>
      </c>
      <c r="E32" s="28" t="str">
        <f>VLOOKUP($B32,[1]Feuil1!$A$2:$S$2000,5,FALSE)</f>
        <v>941806</v>
      </c>
      <c r="F32" s="29" t="str">
        <f>VLOOKUP($C32,[1]Feuil1!$C$2:$S$3000,4,FALSE)</f>
        <v>Les 5 ponts G4 - NANTES</v>
      </c>
      <c r="G32" s="29" t="str">
        <f t="shared" si="24"/>
        <v xml:space="preserve"> RUE DES MARCHANDISES - 44200 NANTES</v>
      </c>
      <c r="H32" s="29" t="str">
        <f>VLOOKUP($D32,[2]Affaire!$G$2:$R7804,12,FALSE)</f>
        <v>LEGENDRE LOIRE</v>
      </c>
      <c r="I32" s="29" t="str">
        <f>VLOOKUP($D32,[2]Affaire!$G$2:$J5961,2,FALSE)</f>
        <v xml:space="preserve"> RUE DES MARCHANDISES</v>
      </c>
      <c r="J32" s="29" t="str">
        <f>VLOOKUP($D32,[2]Affaire!$G$2:$J5961,3,FALSE)</f>
        <v>44200</v>
      </c>
      <c r="K32" s="29" t="str">
        <f>VLOOKUP($D32,[2]Affaire!$G$2:$J5961,4,FALSE)</f>
        <v>NANTES</v>
      </c>
      <c r="L32" s="29" t="str">
        <f>VLOOKUP($A32,[1]Feuil1!$A$2:$AB$3000,8,FALSE)</f>
        <v>Accessoires de Grues</v>
      </c>
      <c r="M32" s="29" t="str">
        <f>VLOOKUP($A32,[1]Feuil1!$A$2:$AB$3000,9,FALSE)</f>
        <v>Panneaux standards</v>
      </c>
      <c r="N32" s="29" t="str">
        <f>VLOOKUP($A32,[1]Feuil1!$A$2:$AB$3000,10,FALSE)</f>
        <v>Type MDT LEGENDRE</v>
      </c>
      <c r="O32" s="29" t="str">
        <f>VLOOKUP($A32,[1]Feuil1!$A$2:$AB$3000,13,FALSE)</f>
        <v>MDT LEG35</v>
      </c>
      <c r="P32" s="29">
        <f>VLOOKUP($A32,[1]Feuil1!$A$2:$AB$3000,17,FALSE)</f>
        <v>0</v>
      </c>
      <c r="Q32" s="31"/>
      <c r="R32" s="31"/>
      <c r="S32" s="29" t="str">
        <f>VLOOKUP($A32,[1]Feuil1!$A$2:$AB$3000,16,FALSE)</f>
        <v xml:space="preserve"> LEGENDRE MATERIEL</v>
      </c>
      <c r="T32" s="32">
        <f>VLOOKUP($A32,[1]Feuil1!$A$2:$AB$3000,18,FALSE)</f>
        <v>43500</v>
      </c>
      <c r="U32" s="33">
        <f>VLOOKUP($A32,[1]Feuil1!$A$2:$AB$3000,24,FALSE)</f>
        <v>0</v>
      </c>
      <c r="V32" s="33">
        <f>VLOOKUP($A32,[1]Feuil1!$A$2:$AB$3000,25,FALSE)</f>
        <v>0</v>
      </c>
      <c r="W32" s="34">
        <f>VLOOKUP($A32,[1]Feuil1!$A$2:$AB$3000,19,FALSE)</f>
        <v>43738</v>
      </c>
      <c r="X32" s="35">
        <f>VLOOKUP($A32,[1]Feuil1!$A$2:$AB$3000,27,FALSE)</f>
        <v>0</v>
      </c>
      <c r="Y32" s="35">
        <f>VLOOKUP($A32,[1]Feuil1!$A$2:$AB$3000,28,FALSE)</f>
        <v>0</v>
      </c>
      <c r="Z32" s="55"/>
      <c r="AA32" s="69"/>
      <c r="AB32" s="55"/>
      <c r="AC32" s="55"/>
      <c r="AD32" s="55"/>
      <c r="AE32" s="55"/>
      <c r="AF32" s="55"/>
      <c r="AG32" s="38">
        <f t="shared" si="25"/>
        <v>1550</v>
      </c>
      <c r="AH32" s="56"/>
      <c r="AI32" s="69"/>
      <c r="AJ32" s="57"/>
      <c r="AK32" s="57"/>
      <c r="AL32" s="57"/>
      <c r="AM32" s="57"/>
      <c r="AN32" s="57"/>
      <c r="AO32" s="41">
        <f t="shared" si="26"/>
        <v>1550</v>
      </c>
      <c r="AP32" s="56"/>
      <c r="AQ32" s="56"/>
      <c r="AR32" s="57"/>
      <c r="AS32" s="57"/>
      <c r="AT32" s="58"/>
      <c r="AU32" s="59"/>
      <c r="AV32" s="58"/>
      <c r="AW32" s="58"/>
      <c r="AX32" s="57"/>
      <c r="AY32" s="56"/>
      <c r="AZ32" s="57"/>
      <c r="BA32" s="57"/>
      <c r="BB32" s="49">
        <f t="shared" si="27"/>
        <v>1550</v>
      </c>
      <c r="BC32" s="1"/>
    </row>
    <row r="33" spans="1:55" x14ac:dyDescent="0.25">
      <c r="A33" s="25">
        <f>[1]Feuil1!$A966</f>
        <v>1713</v>
      </c>
      <c r="B33" s="26">
        <f>[1]Feuil1!$B966</f>
        <v>1251</v>
      </c>
      <c r="C33" s="88" t="str">
        <f>VLOOKUP(B33,[1]Feuil1!$A$2:$S$2000,3,FALSE)</f>
        <v>18-14210 G4</v>
      </c>
      <c r="D33" s="27" t="str">
        <f>VLOOKUP(B33,[1]Feuil1!$A$2:$S$2000,4,FALSE)</f>
        <v>18-14210</v>
      </c>
      <c r="E33" s="28" t="str">
        <f>VLOOKUP($B33,[1]Feuil1!$A$2:$S$2000,5,FALSE)</f>
        <v>941806</v>
      </c>
      <c r="F33" s="29" t="str">
        <f>VLOOKUP($C33,[1]Feuil1!$C$2:$S$3000,4,FALSE)</f>
        <v>Les 5 ponts G4 - NANTES</v>
      </c>
      <c r="G33" s="29" t="str">
        <f t="shared" si="24"/>
        <v xml:space="preserve"> RUE DES MARCHANDISES - 44200 NANTES</v>
      </c>
      <c r="H33" s="29" t="str">
        <f>VLOOKUP($D33,[2]Affaire!$G$2:$R7807,12,FALSE)</f>
        <v>LEGENDRE LOIRE</v>
      </c>
      <c r="I33" s="29" t="str">
        <f>VLOOKUP($D33,[2]Affaire!$G$2:$J5964,2,FALSE)</f>
        <v xml:space="preserve"> RUE DES MARCHANDISES</v>
      </c>
      <c r="J33" s="29" t="str">
        <f>VLOOKUP($D33,[2]Affaire!$G$2:$J5964,3,FALSE)</f>
        <v>44200</v>
      </c>
      <c r="K33" s="29" t="str">
        <f>VLOOKUP($D33,[2]Affaire!$G$2:$J5964,4,FALSE)</f>
        <v>NANTES</v>
      </c>
      <c r="L33" s="29" t="str">
        <f>VLOOKUP($A33,[1]Feuil1!$A$2:$AB$3000,8,FALSE)</f>
        <v>Accessoires de Grues</v>
      </c>
      <c r="M33" s="29" t="str">
        <f>VLOOKUP($A33,[1]Feuil1!$A$2:$AB$3000,9,FALSE)</f>
        <v>Projecteurs</v>
      </c>
      <c r="N33" s="29" t="str">
        <f>VLOOKUP($A33,[1]Feuil1!$A$2:$AB$3000,10,FALSE)</f>
        <v>4 Matures + 2 Flèches</v>
      </c>
      <c r="O33" s="30" t="str">
        <f>VLOOKUP($A33,[1]Feuil1!$A$2:$AB$3000,13,FALSE)</f>
        <v>BOU 134</v>
      </c>
      <c r="P33" s="29">
        <f>VLOOKUP($A33,[1]Feuil1!$A$2:$AB$3000,17,FALSE)</f>
        <v>0</v>
      </c>
      <c r="Q33" s="31"/>
      <c r="R33" s="31"/>
      <c r="S33" s="29" t="str">
        <f>VLOOKUP($A33,[1]Feuil1!$A$2:$AB$3000,16,FALSE)</f>
        <v xml:space="preserve"> LEGENDRE MATERIEL</v>
      </c>
      <c r="T33" s="32">
        <f>VLOOKUP($A33,[1]Feuil1!$A$2:$AB$3000,18,FALSE)</f>
        <v>43500</v>
      </c>
      <c r="U33" s="33">
        <f>VLOOKUP($A33,[1]Feuil1!$A$2:$AB$3000,24,FALSE)</f>
        <v>0</v>
      </c>
      <c r="V33" s="33">
        <f>VLOOKUP($A33,[1]Feuil1!$A$2:$AB$3000,25,FALSE)</f>
        <v>0</v>
      </c>
      <c r="W33" s="34">
        <f>VLOOKUP($A33,[1]Feuil1!$A$2:$AB$3000,19,FALSE)</f>
        <v>43738</v>
      </c>
      <c r="X33" s="35">
        <f>VLOOKUP($A33,[1]Feuil1!$A$2:$AB$3000,27,FALSE)</f>
        <v>0</v>
      </c>
      <c r="Y33" s="35">
        <f>VLOOKUP($A33,[1]Feuil1!$A$2:$AB$3000,28,FALSE)</f>
        <v>0</v>
      </c>
      <c r="Z33" s="71"/>
      <c r="AA33" s="72">
        <f>$T33+90</f>
        <v>43590</v>
      </c>
      <c r="AB33" s="71"/>
      <c r="AC33" s="71"/>
      <c r="AD33" s="71"/>
      <c r="AE33" s="71"/>
      <c r="AF33" s="71"/>
      <c r="AG33" s="38">
        <f t="shared" si="25"/>
        <v>1713</v>
      </c>
      <c r="AH33" s="73"/>
      <c r="AI33" s="74">
        <f>$T33+365</f>
        <v>43865</v>
      </c>
      <c r="AJ33" s="75"/>
      <c r="AK33" s="75"/>
      <c r="AL33" s="75"/>
      <c r="AM33" s="75"/>
      <c r="AN33" s="75"/>
      <c r="AO33" s="41">
        <f t="shared" si="26"/>
        <v>1713</v>
      </c>
      <c r="AP33" s="43"/>
      <c r="AQ33" s="60">
        <v>42278</v>
      </c>
      <c r="AR33" s="61" t="s">
        <v>59</v>
      </c>
      <c r="AS33" s="61" t="s">
        <v>61</v>
      </c>
      <c r="AT33" s="53">
        <f>AQ33+365+365+365+365</f>
        <v>43738</v>
      </c>
      <c r="AU33" s="46"/>
      <c r="AV33" s="45"/>
      <c r="AW33" s="45"/>
      <c r="AX33" s="44"/>
      <c r="AY33" s="43"/>
      <c r="AZ33" s="44"/>
      <c r="BA33" s="44"/>
      <c r="BB33" s="49">
        <f t="shared" si="27"/>
        <v>1713</v>
      </c>
      <c r="BC33" s="1"/>
    </row>
    <row r="34" spans="1:55" x14ac:dyDescent="0.25">
      <c r="A34" s="25">
        <f>[1]Feuil1!$A1099</f>
        <v>1766</v>
      </c>
      <c r="B34" s="26">
        <f>[1]Feuil1!$B1099</f>
        <v>1766</v>
      </c>
      <c r="C34" s="88" t="str">
        <f>VLOOKUP(B34,[1]Feuil1!$A$2:$S$2000,3,FALSE)</f>
        <v>18-15378 G1</v>
      </c>
      <c r="D34" s="27" t="str">
        <f>VLOOKUP(B34,[1]Feuil1!$A$2:$S$2000,4,FALSE)</f>
        <v>18-15378</v>
      </c>
      <c r="E34" s="28" t="str">
        <f>VLOOKUP($B34,[1]Feuil1!$A$2:$S$2000,5,FALSE)</f>
        <v>951910</v>
      </c>
      <c r="F34" s="29" t="str">
        <f>VLOOKUP($C34,[1]Feuil1!$C$2:$S$3000,4,FALSE)</f>
        <v>Lycée St Joseph G1- VANNES</v>
      </c>
      <c r="G34" s="29" t="str">
        <f t="shared" ref="G34:G35" si="28">$I34&amp;" - "&amp;$J34&amp;" "&amp;$K34</f>
        <v>30, BOULEVARD DES ILES - 56010 VANNES</v>
      </c>
      <c r="H34" s="29" t="str">
        <f>VLOOKUP($D34,[2]Affaire!$G$2:$R7928,12,FALSE)</f>
        <v>LEGENDRE OUEST - VANNES</v>
      </c>
      <c r="I34" s="29" t="str">
        <f>VLOOKUP($D34,[2]Affaire!$G$2:$J6085,2,FALSE)</f>
        <v>30, BOULEVARD DES ILES</v>
      </c>
      <c r="J34" s="29" t="str">
        <f>VLOOKUP($D34,[2]Affaire!$G$2:$J6085,3,FALSE)</f>
        <v>56010</v>
      </c>
      <c r="K34" s="29" t="str">
        <f>VLOOKUP($D34,[2]Affaire!$G$2:$J6085,4,FALSE)</f>
        <v>VANNES</v>
      </c>
      <c r="L34" s="29" t="str">
        <f>VLOOKUP($A34,[1]Feuil1!$A$2:$AB$3000,8,FALSE)</f>
        <v>Grues</v>
      </c>
      <c r="M34" s="29" t="str">
        <f>VLOOKUP($A34,[1]Feuil1!$A$2:$AB$3000,9,FALSE)</f>
        <v>10T</v>
      </c>
      <c r="N34" s="29" t="str">
        <f>VLOOKUP($A34,[1]Feuil1!$A$2:$AB$3000,10,FALSE)</f>
        <v>MDT218A J10 1C SM/DM</v>
      </c>
      <c r="O34" s="29" t="str">
        <f>VLOOKUP($A34,[1]Feuil1!$A$2:$AB$3000,13,FALSE)</f>
        <v/>
      </c>
      <c r="P34" s="29">
        <f>VLOOKUP($A34,[1]Feuil1!$A$2:$AB$3000,17,FALSE)</f>
        <v>0</v>
      </c>
      <c r="Q34" s="31"/>
      <c r="R34" s="31"/>
      <c r="S34" s="29" t="str">
        <f>VLOOKUP($A34,[1]Feuil1!$A$2:$AB$3000,16,FALSE)</f>
        <v xml:space="preserve"> ETABLISSEMENT DUPONCHEL</v>
      </c>
      <c r="T34" s="32">
        <f>VLOOKUP($A34,[1]Feuil1!$A$2:$AB$3000,18,FALSE)</f>
        <v>43542</v>
      </c>
      <c r="U34" s="33">
        <f>VLOOKUP($A34,[1]Feuil1!$A$2:$AB$3000,24,FALSE)</f>
        <v>0</v>
      </c>
      <c r="V34" s="33">
        <f>VLOOKUP($A34,[1]Feuil1!$A$2:$AB$3000,25,FALSE)</f>
        <v>0</v>
      </c>
      <c r="W34" s="34">
        <f>VLOOKUP($A34,[1]Feuil1!$A$2:$AB$3000,19,FALSE)</f>
        <v>43733</v>
      </c>
      <c r="X34" s="35">
        <f>VLOOKUP($A34,[1]Feuil1!$A$2:$AB$3000,27,FALSE)</f>
        <v>0</v>
      </c>
      <c r="Y34" s="35">
        <f>VLOOKUP($A34,[1]Feuil1!$A$2:$AB$3000,28,FALSE)</f>
        <v>0</v>
      </c>
      <c r="Z34" s="71"/>
      <c r="AA34" s="72">
        <f>$T34+90</f>
        <v>43632</v>
      </c>
      <c r="AB34" s="71"/>
      <c r="AC34" s="71"/>
      <c r="AD34" s="71"/>
      <c r="AE34" s="71"/>
      <c r="AF34" s="71"/>
      <c r="AG34" s="38">
        <f t="shared" ref="AG34:AG35" si="29">A34</f>
        <v>1766</v>
      </c>
      <c r="AH34" s="73"/>
      <c r="AI34" s="74">
        <f>$T34+365</f>
        <v>43907</v>
      </c>
      <c r="AJ34" s="75"/>
      <c r="AK34" s="75"/>
      <c r="AL34" s="75"/>
      <c r="AM34" s="75"/>
      <c r="AN34" s="75"/>
      <c r="AO34" s="41">
        <f t="shared" ref="AO34:AO35" si="30">AG34</f>
        <v>1766</v>
      </c>
      <c r="AP34" s="43"/>
      <c r="AQ34" s="43"/>
      <c r="AR34" s="44"/>
      <c r="AS34" s="44"/>
      <c r="AT34" s="45"/>
      <c r="AU34" s="46"/>
      <c r="AV34" s="45"/>
      <c r="AW34" s="45"/>
      <c r="AX34" s="44"/>
      <c r="AY34" s="43"/>
      <c r="AZ34" s="44"/>
      <c r="BA34" s="44"/>
      <c r="BB34" s="49">
        <f t="shared" ref="BB34:BB35" si="31">AO34</f>
        <v>1766</v>
      </c>
      <c r="BC34" s="1"/>
    </row>
    <row r="35" spans="1:55" x14ac:dyDescent="0.25">
      <c r="A35" s="25">
        <f>[1]Feuil1!$A1100</f>
        <v>1769</v>
      </c>
      <c r="B35" s="26">
        <f>[1]Feuil1!$B1100</f>
        <v>1766</v>
      </c>
      <c r="C35" s="88" t="str">
        <f>VLOOKUP(B35,[1]Feuil1!$A$2:$S$2000,3,FALSE)</f>
        <v>18-15378 G1</v>
      </c>
      <c r="D35" s="27" t="str">
        <f>VLOOKUP(B35,[1]Feuil1!$A$2:$S$2000,4,FALSE)</f>
        <v>18-15378</v>
      </c>
      <c r="E35" s="28" t="str">
        <f>VLOOKUP($B35,[1]Feuil1!$A$2:$S$2000,5,FALSE)</f>
        <v>951910</v>
      </c>
      <c r="F35" s="29" t="str">
        <f>VLOOKUP($C35,[1]Feuil1!$C$2:$S$3000,4,FALSE)</f>
        <v>Lycée St Joseph G1- VANNES</v>
      </c>
      <c r="G35" s="29" t="str">
        <f t="shared" si="28"/>
        <v>30, BOULEVARD DES ILES - 56010 VANNES</v>
      </c>
      <c r="H35" s="29" t="str">
        <f>VLOOKUP($D35,[2]Affaire!$G$2:$R7929,12,FALSE)</f>
        <v>LEGENDRE OUEST - VANNES</v>
      </c>
      <c r="I35" s="29" t="str">
        <f>VLOOKUP($D35,[2]Affaire!$G$2:$J6086,2,FALSE)</f>
        <v>30, BOULEVARD DES ILES</v>
      </c>
      <c r="J35" s="29" t="str">
        <f>VLOOKUP($D35,[2]Affaire!$G$2:$J6086,3,FALSE)</f>
        <v>56010</v>
      </c>
      <c r="K35" s="29" t="str">
        <f>VLOOKUP($D35,[2]Affaire!$G$2:$J6086,4,FALSE)</f>
        <v>VANNES</v>
      </c>
      <c r="L35" s="29" t="str">
        <f>VLOOKUP($A35,[1]Feuil1!$A$2:$AB$3000,8,FALSE)</f>
        <v>Accessoires de Grues</v>
      </c>
      <c r="M35" s="29" t="str">
        <f>VLOOKUP($A35,[1]Feuil1!$A$2:$AB$3000,9,FALSE)</f>
        <v>Projecteurs</v>
      </c>
      <c r="N35" s="29" t="str">
        <f>VLOOKUP($A35,[1]Feuil1!$A$2:$AB$3000,10,FALSE)</f>
        <v>4 Matures + 2 Flèches</v>
      </c>
      <c r="O35" s="29" t="str">
        <f>VLOOKUP($A35,[1]Feuil1!$A$2:$AB$3000,13,FALSE)</f>
        <v>BOU 139</v>
      </c>
      <c r="P35" s="29">
        <f>VLOOKUP($A35,[1]Feuil1!$A$2:$AB$3000,17,FALSE)</f>
        <v>0</v>
      </c>
      <c r="Q35" s="31"/>
      <c r="R35" s="31"/>
      <c r="S35" s="29" t="str">
        <f>VLOOKUP($A35,[1]Feuil1!$A$2:$AB$3000,16,FALSE)</f>
        <v xml:space="preserve"> LEGENDRE MATERIEL</v>
      </c>
      <c r="T35" s="32">
        <f>VLOOKUP($A35,[1]Feuil1!$A$2:$AB$3000,18,FALSE)</f>
        <v>43542</v>
      </c>
      <c r="U35" s="33">
        <f>VLOOKUP($A35,[1]Feuil1!$A$2:$AB$3000,24,FALSE)</f>
        <v>0</v>
      </c>
      <c r="V35" s="33">
        <f>VLOOKUP($A35,[1]Feuil1!$A$2:$AB$3000,25,FALSE)</f>
        <v>0</v>
      </c>
      <c r="W35" s="34">
        <f>VLOOKUP($A35,[1]Feuil1!$A$2:$AB$3000,19,FALSE)</f>
        <v>43733</v>
      </c>
      <c r="X35" s="35">
        <f>VLOOKUP($A35,[1]Feuil1!$A$2:$AB$3000,27,FALSE)</f>
        <v>0</v>
      </c>
      <c r="Y35" s="35">
        <f>VLOOKUP($A35,[1]Feuil1!$A$2:$AB$3000,28,FALSE)</f>
        <v>0</v>
      </c>
      <c r="Z35" s="55"/>
      <c r="AA35" s="69"/>
      <c r="AB35" s="55"/>
      <c r="AC35" s="55"/>
      <c r="AD35" s="55"/>
      <c r="AE35" s="55"/>
      <c r="AF35" s="55"/>
      <c r="AG35" s="38">
        <f t="shared" si="29"/>
        <v>1769</v>
      </c>
      <c r="AH35" s="56"/>
      <c r="AI35" s="69"/>
      <c r="AJ35" s="57"/>
      <c r="AK35" s="57"/>
      <c r="AL35" s="57"/>
      <c r="AM35" s="57"/>
      <c r="AN35" s="57"/>
      <c r="AO35" s="41">
        <f t="shared" si="30"/>
        <v>1769</v>
      </c>
      <c r="AP35" s="56"/>
      <c r="AQ35" s="56"/>
      <c r="AR35" s="57"/>
      <c r="AS35" s="57"/>
      <c r="AT35" s="58"/>
      <c r="AU35" s="59"/>
      <c r="AV35" s="58"/>
      <c r="AW35" s="58"/>
      <c r="AX35" s="57"/>
      <c r="AY35" s="56"/>
      <c r="AZ35" s="57"/>
      <c r="BA35" s="57"/>
      <c r="BB35" s="49">
        <f t="shared" si="31"/>
        <v>1769</v>
      </c>
      <c r="BC35" s="1"/>
    </row>
  </sheetData>
  <autoFilter ref="A3:BC35"/>
  <mergeCells count="5">
    <mergeCell ref="T2:V2"/>
    <mergeCell ref="W2:Y2"/>
    <mergeCell ref="Z2:AF2"/>
    <mergeCell ref="AH2:AN2"/>
    <mergeCell ref="AP2:BA2"/>
  </mergeCells>
  <dataValidations count="1">
    <dataValidation operator="greaterThan" allowBlank="1" showInputMessage="1" showErrorMessage="1" sqref="A4:B35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LEGENDRE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DEGOULET Gwenaelle</dc:creator>
  <cp:lastModifiedBy>DEGOULET Gwenaelle</cp:lastModifiedBy>
  <dcterms:created xsi:type="dcterms:W3CDTF">2019-03-06T13:35:55Z</dcterms:created>
  <dcterms:modified xsi:type="dcterms:W3CDTF">2019-03-06T16:23:47Z</dcterms:modified>
</cp:coreProperties>
</file>