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ROCHEFONTAINE\PENALITES\GALEC\"/>
    </mc:Choice>
  </mc:AlternateContent>
  <bookViews>
    <workbookView xWindow="0" yWindow="0" windowWidth="28800" windowHeight="12000"/>
  </bookViews>
  <sheets>
    <sheet name="Feuil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123" i="1" l="1"/>
  <c r="AB123" i="1"/>
  <c r="AA123" i="1"/>
  <c r="Z123" i="1"/>
  <c r="V123" i="1"/>
  <c r="U123" i="1"/>
  <c r="T123" i="1"/>
  <c r="S123" i="1"/>
  <c r="O122" i="1"/>
  <c r="O121" i="1"/>
  <c r="O120" i="1"/>
  <c r="O119" i="1"/>
  <c r="O118" i="1"/>
  <c r="O117" i="1"/>
  <c r="O116" i="1"/>
  <c r="O115" i="1"/>
  <c r="O114" i="1"/>
  <c r="O113" i="1"/>
  <c r="O112" i="1"/>
  <c r="O111" i="1"/>
  <c r="O110" i="1"/>
  <c r="O109" i="1"/>
  <c r="O108" i="1"/>
  <c r="O107" i="1"/>
  <c r="O106" i="1"/>
  <c r="O105" i="1"/>
  <c r="O104" i="1"/>
  <c r="O103" i="1"/>
  <c r="O102" i="1"/>
  <c r="O101" i="1"/>
  <c r="O100" i="1"/>
  <c r="O99" i="1"/>
  <c r="O98" i="1"/>
  <c r="O97" i="1"/>
  <c r="O96" i="1"/>
  <c r="O95" i="1"/>
  <c r="O94" i="1"/>
  <c r="O93" i="1"/>
  <c r="O92" i="1"/>
  <c r="O91" i="1"/>
  <c r="O90" i="1"/>
  <c r="O89" i="1"/>
  <c r="O88" i="1"/>
  <c r="O87" i="1"/>
  <c r="O86" i="1"/>
  <c r="O85" i="1"/>
  <c r="O84" i="1"/>
  <c r="O83" i="1"/>
  <c r="O82" i="1"/>
  <c r="O81" i="1"/>
  <c r="O80" i="1"/>
  <c r="O79" i="1"/>
  <c r="O78" i="1"/>
  <c r="O77" i="1"/>
  <c r="O76" i="1"/>
  <c r="O75" i="1"/>
  <c r="O74" i="1"/>
  <c r="O73" i="1"/>
  <c r="O72" i="1"/>
  <c r="O71" i="1"/>
  <c r="O70" i="1"/>
  <c r="O69" i="1"/>
  <c r="O68" i="1"/>
  <c r="O67" i="1"/>
  <c r="O66" i="1"/>
  <c r="O65" i="1"/>
  <c r="O64" i="1"/>
  <c r="O63" i="1"/>
  <c r="O62" i="1"/>
  <c r="O61" i="1"/>
  <c r="O60" i="1"/>
  <c r="O59" i="1"/>
  <c r="O58" i="1"/>
  <c r="O57" i="1"/>
  <c r="O56" i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O6" i="1"/>
  <c r="O5" i="1"/>
  <c r="O4" i="1"/>
  <c r="O3" i="1"/>
</calcChain>
</file>

<file path=xl/sharedStrings.xml><?xml version="1.0" encoding="utf-8"?>
<sst xmlns="http://schemas.openxmlformats.org/spreadsheetml/2006/main" count="90" uniqueCount="57">
  <si>
    <t>ANNEE</t>
  </si>
  <si>
    <t>MOIS</t>
  </si>
  <si>
    <t>Date réception courrier</t>
  </si>
  <si>
    <t xml:space="preserve">Date note débit client </t>
  </si>
  <si>
    <t>N° note</t>
  </si>
  <si>
    <t>Note annulée</t>
  </si>
  <si>
    <t>N° FACTURE</t>
  </si>
  <si>
    <t>N° AVOIR</t>
  </si>
  <si>
    <t>Enseigne</t>
  </si>
  <si>
    <t>N° cde</t>
  </si>
  <si>
    <t>Date CDE</t>
  </si>
  <si>
    <t>Date LIV</t>
  </si>
  <si>
    <t>Marque</t>
  </si>
  <si>
    <t>EAN</t>
  </si>
  <si>
    <t>Libellé</t>
  </si>
  <si>
    <t>FAMILLE</t>
  </si>
  <si>
    <t>sous famille</t>
  </si>
  <si>
    <t>Qté</t>
  </si>
  <si>
    <t>Débit HT</t>
  </si>
  <si>
    <t>Crédit Accordé par ENSEIGNES</t>
  </si>
  <si>
    <t>Solde pénalités</t>
  </si>
  <si>
    <t>Déduit directement sur facture/Miryanna</t>
  </si>
  <si>
    <t>Date de la déduction</t>
  </si>
  <si>
    <t>Échéance client</t>
  </si>
  <si>
    <t>NATURE pénalités enseignes</t>
  </si>
  <si>
    <t>RETARDS</t>
  </si>
  <si>
    <t>ACCEPTE PAR RF : DEDUCTION</t>
  </si>
  <si>
    <t>solde à negocier en rdv</t>
  </si>
  <si>
    <t>en cours demandes d'avoirs adressées</t>
  </si>
  <si>
    <t>DATE DEMANDE AVOIR</t>
  </si>
  <si>
    <t>TYPE DEMANDE AVOIR</t>
  </si>
  <si>
    <t>DOSSIER COMPTABLEMENT CLOTURE OUI</t>
  </si>
  <si>
    <t>Libellé Refus ou acceptation par RF/DECISION 1</t>
  </si>
  <si>
    <t>Date refus ou acceptation par RF</t>
  </si>
  <si>
    <t>Retour   client</t>
  </si>
  <si>
    <t>Décision  - RF</t>
  </si>
  <si>
    <t>Retour  -  Client</t>
  </si>
  <si>
    <t>JANVIER</t>
  </si>
  <si>
    <t>B709738</t>
  </si>
  <si>
    <t>SCANORMANDE19</t>
  </si>
  <si>
    <t>RF</t>
  </si>
  <si>
    <t>MARCHANDISES NON LIV</t>
  </si>
  <si>
    <t>ACCEPTEE DEDUCTION OK</t>
  </si>
  <si>
    <t>REFUSEE/CONTESTEE</t>
  </si>
  <si>
    <t>INFO NON DISPO 48H 14/01 A 11H11 ET INFO RUPTURE LE 11/01</t>
  </si>
  <si>
    <t>FEVRIER</t>
  </si>
  <si>
    <t>B710638</t>
  </si>
  <si>
    <t>INFO DISPO X6 LE 07/11/18</t>
  </si>
  <si>
    <t>B711883</t>
  </si>
  <si>
    <t>INFO RUPTURE 48H LE LUNDI 11/02</t>
  </si>
  <si>
    <t xml:space="preserve">CUMUL </t>
  </si>
  <si>
    <t>SOUS TOTAL</t>
  </si>
  <si>
    <t>TOTAL</t>
  </si>
  <si>
    <t xml:space="preserve"> </t>
  </si>
  <si>
    <t>PAR DEFAUT MARQUE ROCHEFONTAINE</t>
  </si>
  <si>
    <t>€ REGROUPE SUR UNE LIGNE ou pénalités réparties en fonction du poids pour permettre stat par marque (maintien d'1 ligne total sans répartitition si une seule marque sur la pénalité</t>
  </si>
  <si>
    <t>A VERIFIER/ ATTENTE VAL PENALITES/ A FAIRE MOIS PAR MOIS J/F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</si>
</sst>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-mmm\-yy;@"/>
  </numFmts>
  <fonts count="2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6" tint="-0.249977111117893"/>
      <name val="Calibri"/>
      <family val="2"/>
      <scheme val="minor"/>
    </font>
    <font>
      <sz val="11"/>
      <color rgb="FF00B05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2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sz val="11"/>
      <color rgb="FFFFFF00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3" fontId="0" fillId="0" borderId="0" xfId="0" applyNumberFormat="1" applyFon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4" fontId="0" fillId="0" borderId="0" xfId="0" applyNumberFormat="1" applyAlignment="1">
      <alignment horizontal="center" vertical="center"/>
    </xf>
    <xf numFmtId="4" fontId="5" fillId="0" borderId="0" xfId="0" applyNumberFormat="1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3" fontId="10" fillId="3" borderId="1" xfId="0" applyNumberFormat="1" applyFont="1" applyFill="1" applyBorder="1" applyAlignment="1">
      <alignment horizontal="center" vertical="center" wrapText="1"/>
    </xf>
    <xf numFmtId="3" fontId="1" fillId="3" borderId="1" xfId="0" applyNumberFormat="1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3" fontId="11" fillId="3" borderId="3" xfId="0" applyNumberFormat="1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 vertical="center" wrapText="1"/>
    </xf>
    <xf numFmtId="3" fontId="8" fillId="3" borderId="1" xfId="0" applyNumberFormat="1" applyFont="1" applyFill="1" applyBorder="1" applyAlignment="1">
      <alignment horizontal="center" vertical="center" wrapText="1"/>
    </xf>
    <xf numFmtId="4" fontId="8" fillId="3" borderId="1" xfId="0" applyNumberFormat="1" applyFont="1" applyFill="1" applyBorder="1" applyAlignment="1">
      <alignment horizontal="center" vertical="center" wrapText="1"/>
    </xf>
    <xf numFmtId="4" fontId="12" fillId="3" borderId="1" xfId="0" applyNumberFormat="1" applyFont="1" applyFill="1" applyBorder="1" applyAlignment="1">
      <alignment horizontal="center" vertical="center" wrapText="1"/>
    </xf>
    <xf numFmtId="4" fontId="13" fillId="5" borderId="1" xfId="0" applyNumberFormat="1" applyFont="1" applyFill="1" applyBorder="1" applyAlignment="1">
      <alignment horizontal="center" vertical="center" wrapText="1"/>
    </xf>
    <xf numFmtId="4" fontId="14" fillId="6" borderId="1" xfId="0" applyNumberFormat="1" applyFont="1" applyFill="1" applyBorder="1" applyAlignment="1">
      <alignment horizontal="center" vertical="center" wrapText="1"/>
    </xf>
    <xf numFmtId="14" fontId="14" fillId="6" borderId="1" xfId="0" applyNumberFormat="1" applyFont="1" applyFill="1" applyBorder="1" applyAlignment="1">
      <alignment horizontal="center" vertical="center" wrapText="1"/>
    </xf>
    <xf numFmtId="0" fontId="14" fillId="7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left" vertical="center"/>
    </xf>
    <xf numFmtId="3" fontId="10" fillId="0" borderId="1" xfId="0" applyNumberFormat="1" applyFont="1" applyFill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4" fontId="0" fillId="0" borderId="1" xfId="0" applyNumberForma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3" fontId="0" fillId="2" borderId="1" xfId="0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3" fontId="1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4" fontId="10" fillId="0" borderId="1" xfId="0" applyNumberFormat="1" applyFont="1" applyFill="1" applyBorder="1" applyAlignment="1">
      <alignment horizontal="center" vertical="center"/>
    </xf>
    <xf numFmtId="14" fontId="10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14" fontId="10" fillId="2" borderId="1" xfId="0" applyNumberFormat="1" applyFont="1" applyFill="1" applyBorder="1" applyAlignment="1">
      <alignment horizontal="center" vertical="center"/>
    </xf>
    <xf numFmtId="16" fontId="10" fillId="0" borderId="1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4" fontId="6" fillId="2" borderId="1" xfId="0" applyNumberFormat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" fontId="22" fillId="0" borderId="1" xfId="0" applyNumberFormat="1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3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4" fontId="2" fillId="0" borderId="0" xfId="0" applyNumberFormat="1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4" fontId="2" fillId="0" borderId="0" xfId="0" applyNumberFormat="1" applyFont="1" applyFill="1" applyAlignment="1">
      <alignment horizontal="center" vertical="center"/>
    </xf>
    <xf numFmtId="0" fontId="21" fillId="0" borderId="0" xfId="0" applyFont="1" applyFill="1" applyAlignment="1">
      <alignment horizontal="right" vertical="center"/>
    </xf>
    <xf numFmtId="0" fontId="21" fillId="0" borderId="0" xfId="0" applyFont="1" applyFill="1" applyAlignment="1">
      <alignment horizontal="left" vertical="center"/>
    </xf>
    <xf numFmtId="3" fontId="8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4" fontId="24" fillId="0" borderId="0" xfId="0" applyNumberFormat="1" applyFont="1" applyAlignment="1">
      <alignment horizontal="center" vertical="center"/>
    </xf>
    <xf numFmtId="4" fontId="8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0" fillId="7" borderId="0" xfId="0" applyFill="1" applyAlignment="1">
      <alignment horizontal="center" vertical="center"/>
    </xf>
    <xf numFmtId="3" fontId="0" fillId="7" borderId="0" xfId="0" applyNumberFormat="1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3" fontId="0" fillId="9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3" fontId="0" fillId="10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ROCHEFONTAINE\STOCK-RUPTURE\STOCKS\SUIVI%20STOCK%20VS%20VMM%200403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TCD"/>
    </sheetNames>
    <sheetDataSet>
      <sheetData sheetId="0" refreshError="1">
        <row r="2">
          <cell r="B2" t="str">
            <v>ean</v>
          </cell>
          <cell r="C2" t="str">
            <v>MARQUE</v>
          </cell>
          <cell r="D2" t="str">
            <v>REF</v>
          </cell>
        </row>
        <row r="3">
          <cell r="B3">
            <v>3255691001257</v>
          </cell>
          <cell r="C3" t="str">
            <v>CDLC</v>
          </cell>
          <cell r="D3" t="str">
            <v>CDLC ASPBL 720ML (6)</v>
          </cell>
        </row>
        <row r="4">
          <cell r="B4">
            <v>3255691001295</v>
          </cell>
          <cell r="C4" t="str">
            <v>CDLC</v>
          </cell>
          <cell r="D4" t="str">
            <v>CDLC PTEASPBL 212ML (12)</v>
          </cell>
        </row>
        <row r="5">
          <cell r="B5">
            <v>3255691008126</v>
          </cell>
          <cell r="C5" t="str">
            <v>CDLC</v>
          </cell>
          <cell r="D5" t="str">
            <v>CDLC FAGHV BT 850ML (12)</v>
          </cell>
        </row>
        <row r="6">
          <cell r="B6">
            <v>3255691008331</v>
          </cell>
          <cell r="C6" t="str">
            <v>CDLC</v>
          </cell>
          <cell r="D6" t="str">
            <v>CDLC CPALM BIO BT 425ML (24)</v>
          </cell>
        </row>
        <row r="7">
          <cell r="B7">
            <v>24000017677</v>
          </cell>
          <cell r="C7" t="str">
            <v>DM FRUITS</v>
          </cell>
          <cell r="D7" t="str">
            <v>DM ANANAS STICK BT 425ML (24)</v>
          </cell>
        </row>
        <row r="8">
          <cell r="B8">
            <v>24000145851</v>
          </cell>
          <cell r="C8" t="str">
            <v>DM FRUITS</v>
          </cell>
          <cell r="D8" t="str">
            <v>DM COCKTAIL FRUITS SL 3X 227ML</v>
          </cell>
        </row>
        <row r="9">
          <cell r="B9">
            <v>24000009580</v>
          </cell>
          <cell r="C9" t="str">
            <v>DM FRUITS</v>
          </cell>
          <cell r="D9" t="str">
            <v>DM MEL FRUITS TROPI BT 425ML</v>
          </cell>
        </row>
        <row r="10">
          <cell r="B10">
            <v>24000196792</v>
          </cell>
          <cell r="C10" t="str">
            <v>DM FRUITS</v>
          </cell>
          <cell r="D10" t="str">
            <v>DM LYCHEES BT 580ML</v>
          </cell>
        </row>
        <row r="11">
          <cell r="B11">
            <v>3255693000326</v>
          </cell>
          <cell r="C11" t="str">
            <v>DM FRUITS</v>
          </cell>
          <cell r="D11" t="str">
            <v>DM GOLD ANANAS TRCH FARD6 BT 580ML</v>
          </cell>
        </row>
        <row r="12">
          <cell r="B12">
            <v>3276536342106</v>
          </cell>
          <cell r="C12" t="str">
            <v>DM TOMATES</v>
          </cell>
          <cell r="D12" t="str">
            <v>DM PUR TOM TRAD ANC 690ML</v>
          </cell>
        </row>
        <row r="13">
          <cell r="B13">
            <v>3276536052203</v>
          </cell>
          <cell r="C13" t="str">
            <v>DM TOMATES</v>
          </cell>
          <cell r="D13" t="str">
            <v>DM PULPTOM BASI 2X BT 425ML (12)</v>
          </cell>
        </row>
        <row r="14">
          <cell r="B14">
            <v>3276535922200</v>
          </cell>
          <cell r="C14" t="str">
            <v>DM TOMATES</v>
          </cell>
          <cell r="D14" t="str">
            <v>DM FILETQUART TOM 2X BT 425ML (12)</v>
          </cell>
        </row>
        <row r="15">
          <cell r="B15">
            <v>24000103127</v>
          </cell>
          <cell r="C15" t="str">
            <v>DM TOMATES</v>
          </cell>
          <cell r="D15" t="str">
            <v>DM DOUBL CONC TOM TUB 140G (24)</v>
          </cell>
        </row>
        <row r="16">
          <cell r="B16">
            <v>24000155430</v>
          </cell>
          <cell r="C16" t="str">
            <v>DM TOMATES</v>
          </cell>
          <cell r="D16" t="str">
            <v>DM TOMATES DATTERINI BT 425ML</v>
          </cell>
        </row>
        <row r="17">
          <cell r="B17">
            <v>24000153108</v>
          </cell>
          <cell r="C17" t="str">
            <v>DM TOMATES</v>
          </cell>
          <cell r="D17" t="str">
            <v>DM TOMATES CERISES BT 425ML</v>
          </cell>
        </row>
        <row r="18">
          <cell r="B18">
            <v>24000160595</v>
          </cell>
          <cell r="C18" t="str">
            <v>DM TOMATES</v>
          </cell>
          <cell r="D18" t="str">
            <v>DM PULPTOM 4X BT 425ML DT1GT (3)</v>
          </cell>
        </row>
        <row r="19">
          <cell r="B19">
            <v>3276536022206</v>
          </cell>
          <cell r="C19" t="str">
            <v>DM TOMATES</v>
          </cell>
          <cell r="D19" t="str">
            <v>DM PULPTOM OIGN 2X BT 425ML (12)</v>
          </cell>
        </row>
        <row r="20">
          <cell r="B20">
            <v>3255693000319</v>
          </cell>
          <cell r="C20" t="str">
            <v>KUP</v>
          </cell>
          <cell r="D20" t="str">
            <v>KUP EXOTIQUE FARD6 235ML</v>
          </cell>
        </row>
        <row r="21">
          <cell r="B21">
            <v>3255693000302</v>
          </cell>
          <cell r="C21" t="str">
            <v>KUP</v>
          </cell>
          <cell r="D21" t="str">
            <v>KUP VERGER FARD6 235ML</v>
          </cell>
        </row>
        <row r="22">
          <cell r="B22">
            <v>3255693000227</v>
          </cell>
          <cell r="C22" t="str">
            <v>KUP</v>
          </cell>
          <cell r="D22" t="str">
            <v>KUP VERGER 235ML</v>
          </cell>
        </row>
        <row r="23">
          <cell r="B23">
            <v>3255693000166</v>
          </cell>
          <cell r="C23" t="str">
            <v>RF FRUITS</v>
          </cell>
          <cell r="D23" t="str">
            <v>ROCHE LYCHEES CLUST 2X 225ML (12)</v>
          </cell>
        </row>
        <row r="24">
          <cell r="B24">
            <v>3255693000142</v>
          </cell>
          <cell r="C24" t="str">
            <v>RF FRUITS</v>
          </cell>
          <cell r="D24" t="str">
            <v>ROCHE EXOT CLUST 2X 228ML (12)</v>
          </cell>
        </row>
        <row r="25">
          <cell r="B25">
            <v>3255693000159</v>
          </cell>
          <cell r="C25" t="str">
            <v>RF FRUITS</v>
          </cell>
          <cell r="D25" t="str">
            <v>ROCHE MANGUES MCX CLUST 2X 228ML (6)</v>
          </cell>
        </row>
        <row r="26">
          <cell r="B26">
            <v>3255693000098</v>
          </cell>
          <cell r="C26" t="str">
            <v>RF FRUITS</v>
          </cell>
          <cell r="D26" t="str">
            <v>ROCHE ANANAS MCX 580ML (24)</v>
          </cell>
        </row>
        <row r="27">
          <cell r="B27">
            <v>3255693000067</v>
          </cell>
          <cell r="C27" t="str">
            <v>RF FRUITS</v>
          </cell>
          <cell r="D27" t="str">
            <v>ROCHE POIRES BT 425ML</v>
          </cell>
        </row>
        <row r="28">
          <cell r="B28">
            <v>3255693000340</v>
          </cell>
          <cell r="C28" t="str">
            <v>RF FRUITS</v>
          </cell>
          <cell r="D28" t="str">
            <v>ROCHE EXOT FARD3 CLUST 2X228ML</v>
          </cell>
        </row>
        <row r="29">
          <cell r="B29">
            <v>3255693000333</v>
          </cell>
          <cell r="C29" t="str">
            <v>RF FRUITS</v>
          </cell>
          <cell r="D29" t="str">
            <v>ROCHE LYCHEE FARD 3CLUST 2X225ML</v>
          </cell>
        </row>
        <row r="30">
          <cell r="B30">
            <v>3255693000135</v>
          </cell>
          <cell r="C30" t="str">
            <v>RF FRUITS</v>
          </cell>
          <cell r="D30" t="str">
            <v>ROCHE COCKTAILFRUITS CLUST 2X228ML (12)</v>
          </cell>
        </row>
        <row r="31">
          <cell r="B31">
            <v>3255691007174</v>
          </cell>
          <cell r="C31" t="str">
            <v>RF LEGUMES</v>
          </cell>
          <cell r="D31" t="str">
            <v>ROCHE POIROMINI 370ML C</v>
          </cell>
        </row>
        <row r="32">
          <cell r="B32">
            <v>3255691007662</v>
          </cell>
          <cell r="C32" t="str">
            <v>RF LEGUMES</v>
          </cell>
          <cell r="D32" t="str">
            <v>ROCHE CPALM BIO 370ML C</v>
          </cell>
        </row>
        <row r="33">
          <cell r="B33">
            <v>3255691007822</v>
          </cell>
          <cell r="C33" t="str">
            <v>RF LEGUMES</v>
          </cell>
          <cell r="D33" t="str">
            <v>ROCHE CPALM PACIF BT 425ML</v>
          </cell>
        </row>
        <row r="34">
          <cell r="B34">
            <v>3255691005484</v>
          </cell>
          <cell r="C34" t="str">
            <v>RF LEGUMES</v>
          </cell>
          <cell r="D34" t="str">
            <v>ROCHE ASPVEMINI 2+1GT 212ML</v>
          </cell>
        </row>
        <row r="35">
          <cell r="B35">
            <v>3255691003008</v>
          </cell>
          <cell r="C35" t="str">
            <v>RF LEGUMES</v>
          </cell>
          <cell r="D35" t="str">
            <v>ROCHE ASPBLMINI 2+1GT 212ML</v>
          </cell>
        </row>
        <row r="36">
          <cell r="B36">
            <v>3255691007129</v>
          </cell>
          <cell r="C36" t="str">
            <v>RF LEGUMES</v>
          </cell>
          <cell r="D36" t="str">
            <v>ROCHE ASPBL 3X 370ML R</v>
          </cell>
        </row>
        <row r="37">
          <cell r="B37">
            <v>3255691005040</v>
          </cell>
          <cell r="C37" t="str">
            <v>RF LEGUMES</v>
          </cell>
          <cell r="D37" t="str">
            <v>ROCHE ASPBL 2X 370ML R</v>
          </cell>
        </row>
        <row r="38">
          <cell r="B38">
            <v>3255691000328</v>
          </cell>
          <cell r="C38" t="str">
            <v>RF LEGUMES</v>
          </cell>
          <cell r="D38" t="str">
            <v>ROCHE PTEASPBL 2X 210ML</v>
          </cell>
        </row>
        <row r="39">
          <cell r="B39">
            <v>3255691005057</v>
          </cell>
          <cell r="C39" t="str">
            <v>RF LEGUMES</v>
          </cell>
          <cell r="D39" t="str">
            <v>ROCHE ASPVE 2X 370ML R</v>
          </cell>
        </row>
        <row r="40">
          <cell r="B40">
            <v>3255691000663</v>
          </cell>
          <cell r="C40" t="str">
            <v>RF LEGUMES</v>
          </cell>
          <cell r="D40" t="str">
            <v>ROCHE ASPBLMINI QBOX 3X 212ML/126</v>
          </cell>
        </row>
        <row r="41">
          <cell r="B41">
            <v>3255691000663</v>
          </cell>
          <cell r="C41" t="str">
            <v>RF LEGUMES</v>
          </cell>
          <cell r="D41" t="str">
            <v>ROCHE ASPBLMINI 3X 212ML</v>
          </cell>
        </row>
        <row r="42">
          <cell r="B42">
            <v>3255691005514</v>
          </cell>
          <cell r="C42" t="str">
            <v>RF LEGUMES</v>
          </cell>
          <cell r="D42" t="str">
            <v>ROCHE ASPVEMINI 3X 212ML</v>
          </cell>
        </row>
        <row r="43">
          <cell r="B43">
            <v>3255691007983</v>
          </cell>
          <cell r="C43" t="str">
            <v>RF LEGUMES</v>
          </cell>
          <cell r="D43" t="str">
            <v>ROCHE MINICPALM BIO 212ML</v>
          </cell>
        </row>
        <row r="44">
          <cell r="B44">
            <v>3255691003473</v>
          </cell>
          <cell r="C44" t="str">
            <v>RF LEGUMES</v>
          </cell>
          <cell r="D44" t="str">
            <v>ROCHE FDARTIMINI 212ML (12)</v>
          </cell>
        </row>
        <row r="45">
          <cell r="B45">
            <v>24000146087</v>
          </cell>
          <cell r="C45" t="str">
            <v>DM FRUITS</v>
          </cell>
          <cell r="D45" t="str">
            <v>DM ANANAS TRCH CLUST 3X BT 236ML (8)</v>
          </cell>
        </row>
        <row r="46">
          <cell r="B46">
            <v>3255691007167</v>
          </cell>
          <cell r="C46" t="str">
            <v>RF LEGUMES</v>
          </cell>
          <cell r="D46" t="str">
            <v>ROCHE CRARTI 370ML C</v>
          </cell>
        </row>
        <row r="47">
          <cell r="B47">
            <v>3255693000203</v>
          </cell>
          <cell r="C47" t="str">
            <v>KUP</v>
          </cell>
          <cell r="D47" t="str">
            <v>KUP PECHES 235ML</v>
          </cell>
        </row>
        <row r="48">
          <cell r="B48">
            <v>3255693000197</v>
          </cell>
          <cell r="C48" t="str">
            <v>KUP</v>
          </cell>
          <cell r="D48" t="str">
            <v>KUP ANANAS 235ML</v>
          </cell>
        </row>
        <row r="49">
          <cell r="B49">
            <v>3255691007938</v>
          </cell>
          <cell r="C49" t="str">
            <v>RF LEGUMES</v>
          </cell>
          <cell r="D49" t="str">
            <v>ROCHE HV BIO 580ML</v>
          </cell>
        </row>
        <row r="50">
          <cell r="B50">
            <v>3255691007204</v>
          </cell>
          <cell r="C50" t="str">
            <v>RF LEGUMES</v>
          </cell>
          <cell r="D50" t="str">
            <v>ROCHE CPALM 370ML C</v>
          </cell>
        </row>
        <row r="51">
          <cell r="B51">
            <v>3255691002995</v>
          </cell>
          <cell r="C51" t="str">
            <v>RF LEGUMES</v>
          </cell>
          <cell r="D51" t="str">
            <v>ROCHE HVCRM 720ML</v>
          </cell>
        </row>
        <row r="52">
          <cell r="B52">
            <v>3255691008324</v>
          </cell>
          <cell r="C52" t="str">
            <v>RF LEGUMES</v>
          </cell>
          <cell r="D52" t="str">
            <v>ROCHE CPALM BIO BT 425ML (12)</v>
          </cell>
        </row>
        <row r="53">
          <cell r="B53">
            <v>3255693000234</v>
          </cell>
          <cell r="C53" t="str">
            <v>KUP</v>
          </cell>
          <cell r="D53" t="str">
            <v>KUP EXOTIQUE 235ML</v>
          </cell>
        </row>
        <row r="54">
          <cell r="B54">
            <v>3276536062202</v>
          </cell>
          <cell r="C54" t="str">
            <v>DM TOMATES</v>
          </cell>
          <cell r="D54" t="str">
            <v>DM PIZZASSIMO CLUST 2X BT 425ML (12)</v>
          </cell>
        </row>
        <row r="55">
          <cell r="B55">
            <v>3255691007136</v>
          </cell>
          <cell r="C55" t="str">
            <v>RF LEGUMES</v>
          </cell>
          <cell r="D55" t="str">
            <v>ROCHE ASPBL 370ML C</v>
          </cell>
        </row>
        <row r="56">
          <cell r="B56">
            <v>24000124948</v>
          </cell>
          <cell r="C56" t="str">
            <v>DM FRUITS</v>
          </cell>
          <cell r="D56" t="str">
            <v>DM PECHES BT 425ML</v>
          </cell>
        </row>
        <row r="57">
          <cell r="B57">
            <v>3255691008287</v>
          </cell>
          <cell r="C57" t="str">
            <v>RF LEGUMES</v>
          </cell>
          <cell r="D57" t="str">
            <v>ROCHE HV BIO 212ML</v>
          </cell>
        </row>
        <row r="58">
          <cell r="B58">
            <v>3255691007655</v>
          </cell>
          <cell r="C58" t="str">
            <v>RF LEGUMES</v>
          </cell>
          <cell r="D58" t="str">
            <v>ROCHE HV BIO 370ML C</v>
          </cell>
        </row>
        <row r="59">
          <cell r="B59">
            <v>3276536022305</v>
          </cell>
          <cell r="C59" t="str">
            <v>DM TOMATES</v>
          </cell>
          <cell r="D59" t="str">
            <v>DM PULPTOM 3X BT 425ML (8)</v>
          </cell>
        </row>
        <row r="60">
          <cell r="B60">
            <v>3255691008232</v>
          </cell>
          <cell r="C60" t="str">
            <v>RF LEGUMES</v>
          </cell>
          <cell r="D60" t="str">
            <v>ROCHE PETITS POIS CAROTTES BIO 370ML</v>
          </cell>
        </row>
        <row r="61">
          <cell r="B61">
            <v>24000010227</v>
          </cell>
          <cell r="C61" t="str">
            <v>DM FRUITS</v>
          </cell>
          <cell r="D61" t="str">
            <v>DM POIRES BT 850ML</v>
          </cell>
        </row>
        <row r="62">
          <cell r="B62">
            <v>24000001645</v>
          </cell>
          <cell r="C62" t="str">
            <v>DM FRUITS</v>
          </cell>
          <cell r="D62" t="str">
            <v>DM ANANAS MCX BT 580ML (24)</v>
          </cell>
        </row>
        <row r="63">
          <cell r="B63">
            <v>3255691008256</v>
          </cell>
          <cell r="C63" t="str">
            <v>RF LEGUMES</v>
          </cell>
          <cell r="D63" t="str">
            <v>ROCHE POIS CHICHES BIO 370ML</v>
          </cell>
        </row>
        <row r="64">
          <cell r="B64">
            <v>3255691001004</v>
          </cell>
          <cell r="C64" t="str">
            <v>RF LEGUMES</v>
          </cell>
          <cell r="D64" t="str">
            <v>ROCHE ASPBLMINI 212ML (12)</v>
          </cell>
        </row>
        <row r="65">
          <cell r="B65">
            <v>3255691008263</v>
          </cell>
          <cell r="C65" t="str">
            <v>RF LEGUMES</v>
          </cell>
          <cell r="D65" t="str">
            <v>ROCHE RATATOUILLE BIO 370ML</v>
          </cell>
        </row>
        <row r="66">
          <cell r="B66">
            <v>3276536142102</v>
          </cell>
          <cell r="C66" t="str">
            <v>DM TOMATES</v>
          </cell>
          <cell r="D66" t="str">
            <v>DM COULI TOMTRAD 690ML</v>
          </cell>
        </row>
        <row r="67">
          <cell r="B67">
            <v>24000124023</v>
          </cell>
          <cell r="C67" t="str">
            <v>DM FRUITS</v>
          </cell>
          <cell r="D67" t="str">
            <v>DM COCKTAIL FRUITS BT 425ML</v>
          </cell>
        </row>
        <row r="68">
          <cell r="B68">
            <v>24000190769</v>
          </cell>
          <cell r="C68" t="str">
            <v>DM FRUITS</v>
          </cell>
          <cell r="D68" t="str">
            <v>DM ANANAS TRCH CLUST 2X BT 580ML (12)</v>
          </cell>
        </row>
        <row r="69">
          <cell r="B69">
            <v>24000160465</v>
          </cell>
          <cell r="C69" t="str">
            <v>DM FRUITS</v>
          </cell>
          <cell r="D69" t="str">
            <v>DM GOLD ANANAS MCX CL 2X BT 236ML (12)</v>
          </cell>
        </row>
        <row r="70">
          <cell r="B70">
            <v>3255691007198</v>
          </cell>
          <cell r="C70" t="str">
            <v>RF LEGUMES</v>
          </cell>
          <cell r="D70" t="str">
            <v>ROCHE HVCRM 370ML C</v>
          </cell>
        </row>
        <row r="71">
          <cell r="B71">
            <v>24000165057</v>
          </cell>
          <cell r="C71" t="str">
            <v>DM TOMATES</v>
          </cell>
          <cell r="D71" t="str">
            <v>DM PULPTOMBIO 2X BT 425ML (12)</v>
          </cell>
        </row>
        <row r="72">
          <cell r="B72">
            <v>24000010920</v>
          </cell>
          <cell r="C72" t="str">
            <v>DM FRUITS</v>
          </cell>
          <cell r="D72" t="str">
            <v>DM COCKTAIL FRUITS BT 850ML</v>
          </cell>
        </row>
        <row r="73">
          <cell r="B73">
            <v>24000137139</v>
          </cell>
          <cell r="C73" t="str">
            <v>DM FRUITS</v>
          </cell>
          <cell r="D73" t="str">
            <v>DM PECHES BT 850ML</v>
          </cell>
        </row>
        <row r="74">
          <cell r="B74">
            <v>3255691008270</v>
          </cell>
          <cell r="C74" t="str">
            <v>RF LEGUMES</v>
          </cell>
          <cell r="D74" t="str">
            <v>ROCHE HB BIO 370ML C</v>
          </cell>
        </row>
        <row r="75">
          <cell r="B75">
            <v>24000165002</v>
          </cell>
          <cell r="C75" t="str">
            <v>DM TOMATES</v>
          </cell>
          <cell r="D75" t="str">
            <v>DM TOM PEL BIO BT 425ML (24)</v>
          </cell>
        </row>
        <row r="76">
          <cell r="B76">
            <v>24000011859</v>
          </cell>
          <cell r="C76" t="str">
            <v>DM FRUITS</v>
          </cell>
          <cell r="D76" t="str">
            <v>DM ANANAS TRCH BT 580ML (24)</v>
          </cell>
        </row>
        <row r="77">
          <cell r="B77">
            <v>24000165019</v>
          </cell>
          <cell r="C77" t="str">
            <v>DM TOMATES</v>
          </cell>
          <cell r="D77" t="str">
            <v>DM TOM PEL BIO BT 850ML</v>
          </cell>
        </row>
        <row r="78">
          <cell r="B78">
            <v>3255691007181</v>
          </cell>
          <cell r="C78" t="str">
            <v>RF LEGUMES</v>
          </cell>
          <cell r="D78" t="str">
            <v>ROCHE POIVRONS ROUGES PIQ 370ML C</v>
          </cell>
        </row>
        <row r="79">
          <cell r="B79">
            <v>3255691008324</v>
          </cell>
          <cell r="C79" t="str">
            <v>RF LEGUMES</v>
          </cell>
          <cell r="D79" t="str">
            <v>ROCHE CPALM BIO BT 425ML (6)</v>
          </cell>
        </row>
        <row r="80">
          <cell r="B80">
            <v>3276535922101</v>
          </cell>
          <cell r="C80" t="str">
            <v>DM TOMATES</v>
          </cell>
          <cell r="D80" t="str">
            <v>DM TOM PEL BT 425ML (24)</v>
          </cell>
        </row>
        <row r="81">
          <cell r="B81">
            <v>3276535912102</v>
          </cell>
          <cell r="C81" t="str">
            <v>DM TOMATES</v>
          </cell>
          <cell r="D81" t="str">
            <v>DM TOM PEL BT 850ML</v>
          </cell>
        </row>
        <row r="82">
          <cell r="B82">
            <v>24000024385</v>
          </cell>
          <cell r="C82" t="str">
            <v>DM FRUITS</v>
          </cell>
          <cell r="D82" t="str">
            <v>DM ABRICOTS BT 425ML</v>
          </cell>
        </row>
        <row r="83">
          <cell r="B83">
            <v>24000165040</v>
          </cell>
          <cell r="C83" t="str">
            <v>DM TOMATES</v>
          </cell>
          <cell r="D83" t="str">
            <v>DM PUR TOMBIO TRAD ANC 690ML</v>
          </cell>
        </row>
        <row r="84">
          <cell r="B84">
            <v>3255691008249</v>
          </cell>
          <cell r="C84" t="str">
            <v>RF LEGUMES</v>
          </cell>
          <cell r="D84" t="str">
            <v>ROCHE MAIS DOUX BIO 370ML</v>
          </cell>
        </row>
        <row r="85">
          <cell r="B85">
            <v>3255691003466</v>
          </cell>
          <cell r="C85" t="str">
            <v>RF LEGUMES</v>
          </cell>
          <cell r="D85" t="str">
            <v>ROCHE CRARTIMINI 212ML (12)</v>
          </cell>
        </row>
        <row r="86">
          <cell r="B86">
            <v>3255691003480</v>
          </cell>
          <cell r="C86" t="str">
            <v>RF LEGUMES</v>
          </cell>
          <cell r="D86" t="str">
            <v>ROCHE PTEASPVE 210ML (12)</v>
          </cell>
        </row>
        <row r="87">
          <cell r="B87">
            <v>3255691003015</v>
          </cell>
          <cell r="C87" t="str">
            <v>RF LEGUMES</v>
          </cell>
          <cell r="D87" t="str">
            <v>ROCHE FAGOHV 450ML (12)</v>
          </cell>
        </row>
        <row r="88">
          <cell r="B88">
            <v>24000238119</v>
          </cell>
          <cell r="C88" t="str">
            <v>DM FRUITS</v>
          </cell>
          <cell r="D88" t="str">
            <v>DM GOLD ANANAS TRCH BT 580ML (12)</v>
          </cell>
        </row>
        <row r="89">
          <cell r="B89">
            <v>3255691008201</v>
          </cell>
          <cell r="C89" t="str">
            <v>RF LEGUMES</v>
          </cell>
          <cell r="D89" t="str">
            <v>ROCHE ASP BL BIO 370ML</v>
          </cell>
        </row>
        <row r="90">
          <cell r="B90">
            <v>3255691008225</v>
          </cell>
          <cell r="C90" t="str">
            <v>RF LEGUMES</v>
          </cell>
          <cell r="D90" t="str">
            <v>ROCHE PETITS POIS BIO 370ML</v>
          </cell>
        </row>
        <row r="91">
          <cell r="B91">
            <v>24000195252</v>
          </cell>
          <cell r="C91" t="str">
            <v>DM FRUITS</v>
          </cell>
          <cell r="D91" t="str">
            <v>DM MANGUES TRCH BT 425ML</v>
          </cell>
        </row>
        <row r="92">
          <cell r="B92">
            <v>3255691000472</v>
          </cell>
          <cell r="C92" t="str">
            <v>RF LEGUMES</v>
          </cell>
          <cell r="D92" t="str">
            <v>ROCHE ASPBL 370ML R</v>
          </cell>
        </row>
        <row r="93">
          <cell r="B93">
            <v>24000038269</v>
          </cell>
          <cell r="C93" t="str">
            <v>DM FRUITS</v>
          </cell>
          <cell r="D93" t="str">
            <v>DM ABRICOTS BT 850ML</v>
          </cell>
        </row>
        <row r="94">
          <cell r="B94">
            <v>3255691000199</v>
          </cell>
          <cell r="C94" t="str">
            <v>RF LEGUMES</v>
          </cell>
          <cell r="D94" t="str">
            <v>ROCHE ASPVEMINI 212ML</v>
          </cell>
        </row>
        <row r="95">
          <cell r="B95">
            <v>3255691001219</v>
          </cell>
          <cell r="C95" t="str">
            <v>RF LEGUMES</v>
          </cell>
          <cell r="D95" t="str">
            <v>ROCHE MINICPALM 228ML (12)</v>
          </cell>
        </row>
        <row r="96">
          <cell r="B96">
            <v>3255691001844</v>
          </cell>
          <cell r="C96" t="str">
            <v>CDLC</v>
          </cell>
          <cell r="D96" t="str">
            <v>CDLC CPALM BT 425ML</v>
          </cell>
        </row>
        <row r="97">
          <cell r="B97">
            <v>3255691000298</v>
          </cell>
          <cell r="C97" t="str">
            <v>RF LEGUMES</v>
          </cell>
          <cell r="D97" t="str">
            <v>ROCHE PTEASPBL 210ML (12)</v>
          </cell>
        </row>
        <row r="98">
          <cell r="B98">
            <v>3255691008379</v>
          </cell>
          <cell r="C98" t="str">
            <v>RF LEGUMES</v>
          </cell>
          <cell r="D98" t="str">
            <v>ROCHE CPALM LOT 2X BT 425ML</v>
          </cell>
        </row>
        <row r="99">
          <cell r="B99">
            <v>3255691008362</v>
          </cell>
          <cell r="C99" t="str">
            <v>RF LEGUMES</v>
          </cell>
          <cell r="D99" t="str">
            <v>ROCHE CPALM BIO FARD6 425ML</v>
          </cell>
        </row>
        <row r="100">
          <cell r="B100">
            <v>24000124962</v>
          </cell>
          <cell r="C100" t="str">
            <v>DM FRUITS</v>
          </cell>
          <cell r="D100" t="str">
            <v>DM POIRES BT 425ML</v>
          </cell>
        </row>
        <row r="101">
          <cell r="B101">
            <v>3255691008355</v>
          </cell>
          <cell r="C101" t="str">
            <v>RF LEGUMES</v>
          </cell>
          <cell r="D101" t="str">
            <v>ROCHE ASP VE BIO 212ML</v>
          </cell>
        </row>
        <row r="102">
          <cell r="B102">
            <v>3255693000142</v>
          </cell>
          <cell r="C102" t="str">
            <v>RF FRUITS</v>
          </cell>
          <cell r="D102" t="str">
            <v>ROCHE EXOT CLUST 2X 228ML (6)</v>
          </cell>
        </row>
        <row r="103">
          <cell r="B103">
            <v>3255693000166</v>
          </cell>
          <cell r="C103" t="str">
            <v>RF FRUITS</v>
          </cell>
          <cell r="D103" t="str">
            <v>ROCHE LYCHEES CLUST 2X 225ML (6)</v>
          </cell>
        </row>
        <row r="104">
          <cell r="B104">
            <v>3255691007846</v>
          </cell>
          <cell r="C104" t="str">
            <v>RF LEGUMES</v>
          </cell>
          <cell r="D104" t="str">
            <v>ROCHE EPISMAIS 370ML C</v>
          </cell>
        </row>
        <row r="105">
          <cell r="B105">
            <v>3255691008195</v>
          </cell>
          <cell r="C105" t="str">
            <v>RF LEGUMES</v>
          </cell>
          <cell r="D105" t="str">
            <v>ROCHE ASPVE BIO 370ML R</v>
          </cell>
        </row>
        <row r="106">
          <cell r="B106">
            <v>3255691000489</v>
          </cell>
          <cell r="C106" t="str">
            <v>RF LEGUMES</v>
          </cell>
          <cell r="D106" t="str">
            <v>ROCHE ASPVE 370ML R</v>
          </cell>
        </row>
        <row r="107">
          <cell r="B107">
            <v>3255693000159</v>
          </cell>
          <cell r="C107" t="str">
            <v>RF FRUITS</v>
          </cell>
          <cell r="D107" t="str">
            <v>ROCHE MANGUES MCX CLUST 2X 228ML (12)</v>
          </cell>
        </row>
        <row r="108">
          <cell r="B108">
            <v>3255691007143</v>
          </cell>
          <cell r="C108" t="str">
            <v>RF LEGUMES</v>
          </cell>
          <cell r="D108" t="str">
            <v>ROCHE ASPVE 370ML C</v>
          </cell>
        </row>
        <row r="109">
          <cell r="B109">
            <v>3255691008348</v>
          </cell>
          <cell r="C109" t="str">
            <v>RF LEGUMES</v>
          </cell>
          <cell r="D109" t="str">
            <v>ROCHE ASP BL BIO 212ML</v>
          </cell>
        </row>
        <row r="110">
          <cell r="B110">
            <v>3255691007242</v>
          </cell>
          <cell r="C110" t="str">
            <v>CDLC</v>
          </cell>
          <cell r="D110" t="str">
            <v>CDLC ASPBL FARD6 720ML</v>
          </cell>
        </row>
        <row r="111">
          <cell r="B111">
            <v>3255691008294</v>
          </cell>
          <cell r="C111" t="str">
            <v>RF LEGUMES</v>
          </cell>
          <cell r="D111" t="str">
            <v>ROCHE HVCRM 212ML</v>
          </cell>
        </row>
        <row r="112">
          <cell r="B112">
            <v>3255691005798</v>
          </cell>
          <cell r="C112" t="str">
            <v>RF LEGUMES</v>
          </cell>
          <cell r="D112" t="str">
            <v>ROCHE CPALMCOUPE 212ML</v>
          </cell>
        </row>
        <row r="113">
          <cell r="B113">
            <v>3255691008300</v>
          </cell>
          <cell r="C113" t="str">
            <v>RF LEGUMES</v>
          </cell>
          <cell r="D113" t="str">
            <v>ROCHE FDARTIMINI MORCEAUX 212ML (12)</v>
          </cell>
        </row>
        <row r="114">
          <cell r="B114">
            <v>3255691007150</v>
          </cell>
          <cell r="C114" t="str">
            <v>RF LEGUMES</v>
          </cell>
          <cell r="D114" t="str">
            <v>ROCHE FDARTI 370ML C</v>
          </cell>
        </row>
        <row r="115">
          <cell r="B115"/>
          <cell r="C115"/>
          <cell r="D115"/>
        </row>
        <row r="116">
          <cell r="B116"/>
          <cell r="C116"/>
          <cell r="D116"/>
        </row>
        <row r="117">
          <cell r="B117"/>
          <cell r="C117"/>
          <cell r="D117"/>
        </row>
        <row r="118">
          <cell r="B118"/>
          <cell r="C118"/>
          <cell r="D118"/>
        </row>
        <row r="119">
          <cell r="B119"/>
          <cell r="C119"/>
          <cell r="D119"/>
        </row>
        <row r="120">
          <cell r="B120"/>
          <cell r="C120"/>
          <cell r="D120"/>
        </row>
        <row r="121">
          <cell r="B121"/>
          <cell r="C121"/>
          <cell r="D121"/>
        </row>
        <row r="122">
          <cell r="B122"/>
          <cell r="C122"/>
          <cell r="D122"/>
        </row>
        <row r="123">
          <cell r="B123"/>
          <cell r="C123"/>
          <cell r="D123"/>
        </row>
        <row r="124">
          <cell r="B124"/>
          <cell r="C124"/>
          <cell r="D124"/>
        </row>
        <row r="125">
          <cell r="B125"/>
          <cell r="C125"/>
          <cell r="D125"/>
        </row>
        <row r="126">
          <cell r="B126"/>
          <cell r="C126"/>
          <cell r="D126"/>
        </row>
        <row r="127">
          <cell r="B127"/>
          <cell r="C127"/>
          <cell r="D127"/>
        </row>
        <row r="128">
          <cell r="B128"/>
          <cell r="C128"/>
          <cell r="D128"/>
        </row>
        <row r="129">
          <cell r="B129"/>
          <cell r="C129"/>
          <cell r="D129"/>
        </row>
        <row r="130">
          <cell r="B130"/>
          <cell r="C130"/>
          <cell r="D130"/>
        </row>
        <row r="131">
          <cell r="B131"/>
          <cell r="C131"/>
          <cell r="D131"/>
        </row>
        <row r="132">
          <cell r="B132"/>
          <cell r="C132"/>
          <cell r="D132"/>
        </row>
        <row r="133">
          <cell r="B133"/>
          <cell r="C133"/>
          <cell r="D133"/>
        </row>
        <row r="134">
          <cell r="B134"/>
          <cell r="C134"/>
          <cell r="D134"/>
        </row>
        <row r="135">
          <cell r="B135"/>
          <cell r="C135"/>
          <cell r="D135"/>
        </row>
        <row r="136">
          <cell r="B136"/>
          <cell r="C136"/>
          <cell r="D136"/>
        </row>
        <row r="137">
          <cell r="B137"/>
          <cell r="C137"/>
          <cell r="D137"/>
        </row>
        <row r="138">
          <cell r="B138"/>
          <cell r="C138"/>
          <cell r="D138"/>
        </row>
        <row r="139">
          <cell r="B139"/>
          <cell r="C139"/>
          <cell r="D139"/>
        </row>
        <row r="140">
          <cell r="B140"/>
          <cell r="C140"/>
          <cell r="D140"/>
        </row>
        <row r="141">
          <cell r="B141"/>
          <cell r="C141"/>
          <cell r="D141"/>
        </row>
        <row r="142">
          <cell r="B142"/>
          <cell r="C142"/>
          <cell r="D142"/>
        </row>
        <row r="143">
          <cell r="B143"/>
          <cell r="C143"/>
          <cell r="D143"/>
        </row>
        <row r="144">
          <cell r="B144"/>
          <cell r="C144"/>
          <cell r="D144"/>
        </row>
        <row r="145">
          <cell r="B145"/>
          <cell r="C145"/>
          <cell r="D145"/>
        </row>
        <row r="146">
          <cell r="B146"/>
          <cell r="C146"/>
          <cell r="D146"/>
        </row>
        <row r="147">
          <cell r="B147"/>
          <cell r="C147"/>
          <cell r="D147"/>
        </row>
        <row r="148">
          <cell r="B148"/>
          <cell r="C148"/>
          <cell r="D148"/>
        </row>
        <row r="149">
          <cell r="B149"/>
          <cell r="C149"/>
          <cell r="D149"/>
        </row>
        <row r="150">
          <cell r="B150"/>
          <cell r="C150"/>
          <cell r="D150"/>
        </row>
        <row r="151">
          <cell r="B151"/>
          <cell r="C151"/>
          <cell r="D151"/>
        </row>
        <row r="152">
          <cell r="B152"/>
          <cell r="C152"/>
          <cell r="D152"/>
        </row>
        <row r="153">
          <cell r="B153"/>
          <cell r="C153"/>
          <cell r="D153"/>
        </row>
        <row r="154">
          <cell r="B154"/>
          <cell r="C154"/>
          <cell r="D154"/>
        </row>
        <row r="155">
          <cell r="B155"/>
          <cell r="C155"/>
          <cell r="D155"/>
        </row>
        <row r="156">
          <cell r="B156"/>
          <cell r="C156"/>
          <cell r="D156"/>
        </row>
        <row r="157">
          <cell r="B157"/>
          <cell r="C157"/>
          <cell r="D157"/>
        </row>
        <row r="158">
          <cell r="B158"/>
          <cell r="C158"/>
          <cell r="D158"/>
        </row>
        <row r="159">
          <cell r="B159"/>
          <cell r="C159"/>
          <cell r="D159"/>
        </row>
        <row r="160">
          <cell r="B160"/>
          <cell r="C160"/>
          <cell r="D160"/>
        </row>
        <row r="161">
          <cell r="B161"/>
          <cell r="C161"/>
          <cell r="D161"/>
        </row>
        <row r="162">
          <cell r="B162"/>
          <cell r="C162"/>
          <cell r="D162"/>
        </row>
        <row r="163">
          <cell r="B163"/>
          <cell r="C163"/>
          <cell r="D163"/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42"/>
  <sheetViews>
    <sheetView tabSelected="1" workbookViewId="0">
      <selection activeCell="N9" sqref="N9"/>
    </sheetView>
  </sheetViews>
  <sheetFormatPr baseColWidth="10" defaultColWidth="10.85546875" defaultRowHeight="15" x14ac:dyDescent="0.25"/>
  <cols>
    <col min="1" max="1" width="8.5703125" style="1" customWidth="1"/>
    <col min="2" max="2" width="9.7109375" style="89" customWidth="1"/>
    <col min="3" max="3" width="12.42578125" style="1" customWidth="1"/>
    <col min="4" max="4" width="11" style="1" customWidth="1"/>
    <col min="5" max="5" width="12.85546875" style="3" customWidth="1"/>
    <col min="6" max="8" width="20.28515625" style="3" hidden="1" customWidth="1"/>
    <col min="9" max="9" width="20.28515625" style="1" customWidth="1"/>
    <col min="10" max="10" width="15.7109375" style="4" customWidth="1"/>
    <col min="11" max="11" width="15.7109375" style="5" customWidth="1"/>
    <col min="12" max="12" width="14.42578125" style="1" customWidth="1"/>
    <col min="13" max="13" width="13.5703125" style="1" customWidth="1"/>
    <col min="14" max="14" width="23.42578125" style="4" customWidth="1"/>
    <col min="15" max="15" width="38.140625" style="6" customWidth="1"/>
    <col min="16" max="16" width="36" style="7" hidden="1" customWidth="1"/>
    <col min="17" max="17" width="25.5703125" style="7" hidden="1" customWidth="1"/>
    <col min="18" max="18" width="10.85546875" style="4" customWidth="1"/>
    <col min="19" max="19" width="12.5703125" style="8" customWidth="1"/>
    <col min="20" max="20" width="17.42578125" style="9" hidden="1" customWidth="1"/>
    <col min="21" max="22" width="13.140625" style="8" hidden="1" customWidth="1"/>
    <col min="23" max="23" width="13.140625" style="5" hidden="1" customWidth="1"/>
    <col min="24" max="24" width="14" style="1" hidden="1" customWidth="1"/>
    <col min="25" max="25" width="29.28515625" style="10" customWidth="1"/>
    <col min="26" max="26" width="21.85546875" style="1" hidden="1" customWidth="1"/>
    <col min="27" max="28" width="13" style="10" hidden="1" customWidth="1"/>
    <col min="29" max="31" width="13" style="11" hidden="1" customWidth="1"/>
    <col min="32" max="32" width="18.140625" style="11" hidden="1" customWidth="1"/>
    <col min="33" max="33" width="27.5703125" style="1" customWidth="1"/>
    <col min="34" max="34" width="36.140625" style="12" customWidth="1"/>
    <col min="35" max="35" width="32.42578125" style="1" customWidth="1"/>
    <col min="36" max="36" width="30.28515625" style="13" customWidth="1"/>
    <col min="37" max="37" width="45.140625" style="1" customWidth="1"/>
    <col min="38" max="38" width="36.42578125" style="1" customWidth="1"/>
    <col min="39" max="39" width="40.28515625" style="1" customWidth="1"/>
    <col min="40" max="40" width="33.42578125" style="1" customWidth="1"/>
    <col min="41" max="16384" width="10.85546875" style="1"/>
  </cols>
  <sheetData>
    <row r="1" spans="1:40" x14ac:dyDescent="0.25">
      <c r="B1" s="2"/>
      <c r="Y1" s="1"/>
      <c r="AG1" s="10"/>
      <c r="AI1" s="10"/>
      <c r="AK1" s="10"/>
    </row>
    <row r="2" spans="1:40" s="36" customFormat="1" ht="75" x14ac:dyDescent="0.25">
      <c r="A2" s="14" t="s">
        <v>0</v>
      </c>
      <c r="B2" s="15" t="s">
        <v>1</v>
      </c>
      <c r="C2" s="14" t="s">
        <v>2</v>
      </c>
      <c r="D2" s="14" t="s">
        <v>3</v>
      </c>
      <c r="E2" s="16" t="s">
        <v>4</v>
      </c>
      <c r="F2" s="16" t="s">
        <v>5</v>
      </c>
      <c r="G2" s="16" t="s">
        <v>6</v>
      </c>
      <c r="H2" s="16" t="s">
        <v>7</v>
      </c>
      <c r="I2" s="14" t="s">
        <v>8</v>
      </c>
      <c r="J2" s="17" t="s">
        <v>9</v>
      </c>
      <c r="K2" s="18" t="s">
        <v>10</v>
      </c>
      <c r="L2" s="19" t="s">
        <v>11</v>
      </c>
      <c r="M2" s="20" t="s">
        <v>12</v>
      </c>
      <c r="N2" s="21" t="s">
        <v>13</v>
      </c>
      <c r="O2" s="22" t="s">
        <v>14</v>
      </c>
      <c r="P2" s="23" t="s">
        <v>15</v>
      </c>
      <c r="Q2" s="23" t="s">
        <v>16</v>
      </c>
      <c r="R2" s="24" t="s">
        <v>17</v>
      </c>
      <c r="S2" s="25" t="s">
        <v>18</v>
      </c>
      <c r="T2" s="26" t="s">
        <v>19</v>
      </c>
      <c r="U2" s="27" t="s">
        <v>20</v>
      </c>
      <c r="V2" s="28" t="s">
        <v>21</v>
      </c>
      <c r="W2" s="29" t="s">
        <v>22</v>
      </c>
      <c r="X2" s="14" t="s">
        <v>23</v>
      </c>
      <c r="Y2" s="14" t="s">
        <v>24</v>
      </c>
      <c r="Z2" s="14" t="s">
        <v>25</v>
      </c>
      <c r="AA2" s="30" t="s">
        <v>26</v>
      </c>
      <c r="AB2" s="31" t="s">
        <v>27</v>
      </c>
      <c r="AC2" s="32" t="s">
        <v>28</v>
      </c>
      <c r="AD2" s="32" t="s">
        <v>29</v>
      </c>
      <c r="AE2" s="32" t="s">
        <v>30</v>
      </c>
      <c r="AF2" s="33" t="s">
        <v>31</v>
      </c>
      <c r="AG2" s="34" t="s">
        <v>32</v>
      </c>
      <c r="AH2" s="14" t="s">
        <v>33</v>
      </c>
      <c r="AI2" s="14" t="s">
        <v>34</v>
      </c>
      <c r="AJ2" s="35" t="s">
        <v>35</v>
      </c>
      <c r="AK2" s="14" t="s">
        <v>36</v>
      </c>
      <c r="AL2" s="35" t="s">
        <v>35</v>
      </c>
      <c r="AM2" s="14" t="s">
        <v>36</v>
      </c>
      <c r="AN2" s="35" t="s">
        <v>35</v>
      </c>
    </row>
    <row r="3" spans="1:40" ht="30.75" customHeight="1" x14ac:dyDescent="0.25">
      <c r="A3" s="37">
        <v>2019</v>
      </c>
      <c r="B3" s="38" t="s">
        <v>37</v>
      </c>
      <c r="C3" s="39">
        <v>43497</v>
      </c>
      <c r="D3" s="39">
        <v>43494</v>
      </c>
      <c r="E3" s="40" t="s">
        <v>38</v>
      </c>
      <c r="F3" s="40"/>
      <c r="G3" s="40"/>
      <c r="H3" s="40"/>
      <c r="I3" s="37" t="s">
        <v>39</v>
      </c>
      <c r="J3" s="41">
        <v>488724</v>
      </c>
      <c r="K3" s="39">
        <v>43476</v>
      </c>
      <c r="L3" s="39">
        <v>43483</v>
      </c>
      <c r="M3" s="37" t="s">
        <v>40</v>
      </c>
      <c r="N3" s="41">
        <v>3255693000166</v>
      </c>
      <c r="O3" s="42" t="str">
        <f>+VLOOKUP(N3,[1]Feuil1!$B:$D,3,0)</f>
        <v>ROCHE LYCHEES CLUST 2X 225ML (12)</v>
      </c>
      <c r="P3" s="43"/>
      <c r="Q3" s="43"/>
      <c r="R3" s="44">
        <v>96</v>
      </c>
      <c r="S3" s="45">
        <v>42.12</v>
      </c>
      <c r="T3" s="46"/>
      <c r="U3" s="47"/>
      <c r="V3" s="47"/>
      <c r="W3" s="48"/>
      <c r="X3" s="39"/>
      <c r="Y3" s="49" t="s">
        <v>41</v>
      </c>
      <c r="Z3" s="50"/>
      <c r="AA3" s="47">
        <v>42.12</v>
      </c>
      <c r="AB3" s="49"/>
      <c r="AC3" s="51"/>
      <c r="AD3" s="51"/>
      <c r="AE3" s="51"/>
      <c r="AF3" s="52"/>
      <c r="AG3" s="37" t="s">
        <v>42</v>
      </c>
      <c r="AH3" s="53"/>
      <c r="AI3" s="37"/>
      <c r="AJ3" s="54"/>
      <c r="AK3" s="37"/>
    </row>
    <row r="4" spans="1:40" ht="38.25" customHeight="1" x14ac:dyDescent="0.25">
      <c r="A4" s="37">
        <v>2019</v>
      </c>
      <c r="B4" s="38" t="s">
        <v>37</v>
      </c>
      <c r="C4" s="39">
        <v>43497</v>
      </c>
      <c r="D4" s="39">
        <v>43494</v>
      </c>
      <c r="E4" s="40" t="s">
        <v>38</v>
      </c>
      <c r="F4" s="40"/>
      <c r="G4" s="40"/>
      <c r="H4" s="40"/>
      <c r="I4" s="37" t="s">
        <v>39</v>
      </c>
      <c r="J4" s="41">
        <v>488725</v>
      </c>
      <c r="K4" s="39">
        <v>43476</v>
      </c>
      <c r="L4" s="39">
        <v>43483</v>
      </c>
      <c r="M4" s="37" t="s">
        <v>40</v>
      </c>
      <c r="N4" s="41">
        <v>3255691008232</v>
      </c>
      <c r="O4" s="42" t="str">
        <f>+VLOOKUP(N4,[1]Feuil1!$B:$D,3,0)</f>
        <v>ROCHE PETITS POIS CAROTTES BIO 370ML</v>
      </c>
      <c r="P4" s="43"/>
      <c r="Q4" s="43"/>
      <c r="R4" s="44">
        <v>288</v>
      </c>
      <c r="S4" s="45">
        <v>146.69999999999999</v>
      </c>
      <c r="T4" s="46"/>
      <c r="U4" s="47"/>
      <c r="V4" s="47"/>
      <c r="W4" s="48"/>
      <c r="X4" s="39"/>
      <c r="Y4" s="49" t="s">
        <v>41</v>
      </c>
      <c r="Z4" s="50"/>
      <c r="AA4" s="47"/>
      <c r="AB4" s="49"/>
      <c r="AC4" s="51"/>
      <c r="AD4" s="51"/>
      <c r="AE4" s="51"/>
      <c r="AF4" s="52"/>
      <c r="AG4" s="37" t="s">
        <v>43</v>
      </c>
      <c r="AH4" s="55" t="s">
        <v>44</v>
      </c>
      <c r="AI4" s="37"/>
      <c r="AJ4" s="54"/>
      <c r="AK4" s="37"/>
    </row>
    <row r="5" spans="1:40" ht="30.75" customHeight="1" x14ac:dyDescent="0.25">
      <c r="A5" s="37">
        <v>2019</v>
      </c>
      <c r="B5" s="38" t="s">
        <v>45</v>
      </c>
      <c r="C5" s="39">
        <v>43511</v>
      </c>
      <c r="D5" s="39">
        <v>43508</v>
      </c>
      <c r="E5" s="40" t="s">
        <v>46</v>
      </c>
      <c r="F5" s="40"/>
      <c r="G5" s="40"/>
      <c r="H5" s="40"/>
      <c r="I5" s="37" t="s">
        <v>39</v>
      </c>
      <c r="J5" s="41">
        <v>497266</v>
      </c>
      <c r="K5" s="39">
        <v>43490</v>
      </c>
      <c r="L5" s="39">
        <v>43497</v>
      </c>
      <c r="M5" s="37" t="s">
        <v>40</v>
      </c>
      <c r="N5" s="41">
        <v>3255693000166</v>
      </c>
      <c r="O5" s="42" t="str">
        <f>+VLOOKUP(N5,[1]Feuil1!$B:$D,3,0)</f>
        <v>ROCHE LYCHEES CLUST 2X 225ML (12)</v>
      </c>
      <c r="P5" s="43"/>
      <c r="Q5" s="43"/>
      <c r="R5" s="44">
        <v>96</v>
      </c>
      <c r="S5" s="45">
        <v>42.12</v>
      </c>
      <c r="T5" s="46"/>
      <c r="U5" s="47"/>
      <c r="V5" s="47"/>
      <c r="W5" s="48"/>
      <c r="X5" s="39"/>
      <c r="Y5" s="49" t="s">
        <v>41</v>
      </c>
      <c r="Z5" s="50"/>
      <c r="AA5" s="47"/>
      <c r="AB5" s="49"/>
      <c r="AC5" s="51"/>
      <c r="AD5" s="51"/>
      <c r="AE5" s="51"/>
      <c r="AF5" s="52"/>
      <c r="AG5" s="37" t="s">
        <v>43</v>
      </c>
      <c r="AH5" s="53" t="s">
        <v>47</v>
      </c>
      <c r="AI5" s="37"/>
      <c r="AJ5" s="54"/>
      <c r="AK5" s="37"/>
    </row>
    <row r="6" spans="1:40" ht="30.75" customHeight="1" x14ac:dyDescent="0.25">
      <c r="A6" s="37">
        <v>2019</v>
      </c>
      <c r="B6" s="38" t="s">
        <v>45</v>
      </c>
      <c r="C6" s="39">
        <v>43511</v>
      </c>
      <c r="D6" s="39">
        <v>43508</v>
      </c>
      <c r="E6" s="40" t="s">
        <v>46</v>
      </c>
      <c r="F6" s="40"/>
      <c r="G6" s="40"/>
      <c r="H6" s="40"/>
      <c r="I6" s="37" t="s">
        <v>39</v>
      </c>
      <c r="J6" s="41">
        <v>497267</v>
      </c>
      <c r="K6" s="39">
        <v>43490</v>
      </c>
      <c r="L6" s="39">
        <v>43497</v>
      </c>
      <c r="M6" s="37" t="s">
        <v>40</v>
      </c>
      <c r="N6" s="41">
        <v>3255691008232</v>
      </c>
      <c r="O6" s="42" t="str">
        <f>+VLOOKUP(N6,[1]Feuil1!$B:$D,3,0)</f>
        <v>ROCHE PETITS POIS CAROTTES BIO 370ML</v>
      </c>
      <c r="P6" s="43"/>
      <c r="Q6" s="43"/>
      <c r="R6" s="44">
        <v>24</v>
      </c>
      <c r="S6" s="45">
        <v>12.23</v>
      </c>
      <c r="T6" s="46"/>
      <c r="U6" s="47"/>
      <c r="V6" s="47"/>
      <c r="W6" s="48"/>
      <c r="X6" s="39"/>
      <c r="Y6" s="49" t="s">
        <v>41</v>
      </c>
      <c r="Z6" s="50"/>
      <c r="AA6" s="47">
        <v>12.23</v>
      </c>
      <c r="AB6" s="49"/>
      <c r="AC6" s="51"/>
      <c r="AD6" s="51"/>
      <c r="AE6" s="51"/>
      <c r="AF6" s="52"/>
      <c r="AG6" s="37" t="s">
        <v>42</v>
      </c>
      <c r="AH6" s="53"/>
      <c r="AI6" s="37"/>
      <c r="AJ6" s="54"/>
      <c r="AK6" s="37"/>
    </row>
    <row r="7" spans="1:40" ht="30.75" customHeight="1" x14ac:dyDescent="0.25">
      <c r="A7" s="37">
        <v>2019</v>
      </c>
      <c r="B7" s="38" t="s">
        <v>45</v>
      </c>
      <c r="C7" s="39">
        <v>43528</v>
      </c>
      <c r="D7" s="39">
        <v>43522</v>
      </c>
      <c r="E7" s="40" t="s">
        <v>48</v>
      </c>
      <c r="F7" s="40"/>
      <c r="G7" s="40"/>
      <c r="H7" s="40"/>
      <c r="I7" s="37" t="s">
        <v>39</v>
      </c>
      <c r="J7" s="41">
        <v>505154</v>
      </c>
      <c r="K7" s="39">
        <v>43504</v>
      </c>
      <c r="L7" s="39">
        <v>43511</v>
      </c>
      <c r="M7" s="37" t="s">
        <v>40</v>
      </c>
      <c r="N7" s="41">
        <v>3255693000166</v>
      </c>
      <c r="O7" s="42" t="str">
        <f>+VLOOKUP(N7,[1]Feuil1!$B:$D,3,0)</f>
        <v>ROCHE LYCHEES CLUST 2X 225ML (12)</v>
      </c>
      <c r="P7" s="43"/>
      <c r="Q7" s="43"/>
      <c r="R7" s="44">
        <v>144</v>
      </c>
      <c r="S7" s="45">
        <v>63.19</v>
      </c>
      <c r="T7" s="46"/>
      <c r="U7" s="47"/>
      <c r="V7" s="47"/>
      <c r="W7" s="48"/>
      <c r="X7" s="39"/>
      <c r="Y7" s="49" t="s">
        <v>41</v>
      </c>
      <c r="Z7" s="50"/>
      <c r="AA7" s="47"/>
      <c r="AB7" s="49"/>
      <c r="AC7" s="51"/>
      <c r="AD7" s="51"/>
      <c r="AE7" s="51"/>
      <c r="AF7" s="52"/>
      <c r="AG7" s="37" t="s">
        <v>43</v>
      </c>
      <c r="AH7" s="53" t="s">
        <v>49</v>
      </c>
      <c r="AI7" s="37"/>
      <c r="AJ7" s="54"/>
      <c r="AK7" s="37"/>
    </row>
    <row r="8" spans="1:40" ht="30.75" customHeight="1" x14ac:dyDescent="0.25">
      <c r="A8" s="37">
        <v>2019</v>
      </c>
      <c r="B8" s="38" t="s">
        <v>45</v>
      </c>
      <c r="C8" s="39">
        <v>43528</v>
      </c>
      <c r="D8" s="39">
        <v>43522</v>
      </c>
      <c r="E8" s="40" t="s">
        <v>48</v>
      </c>
      <c r="F8" s="40"/>
      <c r="G8" s="40"/>
      <c r="H8" s="40"/>
      <c r="I8" s="37" t="s">
        <v>39</v>
      </c>
      <c r="J8" s="41">
        <v>505155</v>
      </c>
      <c r="K8" s="39">
        <v>43504</v>
      </c>
      <c r="L8" s="39">
        <v>43511</v>
      </c>
      <c r="M8" s="37" t="s">
        <v>40</v>
      </c>
      <c r="N8" s="41">
        <v>3255691007655</v>
      </c>
      <c r="O8" s="42" t="str">
        <f>+VLOOKUP(N8,[1]Feuil1!$B:$D,3,0)</f>
        <v>ROCHE HV BIO 370ML C</v>
      </c>
      <c r="P8" s="43"/>
      <c r="Q8" s="43"/>
      <c r="R8" s="44">
        <v>714</v>
      </c>
      <c r="S8" s="45">
        <v>274.45999999999998</v>
      </c>
      <c r="T8" s="46"/>
      <c r="U8" s="47"/>
      <c r="V8" s="47"/>
      <c r="W8" s="48"/>
      <c r="X8" s="39"/>
      <c r="Y8" s="49" t="s">
        <v>41</v>
      </c>
      <c r="Z8" s="50"/>
      <c r="AA8" s="47"/>
      <c r="AB8" s="49"/>
      <c r="AC8" s="51"/>
      <c r="AD8" s="51"/>
      <c r="AE8" s="51"/>
      <c r="AF8" s="52"/>
      <c r="AG8" s="37" t="s">
        <v>42</v>
      </c>
      <c r="AH8" s="53"/>
      <c r="AI8" s="37"/>
      <c r="AJ8" s="54"/>
      <c r="AK8" s="37"/>
    </row>
    <row r="9" spans="1:40" ht="30.75" customHeight="1" x14ac:dyDescent="0.25">
      <c r="A9" s="37"/>
      <c r="B9" s="38"/>
      <c r="C9" s="39"/>
      <c r="D9" s="39"/>
      <c r="E9" s="40"/>
      <c r="F9" s="40"/>
      <c r="G9" s="40"/>
      <c r="H9" s="40"/>
      <c r="I9" s="37"/>
      <c r="J9" s="41"/>
      <c r="K9" s="39"/>
      <c r="L9" s="39"/>
      <c r="M9" s="37"/>
      <c r="N9" s="110"/>
      <c r="O9" s="42" t="e">
        <f>+VLOOKUP(N9,[1]Feuil1!$B:$D,3,0)</f>
        <v>#N/A</v>
      </c>
      <c r="P9" s="43"/>
      <c r="Q9" s="43"/>
      <c r="R9" s="44"/>
      <c r="S9" s="45"/>
      <c r="T9" s="46"/>
      <c r="U9" s="47"/>
      <c r="V9" s="47"/>
      <c r="W9" s="48"/>
      <c r="X9" s="39"/>
      <c r="Y9" s="49"/>
      <c r="Z9" s="50"/>
      <c r="AA9" s="47"/>
      <c r="AB9" s="47"/>
      <c r="AC9" s="51"/>
      <c r="AD9" s="51"/>
      <c r="AE9" s="51"/>
      <c r="AF9" s="52"/>
      <c r="AG9" s="37"/>
      <c r="AH9" s="53"/>
      <c r="AI9" s="37"/>
      <c r="AJ9" s="54"/>
      <c r="AK9" s="37"/>
    </row>
    <row r="10" spans="1:40" ht="30.75" customHeight="1" x14ac:dyDescent="0.25">
      <c r="A10" s="37"/>
      <c r="B10" s="38"/>
      <c r="C10" s="39"/>
      <c r="D10" s="39"/>
      <c r="E10" s="40"/>
      <c r="F10" s="40"/>
      <c r="G10" s="40"/>
      <c r="H10" s="40"/>
      <c r="I10" s="37"/>
      <c r="J10" s="41"/>
      <c r="K10" s="39"/>
      <c r="L10" s="39"/>
      <c r="M10" s="37"/>
      <c r="N10" s="41"/>
      <c r="O10" s="42" t="e">
        <f>+VLOOKUP(N10,[1]Feuil1!$B:$D,3,0)</f>
        <v>#N/A</v>
      </c>
      <c r="P10" s="43"/>
      <c r="Q10" s="43"/>
      <c r="R10" s="44"/>
      <c r="S10" s="45"/>
      <c r="T10" s="46"/>
      <c r="U10" s="47"/>
      <c r="V10" s="47"/>
      <c r="W10" s="48"/>
      <c r="X10" s="39"/>
      <c r="Y10" s="49"/>
      <c r="Z10" s="50"/>
      <c r="AA10" s="47"/>
      <c r="AB10" s="47"/>
      <c r="AC10" s="51"/>
      <c r="AD10" s="51"/>
      <c r="AE10" s="51"/>
      <c r="AF10" s="52"/>
      <c r="AG10" s="37"/>
      <c r="AH10" s="53"/>
      <c r="AI10" s="37"/>
      <c r="AJ10" s="54"/>
      <c r="AK10" s="37"/>
    </row>
    <row r="11" spans="1:40" ht="30.75" customHeight="1" x14ac:dyDescent="0.25">
      <c r="A11" s="37"/>
      <c r="B11" s="38"/>
      <c r="C11" s="39"/>
      <c r="D11" s="39"/>
      <c r="E11" s="40"/>
      <c r="F11" s="40"/>
      <c r="G11" s="40"/>
      <c r="H11" s="40"/>
      <c r="I11" s="37"/>
      <c r="J11" s="41"/>
      <c r="K11" s="39"/>
      <c r="L11" s="39"/>
      <c r="M11" s="37"/>
      <c r="N11" s="41"/>
      <c r="O11" s="42" t="e">
        <f>+VLOOKUP(N11,[1]Feuil1!$B:$D,3,0)</f>
        <v>#N/A</v>
      </c>
      <c r="P11" s="43"/>
      <c r="Q11" s="43"/>
      <c r="R11" s="44"/>
      <c r="S11" s="45"/>
      <c r="T11" s="46"/>
      <c r="U11" s="47"/>
      <c r="V11" s="47"/>
      <c r="W11" s="48"/>
      <c r="X11" s="39"/>
      <c r="Y11" s="49"/>
      <c r="Z11" s="50"/>
      <c r="AA11" s="47"/>
      <c r="AB11" s="47"/>
      <c r="AC11" s="51"/>
      <c r="AD11" s="51"/>
      <c r="AE11" s="51"/>
      <c r="AF11" s="52"/>
      <c r="AG11" s="37"/>
      <c r="AH11" s="53"/>
      <c r="AI11" s="37"/>
      <c r="AJ11" s="54"/>
      <c r="AK11" s="37"/>
    </row>
    <row r="12" spans="1:40" ht="30.75" customHeight="1" x14ac:dyDescent="0.25">
      <c r="A12" s="37"/>
      <c r="B12" s="38"/>
      <c r="C12" s="39"/>
      <c r="D12" s="39"/>
      <c r="E12" s="40"/>
      <c r="F12" s="40"/>
      <c r="G12" s="40"/>
      <c r="H12" s="40"/>
      <c r="I12" s="37"/>
      <c r="J12" s="41"/>
      <c r="K12" s="39"/>
      <c r="L12" s="39"/>
      <c r="M12" s="37"/>
      <c r="N12" s="41"/>
      <c r="O12" s="42" t="e">
        <f>+VLOOKUP(N12,[1]Feuil1!$B:$D,3,0)</f>
        <v>#N/A</v>
      </c>
      <c r="P12" s="43"/>
      <c r="Q12" s="43"/>
      <c r="R12" s="44"/>
      <c r="S12" s="45"/>
      <c r="T12" s="46"/>
      <c r="U12" s="47"/>
      <c r="V12" s="47"/>
      <c r="W12" s="48"/>
      <c r="X12" s="39"/>
      <c r="Y12" s="49"/>
      <c r="Z12" s="50"/>
      <c r="AA12" s="47"/>
      <c r="AB12" s="47"/>
      <c r="AC12" s="51"/>
      <c r="AD12" s="51"/>
      <c r="AE12" s="51"/>
      <c r="AF12" s="52"/>
      <c r="AG12" s="37"/>
      <c r="AH12" s="53"/>
      <c r="AI12" s="37"/>
      <c r="AJ12" s="54"/>
      <c r="AK12" s="37"/>
    </row>
    <row r="13" spans="1:40" ht="30.75" customHeight="1" x14ac:dyDescent="0.25">
      <c r="A13" s="37"/>
      <c r="B13" s="38"/>
      <c r="C13" s="39"/>
      <c r="D13" s="39"/>
      <c r="E13" s="40"/>
      <c r="F13" s="40"/>
      <c r="G13" s="40"/>
      <c r="H13" s="40"/>
      <c r="I13" s="37"/>
      <c r="J13" s="41"/>
      <c r="K13" s="39"/>
      <c r="L13" s="39"/>
      <c r="M13" s="37"/>
      <c r="N13" s="41"/>
      <c r="O13" s="42" t="e">
        <f>+VLOOKUP(N13,[1]Feuil1!$B:$D,3,0)</f>
        <v>#N/A</v>
      </c>
      <c r="P13" s="43"/>
      <c r="Q13" s="43"/>
      <c r="R13" s="44"/>
      <c r="S13" s="45"/>
      <c r="T13" s="46"/>
      <c r="U13" s="47"/>
      <c r="V13" s="47"/>
      <c r="W13" s="48"/>
      <c r="X13" s="39"/>
      <c r="Y13" s="49"/>
      <c r="Z13" s="50"/>
      <c r="AA13" s="47"/>
      <c r="AB13" s="47"/>
      <c r="AC13" s="51"/>
      <c r="AD13" s="51"/>
      <c r="AE13" s="51"/>
      <c r="AF13" s="52"/>
      <c r="AG13" s="37"/>
      <c r="AH13" s="53"/>
      <c r="AI13" s="37"/>
      <c r="AJ13" s="54"/>
      <c r="AK13" s="37"/>
    </row>
    <row r="14" spans="1:40" ht="30.75" customHeight="1" x14ac:dyDescent="0.25">
      <c r="A14" s="37"/>
      <c r="B14" s="38"/>
      <c r="C14" s="39"/>
      <c r="D14" s="39"/>
      <c r="E14" s="40"/>
      <c r="F14" s="40"/>
      <c r="G14" s="40"/>
      <c r="H14" s="40"/>
      <c r="I14" s="37"/>
      <c r="J14" s="41"/>
      <c r="K14" s="39"/>
      <c r="L14" s="39"/>
      <c r="M14" s="37"/>
      <c r="N14" s="41"/>
      <c r="O14" s="42" t="e">
        <f>+VLOOKUP(N14,[1]Feuil1!$B:$D,3,0)</f>
        <v>#N/A</v>
      </c>
      <c r="P14" s="43"/>
      <c r="Q14" s="43"/>
      <c r="R14" s="44"/>
      <c r="S14" s="45"/>
      <c r="T14" s="46"/>
      <c r="U14" s="47"/>
      <c r="V14" s="47"/>
      <c r="W14" s="48"/>
      <c r="X14" s="39"/>
      <c r="Y14" s="49"/>
      <c r="Z14" s="50"/>
      <c r="AA14" s="47"/>
      <c r="AB14" s="47"/>
      <c r="AC14" s="51"/>
      <c r="AD14" s="51"/>
      <c r="AE14" s="51"/>
      <c r="AF14" s="52"/>
      <c r="AG14" s="37"/>
      <c r="AH14" s="53"/>
      <c r="AI14" s="37"/>
      <c r="AJ14" s="54"/>
      <c r="AK14" s="37"/>
    </row>
    <row r="15" spans="1:40" ht="30.75" customHeight="1" x14ac:dyDescent="0.25">
      <c r="A15" s="37"/>
      <c r="B15" s="38"/>
      <c r="C15" s="39"/>
      <c r="D15" s="39"/>
      <c r="E15" s="40"/>
      <c r="F15" s="40"/>
      <c r="G15" s="40"/>
      <c r="H15" s="40"/>
      <c r="I15" s="37"/>
      <c r="J15" s="41"/>
      <c r="K15" s="39"/>
      <c r="L15" s="39"/>
      <c r="M15" s="37"/>
      <c r="N15" s="41"/>
      <c r="O15" s="42" t="e">
        <f>+VLOOKUP(N15,[1]Feuil1!$B:$D,3,0)</f>
        <v>#N/A</v>
      </c>
      <c r="P15" s="43"/>
      <c r="Q15" s="43"/>
      <c r="R15" s="44"/>
      <c r="S15" s="45"/>
      <c r="T15" s="46"/>
      <c r="U15" s="47"/>
      <c r="V15" s="47"/>
      <c r="W15" s="48"/>
      <c r="X15" s="39"/>
      <c r="Y15" s="49"/>
      <c r="Z15" s="50"/>
      <c r="AA15" s="47"/>
      <c r="AB15" s="47"/>
      <c r="AC15" s="51"/>
      <c r="AD15" s="51"/>
      <c r="AE15" s="51"/>
      <c r="AF15" s="52"/>
      <c r="AG15" s="37"/>
      <c r="AH15" s="53"/>
      <c r="AI15" s="37"/>
      <c r="AJ15" s="54"/>
      <c r="AK15" s="37"/>
    </row>
    <row r="16" spans="1:40" ht="30.75" customHeight="1" x14ac:dyDescent="0.25">
      <c r="A16" s="37"/>
      <c r="B16" s="38"/>
      <c r="C16" s="39"/>
      <c r="D16" s="39"/>
      <c r="E16" s="40"/>
      <c r="F16" s="40"/>
      <c r="G16" s="40"/>
      <c r="H16" s="40"/>
      <c r="I16" s="37"/>
      <c r="J16" s="41"/>
      <c r="K16" s="39"/>
      <c r="L16" s="39"/>
      <c r="M16" s="37"/>
      <c r="N16" s="41"/>
      <c r="O16" s="42" t="e">
        <f>+VLOOKUP(N16,[1]Feuil1!$B:$D,3,0)</f>
        <v>#N/A</v>
      </c>
      <c r="P16" s="43"/>
      <c r="Q16" s="43"/>
      <c r="R16" s="44"/>
      <c r="S16" s="45"/>
      <c r="T16" s="46"/>
      <c r="U16" s="47"/>
      <c r="V16" s="47"/>
      <c r="W16" s="48"/>
      <c r="X16" s="39"/>
      <c r="Y16" s="49"/>
      <c r="Z16" s="50"/>
      <c r="AA16" s="47"/>
      <c r="AB16" s="47"/>
      <c r="AC16" s="51"/>
      <c r="AD16" s="51"/>
      <c r="AE16" s="51"/>
      <c r="AF16" s="52"/>
      <c r="AG16" s="37"/>
      <c r="AH16" s="53"/>
      <c r="AI16" s="37"/>
      <c r="AJ16" s="54"/>
      <c r="AK16" s="37"/>
    </row>
    <row r="17" spans="1:37" ht="30.75" customHeight="1" x14ac:dyDescent="0.25">
      <c r="A17" s="37"/>
      <c r="B17" s="38"/>
      <c r="C17" s="39"/>
      <c r="D17" s="39"/>
      <c r="E17" s="40"/>
      <c r="F17" s="40"/>
      <c r="G17" s="40"/>
      <c r="H17" s="40"/>
      <c r="I17" s="37"/>
      <c r="J17" s="41"/>
      <c r="K17" s="39"/>
      <c r="L17" s="39"/>
      <c r="M17" s="37"/>
      <c r="N17" s="41"/>
      <c r="O17" s="42" t="e">
        <f>+VLOOKUP(N17,[1]Feuil1!$B:$D,3,0)</f>
        <v>#N/A</v>
      </c>
      <c r="P17" s="43"/>
      <c r="Q17" s="43"/>
      <c r="R17" s="44"/>
      <c r="S17" s="45"/>
      <c r="T17" s="46"/>
      <c r="U17" s="47"/>
      <c r="V17" s="47"/>
      <c r="W17" s="48"/>
      <c r="X17" s="39"/>
      <c r="Y17" s="49"/>
      <c r="Z17" s="50"/>
      <c r="AA17" s="47"/>
      <c r="AB17" s="47"/>
      <c r="AC17" s="51"/>
      <c r="AD17" s="51"/>
      <c r="AE17" s="51"/>
      <c r="AF17" s="52"/>
      <c r="AG17" s="37"/>
      <c r="AH17" s="53"/>
      <c r="AI17" s="37"/>
      <c r="AJ17" s="54"/>
      <c r="AK17" s="37"/>
    </row>
    <row r="18" spans="1:37" ht="30.75" customHeight="1" x14ac:dyDescent="0.25">
      <c r="A18" s="37"/>
      <c r="B18" s="38"/>
      <c r="C18" s="39"/>
      <c r="D18" s="39"/>
      <c r="E18" s="40"/>
      <c r="F18" s="40"/>
      <c r="G18" s="40"/>
      <c r="H18" s="40"/>
      <c r="I18" s="37"/>
      <c r="J18" s="41"/>
      <c r="K18" s="39"/>
      <c r="L18" s="39"/>
      <c r="M18" s="37"/>
      <c r="N18" s="41"/>
      <c r="O18" s="42" t="e">
        <f>+VLOOKUP(N18,[1]Feuil1!$B:$D,3,0)</f>
        <v>#N/A</v>
      </c>
      <c r="P18" s="43"/>
      <c r="Q18" s="43"/>
      <c r="R18" s="44"/>
      <c r="S18" s="45"/>
      <c r="T18" s="46"/>
      <c r="U18" s="47"/>
      <c r="V18" s="47"/>
      <c r="W18" s="48"/>
      <c r="X18" s="39"/>
      <c r="Y18" s="49"/>
      <c r="Z18" s="50"/>
      <c r="AA18" s="47"/>
      <c r="AB18" s="47"/>
      <c r="AC18" s="51"/>
      <c r="AD18" s="51"/>
      <c r="AE18" s="51"/>
      <c r="AF18" s="52"/>
      <c r="AG18" s="37"/>
      <c r="AH18" s="53"/>
      <c r="AI18" s="37"/>
      <c r="AJ18" s="54"/>
      <c r="AK18" s="37"/>
    </row>
    <row r="19" spans="1:37" ht="30.75" customHeight="1" x14ac:dyDescent="0.25">
      <c r="A19" s="37"/>
      <c r="B19" s="38"/>
      <c r="C19" s="39"/>
      <c r="D19" s="39"/>
      <c r="E19" s="40"/>
      <c r="F19" s="40"/>
      <c r="G19" s="40"/>
      <c r="H19" s="40"/>
      <c r="I19" s="37"/>
      <c r="J19" s="41"/>
      <c r="K19" s="39"/>
      <c r="L19" s="39"/>
      <c r="M19" s="37"/>
      <c r="N19" s="41"/>
      <c r="O19" s="42" t="e">
        <f>+VLOOKUP(N19,[1]Feuil1!$B:$D,3,0)</f>
        <v>#N/A</v>
      </c>
      <c r="P19" s="43"/>
      <c r="Q19" s="43"/>
      <c r="R19" s="44"/>
      <c r="S19" s="45"/>
      <c r="T19" s="46"/>
      <c r="U19" s="47"/>
      <c r="V19" s="47"/>
      <c r="W19" s="48"/>
      <c r="X19" s="39"/>
      <c r="Y19" s="49"/>
      <c r="Z19" s="50"/>
      <c r="AA19" s="47"/>
      <c r="AB19" s="47"/>
      <c r="AC19" s="51"/>
      <c r="AD19" s="51"/>
      <c r="AE19" s="51"/>
      <c r="AF19" s="52"/>
      <c r="AG19" s="37"/>
      <c r="AH19" s="53"/>
      <c r="AI19" s="37"/>
      <c r="AJ19" s="54"/>
      <c r="AK19" s="37"/>
    </row>
    <row r="20" spans="1:37" ht="30.75" customHeight="1" x14ac:dyDescent="0.25">
      <c r="A20" s="37"/>
      <c r="B20" s="38"/>
      <c r="C20" s="39"/>
      <c r="D20" s="39"/>
      <c r="E20" s="40"/>
      <c r="F20" s="40"/>
      <c r="G20" s="40"/>
      <c r="H20" s="40"/>
      <c r="I20" s="37"/>
      <c r="J20" s="41"/>
      <c r="K20" s="39"/>
      <c r="L20" s="39"/>
      <c r="M20" s="37"/>
      <c r="N20" s="41"/>
      <c r="O20" s="42" t="e">
        <f>+VLOOKUP(N20,[1]Feuil1!$B:$D,3,0)</f>
        <v>#N/A</v>
      </c>
      <c r="P20" s="43"/>
      <c r="Q20" s="43"/>
      <c r="R20" s="44"/>
      <c r="S20" s="45"/>
      <c r="T20" s="46"/>
      <c r="U20" s="47"/>
      <c r="V20" s="47"/>
      <c r="W20" s="48"/>
      <c r="X20" s="39"/>
      <c r="Y20" s="49"/>
      <c r="Z20" s="50"/>
      <c r="AA20" s="47"/>
      <c r="AB20" s="47"/>
      <c r="AC20" s="51"/>
      <c r="AD20" s="51"/>
      <c r="AE20" s="51"/>
      <c r="AF20" s="52"/>
      <c r="AG20" s="37"/>
      <c r="AH20" s="53"/>
      <c r="AI20" s="37"/>
      <c r="AJ20" s="54"/>
      <c r="AK20" s="37"/>
    </row>
    <row r="21" spans="1:37" ht="30.75" customHeight="1" x14ac:dyDescent="0.25">
      <c r="A21" s="37"/>
      <c r="B21" s="38"/>
      <c r="C21" s="39"/>
      <c r="D21" s="39"/>
      <c r="E21" s="40"/>
      <c r="F21" s="40"/>
      <c r="G21" s="40"/>
      <c r="H21" s="40"/>
      <c r="I21" s="37"/>
      <c r="J21" s="41"/>
      <c r="K21" s="39"/>
      <c r="L21" s="39"/>
      <c r="M21" s="37"/>
      <c r="N21" s="41"/>
      <c r="O21" s="42" t="e">
        <f>+VLOOKUP(N21,[1]Feuil1!$B:$D,3,0)</f>
        <v>#N/A</v>
      </c>
      <c r="P21" s="43"/>
      <c r="Q21" s="43"/>
      <c r="R21" s="44"/>
      <c r="S21" s="45"/>
      <c r="T21" s="46"/>
      <c r="U21" s="47"/>
      <c r="V21" s="47"/>
      <c r="W21" s="48"/>
      <c r="X21" s="39"/>
      <c r="Y21" s="49"/>
      <c r="Z21" s="50"/>
      <c r="AA21" s="47"/>
      <c r="AB21" s="47"/>
      <c r="AC21" s="51"/>
      <c r="AD21" s="51"/>
      <c r="AE21" s="51"/>
      <c r="AF21" s="52"/>
      <c r="AG21" s="37"/>
      <c r="AH21" s="53"/>
      <c r="AI21" s="37"/>
      <c r="AJ21" s="54"/>
      <c r="AK21" s="37"/>
    </row>
    <row r="22" spans="1:37" ht="30.75" customHeight="1" x14ac:dyDescent="0.25">
      <c r="A22" s="37"/>
      <c r="B22" s="38"/>
      <c r="C22" s="39"/>
      <c r="D22" s="39"/>
      <c r="E22" s="56"/>
      <c r="F22" s="56"/>
      <c r="G22" s="56"/>
      <c r="H22" s="56"/>
      <c r="I22" s="37"/>
      <c r="J22" s="41"/>
      <c r="K22" s="39"/>
      <c r="L22" s="39"/>
      <c r="M22" s="37"/>
      <c r="N22" s="41"/>
      <c r="O22" s="42" t="e">
        <f>+VLOOKUP(N22,[1]Feuil1!$B:$D,3,0)</f>
        <v>#N/A</v>
      </c>
      <c r="P22" s="43"/>
      <c r="Q22" s="43"/>
      <c r="R22" s="44"/>
      <c r="S22" s="45"/>
      <c r="T22" s="46"/>
      <c r="U22" s="47"/>
      <c r="V22" s="47"/>
      <c r="W22" s="48"/>
      <c r="X22" s="39"/>
      <c r="Y22" s="49"/>
      <c r="Z22" s="50"/>
      <c r="AA22" s="47"/>
      <c r="AB22" s="47"/>
      <c r="AC22" s="51"/>
      <c r="AD22" s="51"/>
      <c r="AE22" s="51"/>
      <c r="AF22" s="52"/>
      <c r="AG22" s="37"/>
      <c r="AH22" s="53"/>
      <c r="AI22" s="37"/>
      <c r="AJ22" s="54"/>
      <c r="AK22" s="37"/>
    </row>
    <row r="23" spans="1:37" ht="30.75" customHeight="1" x14ac:dyDescent="0.25">
      <c r="A23" s="37"/>
      <c r="B23" s="38"/>
      <c r="C23" s="39"/>
      <c r="D23" s="39"/>
      <c r="E23" s="56"/>
      <c r="F23" s="56"/>
      <c r="G23" s="56"/>
      <c r="H23" s="56"/>
      <c r="I23" s="37"/>
      <c r="J23" s="41"/>
      <c r="K23" s="39"/>
      <c r="L23" s="39"/>
      <c r="M23" s="37"/>
      <c r="N23" s="41"/>
      <c r="O23" s="42" t="e">
        <f>+VLOOKUP(N23,[1]Feuil1!$B:$D,3,0)</f>
        <v>#N/A</v>
      </c>
      <c r="P23" s="43"/>
      <c r="Q23" s="43"/>
      <c r="R23" s="44"/>
      <c r="S23" s="45"/>
      <c r="T23" s="46"/>
      <c r="U23" s="47"/>
      <c r="V23" s="47"/>
      <c r="W23" s="48"/>
      <c r="X23" s="39"/>
      <c r="Y23" s="49"/>
      <c r="Z23" s="50"/>
      <c r="AA23" s="47"/>
      <c r="AB23" s="47"/>
      <c r="AC23" s="51"/>
      <c r="AD23" s="51"/>
      <c r="AE23" s="51"/>
      <c r="AF23" s="52"/>
      <c r="AG23" s="37"/>
      <c r="AH23" s="53"/>
      <c r="AI23" s="37"/>
      <c r="AJ23" s="54"/>
      <c r="AK23" s="37"/>
    </row>
    <row r="24" spans="1:37" ht="30.75" customHeight="1" x14ac:dyDescent="0.25">
      <c r="A24" s="37"/>
      <c r="B24" s="38"/>
      <c r="C24" s="39"/>
      <c r="D24" s="39"/>
      <c r="E24" s="56"/>
      <c r="F24" s="56"/>
      <c r="G24" s="56"/>
      <c r="H24" s="56"/>
      <c r="I24" s="37"/>
      <c r="J24" s="41"/>
      <c r="K24" s="39"/>
      <c r="L24" s="39"/>
      <c r="M24" s="37"/>
      <c r="N24" s="41"/>
      <c r="O24" s="42" t="e">
        <f>+VLOOKUP(N24,[1]Feuil1!$B:$D,3,0)</f>
        <v>#N/A</v>
      </c>
      <c r="P24" s="43"/>
      <c r="Q24" s="43"/>
      <c r="R24" s="44"/>
      <c r="S24" s="45"/>
      <c r="T24" s="46"/>
      <c r="U24" s="47"/>
      <c r="V24" s="47"/>
      <c r="W24" s="48"/>
      <c r="X24" s="39"/>
      <c r="Y24" s="49"/>
      <c r="Z24" s="50"/>
      <c r="AA24" s="47"/>
      <c r="AB24" s="47"/>
      <c r="AC24" s="51"/>
      <c r="AD24" s="51"/>
      <c r="AE24" s="51"/>
      <c r="AF24" s="52"/>
      <c r="AG24" s="37"/>
      <c r="AH24" s="53"/>
      <c r="AI24" s="37"/>
      <c r="AJ24" s="54"/>
      <c r="AK24" s="37"/>
    </row>
    <row r="25" spans="1:37" ht="30.75" customHeight="1" x14ac:dyDescent="0.25">
      <c r="A25" s="37"/>
      <c r="B25" s="38"/>
      <c r="C25" s="39"/>
      <c r="D25" s="39"/>
      <c r="E25" s="56"/>
      <c r="F25" s="56"/>
      <c r="G25" s="56"/>
      <c r="H25" s="56"/>
      <c r="I25" s="37"/>
      <c r="J25" s="41"/>
      <c r="K25" s="39"/>
      <c r="L25" s="39"/>
      <c r="M25" s="37"/>
      <c r="N25" s="41"/>
      <c r="O25" s="42" t="e">
        <f>+VLOOKUP(N25,[1]Feuil1!$B:$D,3,0)</f>
        <v>#N/A</v>
      </c>
      <c r="P25" s="43"/>
      <c r="Q25" s="43"/>
      <c r="R25" s="44"/>
      <c r="S25" s="45"/>
      <c r="T25" s="46"/>
      <c r="U25" s="47"/>
      <c r="V25" s="47"/>
      <c r="W25" s="48"/>
      <c r="X25" s="39"/>
      <c r="Y25" s="49"/>
      <c r="Z25" s="50"/>
      <c r="AA25" s="47"/>
      <c r="AB25" s="47"/>
      <c r="AC25" s="51"/>
      <c r="AD25" s="51"/>
      <c r="AE25" s="51"/>
      <c r="AF25" s="52"/>
      <c r="AG25" s="37"/>
      <c r="AH25" s="53"/>
      <c r="AI25" s="37"/>
      <c r="AJ25" s="54"/>
      <c r="AK25" s="37"/>
    </row>
    <row r="26" spans="1:37" ht="30.75" customHeight="1" x14ac:dyDescent="0.25">
      <c r="A26" s="37"/>
      <c r="B26" s="38"/>
      <c r="C26" s="39"/>
      <c r="D26" s="39"/>
      <c r="E26" s="56"/>
      <c r="F26" s="56"/>
      <c r="G26" s="56"/>
      <c r="H26" s="56"/>
      <c r="I26" s="37"/>
      <c r="J26" s="41"/>
      <c r="K26" s="39"/>
      <c r="L26" s="39"/>
      <c r="M26" s="37"/>
      <c r="N26" s="41"/>
      <c r="O26" s="42" t="e">
        <f>+VLOOKUP(N26,[1]Feuil1!$B:$D,3,0)</f>
        <v>#N/A</v>
      </c>
      <c r="P26" s="43"/>
      <c r="Q26" s="43"/>
      <c r="R26" s="44"/>
      <c r="S26" s="45"/>
      <c r="T26" s="46"/>
      <c r="U26" s="47"/>
      <c r="V26" s="47"/>
      <c r="W26" s="48"/>
      <c r="X26" s="39"/>
      <c r="Y26" s="49"/>
      <c r="Z26" s="50"/>
      <c r="AA26" s="47"/>
      <c r="AB26" s="47"/>
      <c r="AC26" s="51"/>
      <c r="AD26" s="51"/>
      <c r="AE26" s="51"/>
      <c r="AF26" s="52"/>
      <c r="AG26" s="37"/>
      <c r="AH26" s="53"/>
      <c r="AI26" s="37"/>
      <c r="AJ26" s="54"/>
      <c r="AK26" s="37"/>
    </row>
    <row r="27" spans="1:37" ht="30.75" customHeight="1" x14ac:dyDescent="0.25">
      <c r="A27" s="37"/>
      <c r="B27" s="38"/>
      <c r="C27" s="39"/>
      <c r="D27" s="39"/>
      <c r="E27" s="56"/>
      <c r="F27" s="56"/>
      <c r="G27" s="56"/>
      <c r="H27" s="56"/>
      <c r="I27" s="37"/>
      <c r="J27" s="41"/>
      <c r="K27" s="39"/>
      <c r="L27" s="39"/>
      <c r="M27" s="37"/>
      <c r="N27" s="41"/>
      <c r="O27" s="42" t="e">
        <f>+VLOOKUP(N27,[1]Feuil1!$B:$D,3,0)</f>
        <v>#N/A</v>
      </c>
      <c r="P27" s="43"/>
      <c r="Q27" s="43"/>
      <c r="R27" s="44"/>
      <c r="S27" s="45"/>
      <c r="T27" s="46"/>
      <c r="U27" s="47"/>
      <c r="V27" s="47"/>
      <c r="W27" s="48"/>
      <c r="X27" s="39"/>
      <c r="Y27" s="49"/>
      <c r="Z27" s="50"/>
      <c r="AA27" s="47"/>
      <c r="AB27" s="47"/>
      <c r="AC27" s="51"/>
      <c r="AD27" s="51"/>
      <c r="AE27" s="51"/>
      <c r="AF27" s="52"/>
      <c r="AG27" s="37"/>
      <c r="AH27" s="53"/>
      <c r="AI27" s="37"/>
      <c r="AJ27" s="54"/>
      <c r="AK27" s="37"/>
    </row>
    <row r="28" spans="1:37" ht="30.75" customHeight="1" x14ac:dyDescent="0.25">
      <c r="A28" s="37"/>
      <c r="B28" s="38"/>
      <c r="C28" s="39"/>
      <c r="D28" s="39"/>
      <c r="E28" s="40"/>
      <c r="F28" s="40"/>
      <c r="G28" s="40"/>
      <c r="H28" s="40"/>
      <c r="I28" s="37"/>
      <c r="J28" s="41"/>
      <c r="K28" s="39"/>
      <c r="L28" s="39"/>
      <c r="M28" s="37"/>
      <c r="N28" s="41"/>
      <c r="O28" s="42" t="e">
        <f>+VLOOKUP(N28,[1]Feuil1!$B:$D,3,0)</f>
        <v>#N/A</v>
      </c>
      <c r="P28" s="43"/>
      <c r="Q28" s="43"/>
      <c r="R28" s="44"/>
      <c r="S28" s="45"/>
      <c r="T28" s="46"/>
      <c r="U28" s="47"/>
      <c r="V28" s="47"/>
      <c r="W28" s="48"/>
      <c r="X28" s="39"/>
      <c r="Y28" s="49"/>
      <c r="Z28" s="50"/>
      <c r="AA28" s="47"/>
      <c r="AB28" s="47"/>
      <c r="AC28" s="51"/>
      <c r="AD28" s="51"/>
      <c r="AE28" s="51"/>
      <c r="AF28" s="52"/>
      <c r="AG28" s="37"/>
      <c r="AH28" s="53"/>
      <c r="AI28" s="37"/>
      <c r="AJ28" s="54"/>
      <c r="AK28" s="37"/>
    </row>
    <row r="29" spans="1:37" ht="30.75" customHeight="1" x14ac:dyDescent="0.25">
      <c r="A29" s="37"/>
      <c r="B29" s="38"/>
      <c r="C29" s="39"/>
      <c r="D29" s="39"/>
      <c r="E29" s="40"/>
      <c r="F29" s="40"/>
      <c r="G29" s="40"/>
      <c r="H29" s="40"/>
      <c r="I29" s="37"/>
      <c r="J29" s="41"/>
      <c r="K29" s="39"/>
      <c r="L29" s="39"/>
      <c r="M29" s="37"/>
      <c r="N29" s="41"/>
      <c r="O29" s="42" t="e">
        <f>+VLOOKUP(N29,[1]Feuil1!$B:$D,3,0)</f>
        <v>#N/A</v>
      </c>
      <c r="P29" s="43"/>
      <c r="Q29" s="43"/>
      <c r="R29" s="44"/>
      <c r="S29" s="45"/>
      <c r="T29" s="46"/>
      <c r="U29" s="47"/>
      <c r="V29" s="47"/>
      <c r="W29" s="48"/>
      <c r="X29" s="39"/>
      <c r="Y29" s="49"/>
      <c r="Z29" s="50"/>
      <c r="AA29" s="47"/>
      <c r="AB29" s="47"/>
      <c r="AC29" s="51"/>
      <c r="AD29" s="51"/>
      <c r="AE29" s="51"/>
      <c r="AF29" s="52"/>
      <c r="AG29" s="37"/>
      <c r="AH29" s="53"/>
      <c r="AI29" s="37"/>
      <c r="AJ29" s="54"/>
      <c r="AK29" s="37"/>
    </row>
    <row r="30" spans="1:37" ht="30.75" customHeight="1" x14ac:dyDescent="0.25">
      <c r="A30" s="37"/>
      <c r="B30" s="38"/>
      <c r="C30" s="39"/>
      <c r="D30" s="39"/>
      <c r="E30" s="40"/>
      <c r="F30" s="40"/>
      <c r="G30" s="40"/>
      <c r="H30" s="40"/>
      <c r="I30" s="37"/>
      <c r="J30" s="41"/>
      <c r="K30" s="39"/>
      <c r="L30" s="39"/>
      <c r="M30" s="37"/>
      <c r="N30" s="41"/>
      <c r="O30" s="42" t="e">
        <f>+VLOOKUP(N30,[1]Feuil1!$B:$D,3,0)</f>
        <v>#N/A</v>
      </c>
      <c r="P30" s="43"/>
      <c r="Q30" s="43"/>
      <c r="R30" s="44"/>
      <c r="S30" s="45"/>
      <c r="T30" s="46"/>
      <c r="U30" s="47"/>
      <c r="V30" s="47"/>
      <c r="W30" s="48"/>
      <c r="X30" s="39"/>
      <c r="Y30" s="49"/>
      <c r="Z30" s="50"/>
      <c r="AA30" s="47"/>
      <c r="AB30" s="47"/>
      <c r="AC30" s="51"/>
      <c r="AD30" s="51"/>
      <c r="AE30" s="51"/>
      <c r="AF30" s="52"/>
      <c r="AG30" s="37"/>
      <c r="AH30" s="53"/>
      <c r="AI30" s="37"/>
      <c r="AJ30" s="54"/>
      <c r="AK30" s="37"/>
    </row>
    <row r="31" spans="1:37" ht="30.75" customHeight="1" x14ac:dyDescent="0.25">
      <c r="A31" s="37"/>
      <c r="B31" s="38"/>
      <c r="C31" s="39"/>
      <c r="D31" s="39"/>
      <c r="E31" s="40"/>
      <c r="F31" s="40"/>
      <c r="G31" s="40"/>
      <c r="H31" s="40"/>
      <c r="I31" s="37"/>
      <c r="J31" s="41"/>
      <c r="K31" s="39"/>
      <c r="L31" s="39"/>
      <c r="M31" s="37"/>
      <c r="N31" s="41"/>
      <c r="O31" s="42" t="e">
        <f>+VLOOKUP(N31,[1]Feuil1!$B:$D,3,0)</f>
        <v>#N/A</v>
      </c>
      <c r="P31" s="43"/>
      <c r="Q31" s="43"/>
      <c r="R31" s="44"/>
      <c r="S31" s="45"/>
      <c r="T31" s="46"/>
      <c r="U31" s="47"/>
      <c r="V31" s="47"/>
      <c r="W31" s="48"/>
      <c r="X31" s="39"/>
      <c r="Y31" s="49"/>
      <c r="Z31" s="50"/>
      <c r="AA31" s="47"/>
      <c r="AB31" s="47"/>
      <c r="AC31" s="51"/>
      <c r="AD31" s="51"/>
      <c r="AE31" s="51"/>
      <c r="AF31" s="52"/>
      <c r="AG31" s="37"/>
      <c r="AH31" s="53"/>
      <c r="AI31" s="37"/>
      <c r="AJ31" s="54"/>
      <c r="AK31" s="37"/>
    </row>
    <row r="32" spans="1:37" ht="30.75" customHeight="1" x14ac:dyDescent="0.25">
      <c r="A32" s="37"/>
      <c r="B32" s="38"/>
      <c r="C32" s="39"/>
      <c r="D32" s="39"/>
      <c r="E32" s="40"/>
      <c r="F32" s="40"/>
      <c r="G32" s="40"/>
      <c r="H32" s="40"/>
      <c r="I32" s="37"/>
      <c r="J32" s="41"/>
      <c r="K32" s="39"/>
      <c r="L32" s="39"/>
      <c r="M32" s="37"/>
      <c r="N32" s="41"/>
      <c r="O32" s="42" t="e">
        <f>+VLOOKUP(N32,[1]Feuil1!$B:$D,3,0)</f>
        <v>#N/A</v>
      </c>
      <c r="P32" s="43"/>
      <c r="Q32" s="43"/>
      <c r="R32" s="44"/>
      <c r="S32" s="45"/>
      <c r="T32" s="46"/>
      <c r="U32" s="47"/>
      <c r="V32" s="47"/>
      <c r="W32" s="48"/>
      <c r="X32" s="39"/>
      <c r="Y32" s="49"/>
      <c r="Z32" s="50"/>
      <c r="AA32" s="47"/>
      <c r="AB32" s="47"/>
      <c r="AC32" s="51"/>
      <c r="AD32" s="51"/>
      <c r="AE32" s="51"/>
      <c r="AF32" s="52"/>
      <c r="AG32" s="37"/>
      <c r="AH32" s="53"/>
      <c r="AI32" s="37"/>
      <c r="AJ32" s="54"/>
      <c r="AK32" s="37"/>
    </row>
    <row r="33" spans="1:39" ht="30.75" customHeight="1" x14ac:dyDescent="0.25">
      <c r="A33" s="37"/>
      <c r="B33" s="38"/>
      <c r="C33" s="39"/>
      <c r="D33" s="39"/>
      <c r="E33" s="40"/>
      <c r="F33" s="40"/>
      <c r="G33" s="40"/>
      <c r="H33" s="40"/>
      <c r="I33" s="37"/>
      <c r="J33" s="41"/>
      <c r="K33" s="39"/>
      <c r="L33" s="39"/>
      <c r="M33" s="37"/>
      <c r="N33" s="41"/>
      <c r="O33" s="42" t="e">
        <f>+VLOOKUP(N33,[1]Feuil1!$B:$D,3,0)</f>
        <v>#N/A</v>
      </c>
      <c r="P33" s="43"/>
      <c r="Q33" s="43"/>
      <c r="R33" s="44"/>
      <c r="S33" s="45"/>
      <c r="T33" s="46"/>
      <c r="U33" s="47"/>
      <c r="V33" s="47"/>
      <c r="W33" s="48"/>
      <c r="X33" s="39"/>
      <c r="Y33" s="49"/>
      <c r="Z33" s="50"/>
      <c r="AA33" s="47"/>
      <c r="AB33" s="47"/>
      <c r="AC33" s="51"/>
      <c r="AD33" s="51"/>
      <c r="AE33" s="51"/>
      <c r="AF33" s="52"/>
      <c r="AG33" s="37"/>
      <c r="AH33" s="53"/>
      <c r="AI33" s="37"/>
      <c r="AJ33" s="54"/>
      <c r="AK33" s="37"/>
    </row>
    <row r="34" spans="1:39" ht="30.75" customHeight="1" x14ac:dyDescent="0.25">
      <c r="A34" s="37"/>
      <c r="B34" s="38"/>
      <c r="C34" s="39"/>
      <c r="D34" s="39"/>
      <c r="E34" s="40"/>
      <c r="F34" s="40"/>
      <c r="G34" s="40"/>
      <c r="H34" s="40"/>
      <c r="I34" s="37"/>
      <c r="J34" s="41"/>
      <c r="K34" s="39"/>
      <c r="L34" s="39"/>
      <c r="M34" s="37"/>
      <c r="N34" s="41"/>
      <c r="O34" s="42" t="e">
        <f>+VLOOKUP(N34,[1]Feuil1!$B:$D,3,0)</f>
        <v>#N/A</v>
      </c>
      <c r="P34" s="43"/>
      <c r="Q34" s="43"/>
      <c r="R34" s="44"/>
      <c r="S34" s="45"/>
      <c r="T34" s="46"/>
      <c r="U34" s="47"/>
      <c r="V34" s="47"/>
      <c r="W34" s="48"/>
      <c r="X34" s="39"/>
      <c r="Y34" s="49"/>
      <c r="Z34" s="50"/>
      <c r="AA34" s="47"/>
      <c r="AB34" s="47"/>
      <c r="AC34" s="51"/>
      <c r="AD34" s="51"/>
      <c r="AE34" s="51"/>
      <c r="AF34" s="52"/>
      <c r="AG34" s="37"/>
      <c r="AH34" s="53"/>
      <c r="AI34" s="37"/>
      <c r="AJ34" s="54"/>
      <c r="AK34" s="37"/>
    </row>
    <row r="35" spans="1:39" ht="30.75" customHeight="1" x14ac:dyDescent="0.25">
      <c r="A35" s="37"/>
      <c r="B35" s="38"/>
      <c r="C35" s="39"/>
      <c r="D35" s="39"/>
      <c r="E35" s="40"/>
      <c r="F35" s="40"/>
      <c r="G35" s="40"/>
      <c r="H35" s="40"/>
      <c r="I35" s="37"/>
      <c r="J35" s="41"/>
      <c r="K35" s="39"/>
      <c r="L35" s="39"/>
      <c r="M35" s="37"/>
      <c r="N35" s="41"/>
      <c r="O35" s="42" t="e">
        <f>+VLOOKUP(N35,[1]Feuil1!$B:$D,3,0)</f>
        <v>#N/A</v>
      </c>
      <c r="P35" s="43"/>
      <c r="Q35" s="43"/>
      <c r="R35" s="44"/>
      <c r="S35" s="45"/>
      <c r="T35" s="46"/>
      <c r="U35" s="47"/>
      <c r="V35" s="47"/>
      <c r="W35" s="48"/>
      <c r="X35" s="39"/>
      <c r="Y35" s="49"/>
      <c r="Z35" s="50"/>
      <c r="AA35" s="47"/>
      <c r="AB35" s="47"/>
      <c r="AC35" s="51"/>
      <c r="AD35" s="51"/>
      <c r="AE35" s="51"/>
      <c r="AF35" s="52"/>
      <c r="AG35" s="37"/>
      <c r="AH35" s="53"/>
      <c r="AI35" s="37"/>
      <c r="AJ35" s="54"/>
      <c r="AK35" s="37"/>
    </row>
    <row r="36" spans="1:39" ht="30.75" customHeight="1" x14ac:dyDescent="0.25">
      <c r="A36" s="37"/>
      <c r="B36" s="38"/>
      <c r="C36" s="39"/>
      <c r="D36" s="39"/>
      <c r="E36" s="40"/>
      <c r="F36" s="40"/>
      <c r="G36" s="40"/>
      <c r="H36" s="40"/>
      <c r="I36" s="37"/>
      <c r="J36" s="41"/>
      <c r="K36" s="39"/>
      <c r="L36" s="39"/>
      <c r="M36" s="37"/>
      <c r="N36" s="41"/>
      <c r="O36" s="42" t="e">
        <f>+VLOOKUP(N36,[1]Feuil1!$B:$D,3,0)</f>
        <v>#N/A</v>
      </c>
      <c r="P36" s="43"/>
      <c r="Q36" s="43"/>
      <c r="R36" s="44"/>
      <c r="S36" s="45"/>
      <c r="T36" s="46"/>
      <c r="U36" s="47"/>
      <c r="V36" s="47"/>
      <c r="W36" s="48"/>
      <c r="X36" s="39"/>
      <c r="Y36" s="49"/>
      <c r="Z36" s="50"/>
      <c r="AA36" s="47"/>
      <c r="AB36" s="47"/>
      <c r="AC36" s="51"/>
      <c r="AD36" s="51"/>
      <c r="AE36" s="51"/>
      <c r="AF36" s="52"/>
      <c r="AG36" s="37"/>
      <c r="AH36" s="53"/>
      <c r="AI36" s="37"/>
      <c r="AJ36" s="54"/>
      <c r="AK36" s="37"/>
    </row>
    <row r="37" spans="1:39" ht="30.75" customHeight="1" x14ac:dyDescent="0.25">
      <c r="A37" s="37"/>
      <c r="B37" s="38"/>
      <c r="C37" s="39"/>
      <c r="D37" s="39"/>
      <c r="E37" s="40"/>
      <c r="F37" s="40"/>
      <c r="G37" s="40"/>
      <c r="H37" s="40"/>
      <c r="I37" s="37"/>
      <c r="J37" s="41"/>
      <c r="K37" s="39"/>
      <c r="L37" s="39"/>
      <c r="M37" s="37"/>
      <c r="N37" s="41"/>
      <c r="O37" s="42" t="e">
        <f>+VLOOKUP(N37,[1]Feuil1!$B:$D,3,0)</f>
        <v>#N/A</v>
      </c>
      <c r="P37" s="43"/>
      <c r="Q37" s="43"/>
      <c r="R37" s="44"/>
      <c r="S37" s="45"/>
      <c r="T37" s="46"/>
      <c r="U37" s="47"/>
      <c r="V37" s="47"/>
      <c r="W37" s="48"/>
      <c r="X37" s="39"/>
      <c r="Y37" s="49"/>
      <c r="Z37" s="50"/>
      <c r="AA37" s="47"/>
      <c r="AB37" s="47"/>
      <c r="AC37" s="51"/>
      <c r="AD37" s="51"/>
      <c r="AE37" s="51"/>
      <c r="AF37" s="52"/>
      <c r="AG37" s="37"/>
      <c r="AH37" s="53"/>
      <c r="AI37" s="37"/>
      <c r="AJ37" s="54"/>
      <c r="AK37" s="37"/>
    </row>
    <row r="38" spans="1:39" ht="30.75" customHeight="1" x14ac:dyDescent="0.25">
      <c r="A38" s="37"/>
      <c r="B38" s="38"/>
      <c r="C38" s="39"/>
      <c r="D38" s="39"/>
      <c r="E38" s="40"/>
      <c r="F38" s="40"/>
      <c r="G38" s="40"/>
      <c r="H38" s="40"/>
      <c r="I38" s="37"/>
      <c r="J38" s="41"/>
      <c r="K38" s="39"/>
      <c r="L38" s="39"/>
      <c r="M38" s="37"/>
      <c r="N38" s="41"/>
      <c r="O38" s="42" t="e">
        <f>+VLOOKUP(N38,[1]Feuil1!$B:$D,3,0)</f>
        <v>#N/A</v>
      </c>
      <c r="P38" s="43"/>
      <c r="Q38" s="43"/>
      <c r="R38" s="44"/>
      <c r="S38" s="45"/>
      <c r="T38" s="46"/>
      <c r="U38" s="47"/>
      <c r="V38" s="47"/>
      <c r="W38" s="48"/>
      <c r="X38" s="39"/>
      <c r="Y38" s="49"/>
      <c r="Z38" s="50"/>
      <c r="AA38" s="47"/>
      <c r="AB38" s="47"/>
      <c r="AC38" s="51"/>
      <c r="AD38" s="51"/>
      <c r="AE38" s="51"/>
      <c r="AF38" s="52"/>
      <c r="AG38" s="37"/>
      <c r="AH38" s="53"/>
      <c r="AI38" s="37"/>
      <c r="AJ38" s="54"/>
      <c r="AK38" s="37"/>
    </row>
    <row r="39" spans="1:39" ht="30.75" customHeight="1" x14ac:dyDescent="0.25">
      <c r="A39" s="37"/>
      <c r="B39" s="38"/>
      <c r="C39" s="39"/>
      <c r="D39" s="39"/>
      <c r="E39" s="40"/>
      <c r="F39" s="40"/>
      <c r="G39" s="40"/>
      <c r="H39" s="40"/>
      <c r="I39" s="37"/>
      <c r="J39" s="41"/>
      <c r="K39" s="39"/>
      <c r="L39" s="39"/>
      <c r="M39" s="37"/>
      <c r="N39" s="41"/>
      <c r="O39" s="42" t="e">
        <f>+VLOOKUP(N39,[1]Feuil1!$B:$D,3,0)</f>
        <v>#N/A</v>
      </c>
      <c r="P39" s="43"/>
      <c r="Q39" s="43"/>
      <c r="R39" s="44"/>
      <c r="S39" s="45"/>
      <c r="T39" s="46"/>
      <c r="U39" s="47"/>
      <c r="V39" s="47"/>
      <c r="W39" s="48"/>
      <c r="X39" s="39"/>
      <c r="Y39" s="49"/>
      <c r="Z39" s="50"/>
      <c r="AA39" s="47"/>
      <c r="AB39" s="47"/>
      <c r="AC39" s="51"/>
      <c r="AD39" s="51"/>
      <c r="AE39" s="51"/>
      <c r="AF39" s="52"/>
      <c r="AG39" s="37"/>
      <c r="AH39" s="53"/>
      <c r="AI39" s="37"/>
      <c r="AJ39" s="54"/>
      <c r="AK39" s="37"/>
    </row>
    <row r="40" spans="1:39" ht="30.75" customHeight="1" x14ac:dyDescent="0.25">
      <c r="A40" s="37"/>
      <c r="B40" s="38"/>
      <c r="C40" s="39"/>
      <c r="D40" s="39"/>
      <c r="E40" s="40"/>
      <c r="F40" s="40"/>
      <c r="G40" s="40"/>
      <c r="H40" s="40"/>
      <c r="I40" s="37"/>
      <c r="J40" s="41"/>
      <c r="K40" s="39"/>
      <c r="L40" s="39"/>
      <c r="M40" s="37"/>
      <c r="N40" s="41"/>
      <c r="O40" s="42" t="e">
        <f>+VLOOKUP(N40,[1]Feuil1!$B:$D,3,0)</f>
        <v>#N/A</v>
      </c>
      <c r="P40" s="43"/>
      <c r="Q40" s="43"/>
      <c r="R40" s="44"/>
      <c r="S40" s="45"/>
      <c r="T40" s="46"/>
      <c r="U40" s="47"/>
      <c r="V40" s="47"/>
      <c r="W40" s="48"/>
      <c r="X40" s="39"/>
      <c r="Y40" s="49"/>
      <c r="Z40" s="50"/>
      <c r="AA40" s="47"/>
      <c r="AB40" s="47"/>
      <c r="AC40" s="51"/>
      <c r="AD40" s="51"/>
      <c r="AE40" s="51"/>
      <c r="AF40" s="52"/>
      <c r="AG40" s="37"/>
      <c r="AH40" s="53"/>
      <c r="AI40" s="37"/>
      <c r="AJ40" s="54"/>
      <c r="AK40" s="37"/>
    </row>
    <row r="41" spans="1:39" ht="30.75" customHeight="1" x14ac:dyDescent="0.25">
      <c r="A41" s="37"/>
      <c r="B41" s="38"/>
      <c r="C41" s="39"/>
      <c r="D41" s="39"/>
      <c r="E41" s="40"/>
      <c r="F41" s="40"/>
      <c r="G41" s="40"/>
      <c r="H41" s="40"/>
      <c r="I41" s="37"/>
      <c r="J41" s="41"/>
      <c r="K41" s="39"/>
      <c r="L41" s="39"/>
      <c r="M41" s="37"/>
      <c r="N41" s="41"/>
      <c r="O41" s="42" t="e">
        <f>+VLOOKUP(N41,[1]Feuil1!$B:$D,3,0)</f>
        <v>#N/A</v>
      </c>
      <c r="P41" s="43"/>
      <c r="Q41" s="43"/>
      <c r="R41" s="44"/>
      <c r="S41" s="45"/>
      <c r="T41" s="46"/>
      <c r="U41" s="47"/>
      <c r="V41" s="47"/>
      <c r="W41" s="48"/>
      <c r="X41" s="39"/>
      <c r="Y41" s="49"/>
      <c r="Z41" s="50"/>
      <c r="AA41" s="47"/>
      <c r="AB41" s="47"/>
      <c r="AC41" s="51"/>
      <c r="AD41" s="51"/>
      <c r="AE41" s="51"/>
      <c r="AF41" s="52"/>
      <c r="AG41" s="37"/>
      <c r="AH41" s="53"/>
      <c r="AI41" s="37"/>
      <c r="AJ41" s="54"/>
      <c r="AK41" s="37"/>
    </row>
    <row r="42" spans="1:39" ht="30.75" customHeight="1" x14ac:dyDescent="0.25">
      <c r="A42" s="37"/>
      <c r="B42" s="38"/>
      <c r="C42" s="39"/>
      <c r="D42" s="39"/>
      <c r="E42" s="40"/>
      <c r="F42" s="40"/>
      <c r="G42" s="40"/>
      <c r="H42" s="40"/>
      <c r="I42" s="37"/>
      <c r="J42" s="41"/>
      <c r="K42" s="39"/>
      <c r="L42" s="39"/>
      <c r="M42" s="37"/>
      <c r="N42" s="41"/>
      <c r="O42" s="42" t="e">
        <f>+VLOOKUP(N42,[1]Feuil1!$B:$D,3,0)</f>
        <v>#N/A</v>
      </c>
      <c r="P42" s="43"/>
      <c r="Q42" s="43"/>
      <c r="R42" s="44"/>
      <c r="S42" s="45"/>
      <c r="T42" s="46"/>
      <c r="U42" s="47"/>
      <c r="V42" s="47"/>
      <c r="W42" s="48"/>
      <c r="X42" s="39"/>
      <c r="Y42" s="49"/>
      <c r="Z42" s="50"/>
      <c r="AA42" s="47"/>
      <c r="AB42" s="47"/>
      <c r="AC42" s="51"/>
      <c r="AD42" s="51"/>
      <c r="AE42" s="51"/>
      <c r="AF42" s="52"/>
      <c r="AG42" s="37"/>
      <c r="AH42" s="53"/>
      <c r="AI42" s="37"/>
      <c r="AJ42" s="54"/>
      <c r="AK42" s="37"/>
    </row>
    <row r="43" spans="1:39" ht="30.75" customHeight="1" x14ac:dyDescent="0.25">
      <c r="A43" s="37"/>
      <c r="B43" s="38"/>
      <c r="C43" s="39"/>
      <c r="D43" s="39"/>
      <c r="E43" s="40"/>
      <c r="F43" s="40"/>
      <c r="G43" s="40"/>
      <c r="H43" s="40"/>
      <c r="I43" s="37"/>
      <c r="J43" s="41"/>
      <c r="K43" s="39"/>
      <c r="L43" s="39"/>
      <c r="M43" s="37"/>
      <c r="N43" s="41"/>
      <c r="O43" s="42" t="e">
        <f>+VLOOKUP(N43,[1]Feuil1!$B:$D,3,0)</f>
        <v>#N/A</v>
      </c>
      <c r="P43" s="43"/>
      <c r="Q43" s="43"/>
      <c r="R43" s="44"/>
      <c r="S43" s="45"/>
      <c r="T43" s="46"/>
      <c r="U43" s="47"/>
      <c r="V43" s="47"/>
      <c r="W43" s="48"/>
      <c r="X43" s="39"/>
      <c r="Y43" s="49"/>
      <c r="Z43" s="50"/>
      <c r="AA43" s="47"/>
      <c r="AB43" s="47"/>
      <c r="AC43" s="51"/>
      <c r="AD43" s="51"/>
      <c r="AE43" s="51"/>
      <c r="AF43" s="52"/>
      <c r="AG43" s="37"/>
      <c r="AH43" s="53"/>
      <c r="AI43" s="37"/>
      <c r="AJ43" s="54"/>
      <c r="AK43" s="37"/>
    </row>
    <row r="44" spans="1:39" ht="30.75" customHeight="1" x14ac:dyDescent="0.25">
      <c r="A44" s="37"/>
      <c r="B44" s="38"/>
      <c r="C44" s="39"/>
      <c r="D44" s="39"/>
      <c r="E44" s="40"/>
      <c r="F44" s="40"/>
      <c r="G44" s="40"/>
      <c r="H44" s="40"/>
      <c r="I44" s="37"/>
      <c r="J44" s="41"/>
      <c r="K44" s="39"/>
      <c r="L44" s="39"/>
      <c r="M44" s="37"/>
      <c r="N44" s="41"/>
      <c r="O44" s="42" t="e">
        <f>+VLOOKUP(N44,[1]Feuil1!$B:$D,3,0)</f>
        <v>#N/A</v>
      </c>
      <c r="P44" s="43"/>
      <c r="Q44" s="43"/>
      <c r="R44" s="44"/>
      <c r="S44" s="45"/>
      <c r="T44" s="46"/>
      <c r="U44" s="47"/>
      <c r="V44" s="47"/>
      <c r="W44" s="48"/>
      <c r="X44" s="39"/>
      <c r="Y44" s="49"/>
      <c r="Z44" s="50"/>
      <c r="AA44" s="47"/>
      <c r="AB44" s="47"/>
      <c r="AC44" s="51"/>
      <c r="AD44" s="51"/>
      <c r="AE44" s="51"/>
      <c r="AF44" s="52"/>
      <c r="AG44" s="37"/>
      <c r="AH44" s="53"/>
      <c r="AI44" s="37"/>
      <c r="AJ44" s="54"/>
      <c r="AK44" s="37"/>
    </row>
    <row r="45" spans="1:39" ht="30.75" customHeight="1" x14ac:dyDescent="0.25">
      <c r="A45" s="37"/>
      <c r="B45" s="38"/>
      <c r="C45" s="39"/>
      <c r="D45" s="39"/>
      <c r="E45" s="40"/>
      <c r="F45" s="40"/>
      <c r="G45" s="40"/>
      <c r="H45" s="40"/>
      <c r="I45" s="37"/>
      <c r="J45" s="41"/>
      <c r="K45" s="39"/>
      <c r="L45" s="39"/>
      <c r="M45" s="37"/>
      <c r="N45" s="41"/>
      <c r="O45" s="42" t="e">
        <f>+VLOOKUP(N45,[1]Feuil1!$B:$D,3,0)</f>
        <v>#N/A</v>
      </c>
      <c r="P45" s="43"/>
      <c r="Q45" s="43"/>
      <c r="R45" s="44"/>
      <c r="S45" s="45"/>
      <c r="T45" s="46"/>
      <c r="U45" s="47"/>
      <c r="V45" s="47"/>
      <c r="W45" s="48"/>
      <c r="X45" s="39"/>
      <c r="Y45" s="49"/>
      <c r="Z45" s="50"/>
      <c r="AA45" s="47"/>
      <c r="AB45" s="47"/>
      <c r="AC45" s="51"/>
      <c r="AD45" s="51"/>
      <c r="AE45" s="51"/>
      <c r="AF45" s="52"/>
      <c r="AG45" s="37"/>
      <c r="AH45" s="53"/>
      <c r="AI45" s="37"/>
      <c r="AJ45" s="54"/>
      <c r="AK45" s="37"/>
    </row>
    <row r="46" spans="1:39" s="74" customFormat="1" x14ac:dyDescent="0.25">
      <c r="A46" s="49"/>
      <c r="B46" s="57"/>
      <c r="C46" s="58"/>
      <c r="D46" s="58"/>
      <c r="E46" s="59"/>
      <c r="F46" s="59"/>
      <c r="G46" s="56"/>
      <c r="H46" s="59"/>
      <c r="I46" s="60"/>
      <c r="J46" s="61"/>
      <c r="K46" s="58"/>
      <c r="L46" s="58"/>
      <c r="M46" s="62"/>
      <c r="N46" s="44"/>
      <c r="O46" s="42" t="e">
        <f>+VLOOKUP(N46,[1]Feuil1!$B:$D,3,0)</f>
        <v>#N/A</v>
      </c>
      <c r="P46" s="63"/>
      <c r="Q46" s="63"/>
      <c r="R46" s="61"/>
      <c r="S46" s="64"/>
      <c r="T46" s="64"/>
      <c r="U46" s="64"/>
      <c r="V46" s="47"/>
      <c r="W46" s="48"/>
      <c r="X46" s="65"/>
      <c r="Y46" s="66"/>
      <c r="Z46" s="67"/>
      <c r="AA46" s="47"/>
      <c r="AB46" s="47"/>
      <c r="AC46" s="51"/>
      <c r="AD46" s="51"/>
      <c r="AE46" s="51"/>
      <c r="AF46" s="52"/>
      <c r="AG46" s="68"/>
      <c r="AH46" s="69"/>
      <c r="AI46" s="70"/>
      <c r="AJ46" s="71"/>
      <c r="AK46" s="60"/>
      <c r="AL46" s="72"/>
      <c r="AM46" s="73"/>
    </row>
    <row r="47" spans="1:39" s="74" customFormat="1" x14ac:dyDescent="0.25">
      <c r="A47" s="49"/>
      <c r="B47" s="57"/>
      <c r="C47" s="58"/>
      <c r="D47" s="58"/>
      <c r="E47" s="59"/>
      <c r="F47" s="59"/>
      <c r="G47" s="56"/>
      <c r="H47" s="59"/>
      <c r="I47" s="60"/>
      <c r="J47" s="61"/>
      <c r="K47" s="58"/>
      <c r="L47" s="58"/>
      <c r="M47" s="62"/>
      <c r="N47" s="44"/>
      <c r="O47" s="42" t="e">
        <f>+VLOOKUP(N47,[1]Feuil1!$B:$D,3,0)</f>
        <v>#N/A</v>
      </c>
      <c r="P47" s="63"/>
      <c r="Q47" s="63"/>
      <c r="R47" s="61"/>
      <c r="S47" s="64"/>
      <c r="T47" s="64"/>
      <c r="U47" s="64"/>
      <c r="V47" s="47"/>
      <c r="W47" s="48"/>
      <c r="X47" s="65"/>
      <c r="Y47" s="66"/>
      <c r="Z47" s="67"/>
      <c r="AA47" s="47"/>
      <c r="AB47" s="47"/>
      <c r="AC47" s="51"/>
      <c r="AD47" s="51"/>
      <c r="AE47" s="51"/>
      <c r="AF47" s="52"/>
      <c r="AG47" s="68"/>
      <c r="AH47" s="69"/>
      <c r="AI47" s="70"/>
      <c r="AJ47" s="71"/>
      <c r="AK47" s="60"/>
      <c r="AL47" s="72"/>
      <c r="AM47" s="73"/>
    </row>
    <row r="48" spans="1:39" s="74" customFormat="1" x14ac:dyDescent="0.25">
      <c r="A48" s="49"/>
      <c r="B48" s="57"/>
      <c r="C48" s="58"/>
      <c r="D48" s="58"/>
      <c r="E48" s="59"/>
      <c r="F48" s="59"/>
      <c r="G48" s="56"/>
      <c r="H48" s="59"/>
      <c r="I48" s="60"/>
      <c r="J48" s="61"/>
      <c r="K48" s="58"/>
      <c r="L48" s="58"/>
      <c r="M48" s="62"/>
      <c r="N48" s="44"/>
      <c r="O48" s="42" t="e">
        <f>+VLOOKUP(N48,[1]Feuil1!$B:$D,3,0)</f>
        <v>#N/A</v>
      </c>
      <c r="P48" s="63"/>
      <c r="Q48" s="63"/>
      <c r="R48" s="61"/>
      <c r="S48" s="64"/>
      <c r="T48" s="64"/>
      <c r="U48" s="64"/>
      <c r="V48" s="47"/>
      <c r="W48" s="48"/>
      <c r="X48" s="65"/>
      <c r="Y48" s="66"/>
      <c r="Z48" s="67"/>
      <c r="AA48" s="47"/>
      <c r="AB48" s="47"/>
      <c r="AC48" s="51"/>
      <c r="AD48" s="51"/>
      <c r="AE48" s="51"/>
      <c r="AF48" s="52"/>
      <c r="AG48" s="68"/>
      <c r="AH48" s="69"/>
      <c r="AI48" s="70"/>
      <c r="AJ48" s="71"/>
      <c r="AK48" s="60"/>
      <c r="AL48" s="72"/>
      <c r="AM48" s="73"/>
    </row>
    <row r="49" spans="1:39" s="74" customFormat="1" x14ac:dyDescent="0.25">
      <c r="A49" s="49"/>
      <c r="B49" s="57"/>
      <c r="C49" s="58"/>
      <c r="D49" s="58"/>
      <c r="E49" s="59"/>
      <c r="F49" s="59"/>
      <c r="G49" s="56"/>
      <c r="H49" s="59"/>
      <c r="I49" s="60"/>
      <c r="J49" s="61"/>
      <c r="K49" s="58"/>
      <c r="L49" s="58"/>
      <c r="M49" s="62"/>
      <c r="N49" s="44"/>
      <c r="O49" s="42" t="e">
        <f>+VLOOKUP(N49,[1]Feuil1!$B:$D,3,0)</f>
        <v>#N/A</v>
      </c>
      <c r="P49" s="63"/>
      <c r="Q49" s="63"/>
      <c r="R49" s="61"/>
      <c r="S49" s="64"/>
      <c r="T49" s="64"/>
      <c r="U49" s="64"/>
      <c r="V49" s="47"/>
      <c r="W49" s="48"/>
      <c r="X49" s="65"/>
      <c r="Y49" s="66"/>
      <c r="Z49" s="67"/>
      <c r="AA49" s="47"/>
      <c r="AB49" s="47"/>
      <c r="AC49" s="51"/>
      <c r="AD49" s="51"/>
      <c r="AE49" s="51"/>
      <c r="AF49" s="52"/>
      <c r="AG49" s="68"/>
      <c r="AH49" s="69"/>
      <c r="AI49" s="70"/>
      <c r="AJ49" s="71"/>
      <c r="AK49" s="60"/>
      <c r="AL49" s="72"/>
      <c r="AM49" s="73"/>
    </row>
    <row r="50" spans="1:39" s="74" customFormat="1" x14ac:dyDescent="0.25">
      <c r="A50" s="49"/>
      <c r="B50" s="57"/>
      <c r="C50" s="58"/>
      <c r="D50" s="58"/>
      <c r="E50" s="61"/>
      <c r="F50" s="61"/>
      <c r="G50" s="61"/>
      <c r="H50" s="61"/>
      <c r="I50" s="60"/>
      <c r="J50" s="61"/>
      <c r="K50" s="58"/>
      <c r="L50" s="58"/>
      <c r="M50" s="62"/>
      <c r="N50" s="44"/>
      <c r="O50" s="42" t="e">
        <f>+VLOOKUP(N50,[1]Feuil1!$B:$D,3,0)</f>
        <v>#N/A</v>
      </c>
      <c r="P50" s="63"/>
      <c r="Q50" s="63"/>
      <c r="R50" s="61"/>
      <c r="S50" s="64"/>
      <c r="T50" s="75"/>
      <c r="U50" s="47"/>
      <c r="V50" s="47"/>
      <c r="W50" s="48"/>
      <c r="X50" s="65"/>
      <c r="Y50" s="66"/>
      <c r="Z50" s="67"/>
      <c r="AA50" s="47"/>
      <c r="AB50" s="47"/>
      <c r="AC50" s="51"/>
      <c r="AD50" s="51"/>
      <c r="AE50" s="51"/>
      <c r="AF50" s="52"/>
      <c r="AG50" s="68"/>
      <c r="AH50" s="69"/>
      <c r="AI50" s="70"/>
      <c r="AJ50" s="71"/>
      <c r="AK50" s="76"/>
    </row>
    <row r="51" spans="1:39" s="74" customFormat="1" x14ac:dyDescent="0.25">
      <c r="A51" s="49"/>
      <c r="B51" s="57"/>
      <c r="C51" s="58"/>
      <c r="D51" s="58"/>
      <c r="E51" s="61"/>
      <c r="F51" s="61"/>
      <c r="G51" s="61"/>
      <c r="H51" s="61"/>
      <c r="I51" s="60"/>
      <c r="J51" s="61"/>
      <c r="K51" s="58"/>
      <c r="L51" s="58"/>
      <c r="M51" s="62"/>
      <c r="N51" s="44"/>
      <c r="O51" s="42" t="e">
        <f>+VLOOKUP(N51,[1]Feuil1!$B:$D,3,0)</f>
        <v>#N/A</v>
      </c>
      <c r="P51" s="63"/>
      <c r="Q51" s="63"/>
      <c r="R51" s="61"/>
      <c r="S51" s="64"/>
      <c r="T51" s="75"/>
      <c r="U51" s="47"/>
      <c r="V51" s="47"/>
      <c r="W51" s="48"/>
      <c r="X51" s="65"/>
      <c r="Y51" s="66"/>
      <c r="Z51" s="67"/>
      <c r="AA51" s="47"/>
      <c r="AB51" s="47"/>
      <c r="AC51" s="51"/>
      <c r="AD51" s="51"/>
      <c r="AE51" s="51"/>
      <c r="AF51" s="52"/>
      <c r="AG51" s="68"/>
      <c r="AH51" s="69"/>
      <c r="AI51" s="70"/>
      <c r="AJ51" s="71"/>
      <c r="AK51" s="76"/>
    </row>
    <row r="52" spans="1:39" s="74" customFormat="1" x14ac:dyDescent="0.25">
      <c r="A52" s="49"/>
      <c r="B52" s="57"/>
      <c r="C52" s="58"/>
      <c r="D52" s="58"/>
      <c r="E52" s="61"/>
      <c r="F52" s="61"/>
      <c r="G52" s="61"/>
      <c r="H52" s="61"/>
      <c r="I52" s="60"/>
      <c r="J52" s="61"/>
      <c r="K52" s="58"/>
      <c r="L52" s="58"/>
      <c r="M52" s="62"/>
      <c r="N52" s="44"/>
      <c r="O52" s="42" t="e">
        <f>+VLOOKUP(N52,[1]Feuil1!$B:$D,3,0)</f>
        <v>#N/A</v>
      </c>
      <c r="P52" s="63"/>
      <c r="Q52" s="63"/>
      <c r="R52" s="61"/>
      <c r="S52" s="64"/>
      <c r="T52" s="75"/>
      <c r="U52" s="47"/>
      <c r="V52" s="47"/>
      <c r="W52" s="48"/>
      <c r="X52" s="65"/>
      <c r="Y52" s="66"/>
      <c r="Z52" s="67"/>
      <c r="AA52" s="47"/>
      <c r="AB52" s="47"/>
      <c r="AC52" s="51"/>
      <c r="AD52" s="51"/>
      <c r="AE52" s="51"/>
      <c r="AF52" s="52"/>
      <c r="AG52" s="68"/>
      <c r="AH52" s="69"/>
      <c r="AI52" s="70"/>
      <c r="AJ52" s="71"/>
      <c r="AK52" s="76"/>
    </row>
    <row r="53" spans="1:39" s="74" customFormat="1" x14ac:dyDescent="0.25">
      <c r="A53" s="49"/>
      <c r="B53" s="57"/>
      <c r="C53" s="58"/>
      <c r="D53" s="58"/>
      <c r="E53" s="61"/>
      <c r="F53" s="61"/>
      <c r="G53" s="61"/>
      <c r="H53" s="61"/>
      <c r="I53" s="60"/>
      <c r="J53" s="61"/>
      <c r="K53" s="58"/>
      <c r="L53" s="58"/>
      <c r="M53" s="62"/>
      <c r="N53" s="44"/>
      <c r="O53" s="42" t="e">
        <f>+VLOOKUP(N53,[1]Feuil1!$B:$D,3,0)</f>
        <v>#N/A</v>
      </c>
      <c r="P53" s="63"/>
      <c r="Q53" s="63"/>
      <c r="R53" s="61"/>
      <c r="S53" s="64"/>
      <c r="T53" s="75"/>
      <c r="U53" s="47"/>
      <c r="V53" s="47"/>
      <c r="W53" s="48"/>
      <c r="X53" s="65"/>
      <c r="Y53" s="66"/>
      <c r="Z53" s="67"/>
      <c r="AA53" s="47"/>
      <c r="AB53" s="47"/>
      <c r="AC53" s="51"/>
      <c r="AD53" s="51"/>
      <c r="AE53" s="51"/>
      <c r="AF53" s="52"/>
      <c r="AG53" s="68"/>
      <c r="AH53" s="69"/>
      <c r="AI53" s="70"/>
      <c r="AJ53" s="71"/>
      <c r="AK53" s="76"/>
    </row>
    <row r="54" spans="1:39" s="74" customFormat="1" x14ac:dyDescent="0.25">
      <c r="A54" s="49"/>
      <c r="B54" s="57"/>
      <c r="C54" s="58"/>
      <c r="D54" s="58"/>
      <c r="E54" s="61"/>
      <c r="F54" s="61"/>
      <c r="G54" s="61"/>
      <c r="H54" s="61"/>
      <c r="I54" s="60"/>
      <c r="J54" s="61"/>
      <c r="K54" s="58"/>
      <c r="L54" s="58"/>
      <c r="M54" s="62"/>
      <c r="N54" s="44"/>
      <c r="O54" s="42" t="e">
        <f>+VLOOKUP(N54,[1]Feuil1!$B:$D,3,0)</f>
        <v>#N/A</v>
      </c>
      <c r="P54" s="63"/>
      <c r="Q54" s="63"/>
      <c r="R54" s="61"/>
      <c r="S54" s="64"/>
      <c r="T54" s="75"/>
      <c r="U54" s="47"/>
      <c r="V54" s="47"/>
      <c r="W54" s="48"/>
      <c r="X54" s="65"/>
      <c r="Y54" s="66"/>
      <c r="Z54" s="67"/>
      <c r="AA54" s="47"/>
      <c r="AB54" s="47"/>
      <c r="AC54" s="51"/>
      <c r="AD54" s="51"/>
      <c r="AE54" s="51"/>
      <c r="AF54" s="52"/>
      <c r="AG54" s="68"/>
      <c r="AH54" s="69"/>
      <c r="AI54" s="70"/>
      <c r="AJ54" s="71"/>
      <c r="AK54" s="76"/>
    </row>
    <row r="55" spans="1:39" s="74" customFormat="1" x14ac:dyDescent="0.25">
      <c r="A55" s="49"/>
      <c r="B55" s="57"/>
      <c r="C55" s="58"/>
      <c r="D55" s="58"/>
      <c r="E55" s="61"/>
      <c r="F55" s="61"/>
      <c r="G55" s="61"/>
      <c r="H55" s="61"/>
      <c r="I55" s="60"/>
      <c r="J55" s="61"/>
      <c r="K55" s="58"/>
      <c r="L55" s="58"/>
      <c r="M55" s="62"/>
      <c r="N55" s="41"/>
      <c r="O55" s="42" t="e">
        <f>+VLOOKUP(N55,[1]Feuil1!$B:$D,3,0)</f>
        <v>#N/A</v>
      </c>
      <c r="P55" s="43"/>
      <c r="Q55" s="43"/>
      <c r="R55" s="61"/>
      <c r="S55" s="64"/>
      <c r="T55" s="75"/>
      <c r="U55" s="47"/>
      <c r="V55" s="47"/>
      <c r="W55" s="48"/>
      <c r="X55" s="65"/>
      <c r="Y55" s="66"/>
      <c r="Z55" s="67"/>
      <c r="AA55" s="47"/>
      <c r="AB55" s="47"/>
      <c r="AC55" s="51"/>
      <c r="AD55" s="51"/>
      <c r="AE55" s="51"/>
      <c r="AF55" s="52"/>
      <c r="AG55" s="68"/>
      <c r="AH55" s="69"/>
      <c r="AI55" s="70"/>
      <c r="AJ55" s="71"/>
      <c r="AK55" s="76"/>
    </row>
    <row r="56" spans="1:39" s="74" customFormat="1" x14ac:dyDescent="0.25">
      <c r="A56" s="49"/>
      <c r="B56" s="57"/>
      <c r="C56" s="58"/>
      <c r="D56" s="58"/>
      <c r="E56" s="61"/>
      <c r="F56" s="61"/>
      <c r="G56" s="61"/>
      <c r="H56" s="61"/>
      <c r="I56" s="60"/>
      <c r="J56" s="61"/>
      <c r="K56" s="58"/>
      <c r="L56" s="58"/>
      <c r="M56" s="62"/>
      <c r="N56" s="41"/>
      <c r="O56" s="42" t="e">
        <f>+VLOOKUP(N56,[1]Feuil1!$B:$D,3,0)</f>
        <v>#N/A</v>
      </c>
      <c r="P56" s="43"/>
      <c r="Q56" s="43"/>
      <c r="R56" s="61"/>
      <c r="S56" s="64"/>
      <c r="T56" s="75"/>
      <c r="U56" s="47"/>
      <c r="V56" s="47"/>
      <c r="W56" s="48"/>
      <c r="X56" s="65"/>
      <c r="Y56" s="66"/>
      <c r="Z56" s="67"/>
      <c r="AA56" s="47"/>
      <c r="AB56" s="47"/>
      <c r="AC56" s="51"/>
      <c r="AD56" s="51"/>
      <c r="AE56" s="51"/>
      <c r="AF56" s="52"/>
      <c r="AG56" s="68"/>
      <c r="AH56" s="69"/>
      <c r="AI56" s="70"/>
      <c r="AJ56" s="71"/>
      <c r="AK56" s="76"/>
    </row>
    <row r="57" spans="1:39" s="74" customFormat="1" x14ac:dyDescent="0.25">
      <c r="A57" s="49"/>
      <c r="B57" s="57"/>
      <c r="C57" s="58"/>
      <c r="D57" s="58"/>
      <c r="E57" s="61"/>
      <c r="F57" s="61"/>
      <c r="G57" s="61"/>
      <c r="H57" s="61"/>
      <c r="I57" s="60"/>
      <c r="J57" s="61"/>
      <c r="K57" s="58"/>
      <c r="L57" s="58"/>
      <c r="M57" s="62"/>
      <c r="N57" s="41"/>
      <c r="O57" s="42" t="e">
        <f>+VLOOKUP(N57,[1]Feuil1!$B:$D,3,0)</f>
        <v>#N/A</v>
      </c>
      <c r="P57" s="43"/>
      <c r="Q57" s="43"/>
      <c r="R57" s="61"/>
      <c r="S57" s="64"/>
      <c r="T57" s="75"/>
      <c r="U57" s="47"/>
      <c r="V57" s="47"/>
      <c r="W57" s="48"/>
      <c r="X57" s="65"/>
      <c r="Y57" s="66"/>
      <c r="Z57" s="67"/>
      <c r="AA57" s="47"/>
      <c r="AB57" s="47"/>
      <c r="AC57" s="51"/>
      <c r="AD57" s="51"/>
      <c r="AE57" s="51"/>
      <c r="AF57" s="52"/>
      <c r="AG57" s="68"/>
      <c r="AH57" s="69"/>
      <c r="AI57" s="70"/>
      <c r="AJ57" s="71"/>
      <c r="AK57" s="76"/>
    </row>
    <row r="58" spans="1:39" s="74" customFormat="1" ht="31.5" customHeight="1" x14ac:dyDescent="0.25">
      <c r="A58" s="49"/>
      <c r="B58" s="57"/>
      <c r="C58" s="58"/>
      <c r="D58" s="58"/>
      <c r="E58" s="61"/>
      <c r="F58" s="61"/>
      <c r="G58" s="61"/>
      <c r="H58" s="61"/>
      <c r="I58" s="60"/>
      <c r="J58" s="61"/>
      <c r="K58" s="58"/>
      <c r="L58" s="58"/>
      <c r="M58" s="62"/>
      <c r="N58" s="44"/>
      <c r="O58" s="42" t="e">
        <f>+VLOOKUP(N58,[1]Feuil1!$B:$D,3,0)</f>
        <v>#N/A</v>
      </c>
      <c r="P58" s="63"/>
      <c r="Q58" s="63"/>
      <c r="R58" s="44"/>
      <c r="S58" s="64"/>
      <c r="T58" s="75"/>
      <c r="U58" s="47"/>
      <c r="V58" s="47"/>
      <c r="W58" s="47"/>
      <c r="X58" s="65"/>
      <c r="Y58" s="66"/>
      <c r="Z58" s="66"/>
      <c r="AA58" s="47"/>
      <c r="AB58" s="64"/>
      <c r="AC58" s="77"/>
      <c r="AD58" s="77"/>
      <c r="AE58" s="77"/>
      <c r="AF58" s="52"/>
      <c r="AG58" s="78"/>
      <c r="AH58" s="69"/>
      <c r="AI58" s="60"/>
      <c r="AJ58" s="71"/>
      <c r="AK58" s="76"/>
      <c r="AL58" s="79"/>
    </row>
    <row r="59" spans="1:39" s="74" customFormat="1" ht="31.5" customHeight="1" x14ac:dyDescent="0.25">
      <c r="A59" s="49"/>
      <c r="B59" s="57"/>
      <c r="C59" s="58"/>
      <c r="D59" s="58"/>
      <c r="E59" s="61"/>
      <c r="F59" s="61"/>
      <c r="G59" s="61"/>
      <c r="H59" s="61"/>
      <c r="I59" s="60"/>
      <c r="J59" s="61"/>
      <c r="K59" s="58"/>
      <c r="L59" s="58"/>
      <c r="M59" s="62"/>
      <c r="N59" s="44"/>
      <c r="O59" s="42" t="e">
        <f>+VLOOKUP(N59,[1]Feuil1!$B:$D,3,0)</f>
        <v>#N/A</v>
      </c>
      <c r="P59" s="63"/>
      <c r="Q59" s="63"/>
      <c r="R59" s="44"/>
      <c r="S59" s="64"/>
      <c r="T59" s="75"/>
      <c r="U59" s="47"/>
      <c r="V59" s="47"/>
      <c r="W59" s="47"/>
      <c r="X59" s="65"/>
      <c r="Y59" s="66"/>
      <c r="Z59" s="66"/>
      <c r="AA59" s="47"/>
      <c r="AB59" s="64"/>
      <c r="AC59" s="77"/>
      <c r="AD59" s="77"/>
      <c r="AE59" s="77"/>
      <c r="AF59" s="52"/>
      <c r="AG59" s="78"/>
      <c r="AH59" s="69"/>
      <c r="AI59" s="60"/>
      <c r="AJ59" s="71"/>
      <c r="AK59" s="76"/>
      <c r="AL59" s="79"/>
    </row>
    <row r="60" spans="1:39" s="74" customFormat="1" ht="31.5" customHeight="1" x14ac:dyDescent="0.25">
      <c r="A60" s="49"/>
      <c r="B60" s="57"/>
      <c r="C60" s="58"/>
      <c r="D60" s="58"/>
      <c r="E60" s="61"/>
      <c r="F60" s="61"/>
      <c r="G60" s="61"/>
      <c r="H60" s="61"/>
      <c r="I60" s="60"/>
      <c r="J60" s="61"/>
      <c r="K60" s="58"/>
      <c r="L60" s="58"/>
      <c r="M60" s="62"/>
      <c r="N60" s="44"/>
      <c r="O60" s="42" t="e">
        <f>+VLOOKUP(N60,[1]Feuil1!$B:$D,3,0)</f>
        <v>#N/A</v>
      </c>
      <c r="P60" s="63"/>
      <c r="Q60" s="63"/>
      <c r="R60" s="44"/>
      <c r="S60" s="64"/>
      <c r="T60" s="75"/>
      <c r="U60" s="47"/>
      <c r="V60" s="47"/>
      <c r="W60" s="47"/>
      <c r="X60" s="65"/>
      <c r="Y60" s="66"/>
      <c r="Z60" s="66"/>
      <c r="AA60" s="47"/>
      <c r="AB60" s="64"/>
      <c r="AC60" s="77"/>
      <c r="AD60" s="77"/>
      <c r="AE60" s="77"/>
      <c r="AF60" s="52"/>
      <c r="AG60" s="78"/>
      <c r="AH60" s="69"/>
      <c r="AI60" s="60"/>
      <c r="AJ60" s="71"/>
      <c r="AK60" s="76"/>
      <c r="AL60" s="79"/>
    </row>
    <row r="61" spans="1:39" s="74" customFormat="1" ht="31.5" customHeight="1" x14ac:dyDescent="0.25">
      <c r="A61" s="49"/>
      <c r="B61" s="57"/>
      <c r="C61" s="58"/>
      <c r="D61" s="58"/>
      <c r="E61" s="61"/>
      <c r="F61" s="61"/>
      <c r="G61" s="61"/>
      <c r="H61" s="61"/>
      <c r="I61" s="60"/>
      <c r="J61" s="61"/>
      <c r="K61" s="58"/>
      <c r="L61" s="58"/>
      <c r="M61" s="62"/>
      <c r="N61" s="44"/>
      <c r="O61" s="42" t="e">
        <f>+VLOOKUP(N61,[1]Feuil1!$B:$D,3,0)</f>
        <v>#N/A</v>
      </c>
      <c r="P61" s="63"/>
      <c r="Q61" s="63"/>
      <c r="R61" s="44"/>
      <c r="S61" s="64"/>
      <c r="T61" s="75"/>
      <c r="U61" s="47"/>
      <c r="V61" s="47"/>
      <c r="W61" s="47"/>
      <c r="X61" s="65"/>
      <c r="Y61" s="66"/>
      <c r="Z61" s="66"/>
      <c r="AA61" s="47"/>
      <c r="AB61" s="64"/>
      <c r="AC61" s="77"/>
      <c r="AD61" s="77"/>
      <c r="AE61" s="77"/>
      <c r="AF61" s="52"/>
      <c r="AG61" s="78"/>
      <c r="AH61" s="69"/>
      <c r="AI61" s="60"/>
      <c r="AJ61" s="71"/>
      <c r="AK61" s="76"/>
      <c r="AL61" s="79"/>
    </row>
    <row r="62" spans="1:39" s="74" customFormat="1" ht="31.5" customHeight="1" x14ac:dyDescent="0.25">
      <c r="A62" s="49"/>
      <c r="B62" s="57"/>
      <c r="C62" s="58"/>
      <c r="D62" s="58"/>
      <c r="E62" s="61"/>
      <c r="F62" s="61"/>
      <c r="G62" s="61"/>
      <c r="H62" s="61"/>
      <c r="I62" s="60"/>
      <c r="J62" s="61"/>
      <c r="K62" s="58"/>
      <c r="L62" s="58"/>
      <c r="M62" s="62"/>
      <c r="N62" s="44"/>
      <c r="O62" s="42" t="e">
        <f>+VLOOKUP(N62,[1]Feuil1!$B:$D,3,0)</f>
        <v>#N/A</v>
      </c>
      <c r="P62" s="63"/>
      <c r="Q62" s="63"/>
      <c r="R62" s="44"/>
      <c r="S62" s="64"/>
      <c r="T62" s="75"/>
      <c r="U62" s="47"/>
      <c r="V62" s="47"/>
      <c r="W62" s="47"/>
      <c r="X62" s="65"/>
      <c r="Y62" s="66"/>
      <c r="Z62" s="66"/>
      <c r="AA62" s="47"/>
      <c r="AB62" s="64"/>
      <c r="AC62" s="77"/>
      <c r="AD62" s="77"/>
      <c r="AE62" s="77"/>
      <c r="AF62" s="52"/>
      <c r="AG62" s="78"/>
      <c r="AH62" s="69"/>
      <c r="AI62" s="60"/>
      <c r="AJ62" s="71"/>
      <c r="AK62" s="76"/>
      <c r="AL62" s="79"/>
    </row>
    <row r="63" spans="1:39" s="74" customFormat="1" ht="31.5" customHeight="1" x14ac:dyDescent="0.25">
      <c r="A63" s="49"/>
      <c r="B63" s="57"/>
      <c r="C63" s="58"/>
      <c r="D63" s="58"/>
      <c r="E63" s="61"/>
      <c r="F63" s="61"/>
      <c r="G63" s="61"/>
      <c r="H63" s="61"/>
      <c r="I63" s="60"/>
      <c r="J63" s="61"/>
      <c r="K63" s="58"/>
      <c r="L63" s="58"/>
      <c r="M63" s="62"/>
      <c r="N63" s="44"/>
      <c r="O63" s="42" t="e">
        <f>+VLOOKUP(N63,[1]Feuil1!$B:$D,3,0)</f>
        <v>#N/A</v>
      </c>
      <c r="P63" s="63"/>
      <c r="Q63" s="63"/>
      <c r="R63" s="44"/>
      <c r="S63" s="64"/>
      <c r="T63" s="75"/>
      <c r="U63" s="47"/>
      <c r="V63" s="47"/>
      <c r="W63" s="47"/>
      <c r="X63" s="65"/>
      <c r="Y63" s="66"/>
      <c r="Z63" s="66"/>
      <c r="AA63" s="47"/>
      <c r="AB63" s="64"/>
      <c r="AC63" s="77"/>
      <c r="AD63" s="77"/>
      <c r="AE63" s="77"/>
      <c r="AF63" s="52"/>
      <c r="AG63" s="78"/>
      <c r="AH63" s="69"/>
      <c r="AI63" s="60"/>
      <c r="AJ63" s="71"/>
      <c r="AK63" s="76"/>
      <c r="AL63" s="79"/>
    </row>
    <row r="64" spans="1:39" s="74" customFormat="1" ht="31.5" customHeight="1" x14ac:dyDescent="0.25">
      <c r="A64" s="49"/>
      <c r="B64" s="57"/>
      <c r="C64" s="58"/>
      <c r="D64" s="58"/>
      <c r="E64" s="61"/>
      <c r="F64" s="61"/>
      <c r="G64" s="61"/>
      <c r="H64" s="61"/>
      <c r="I64" s="60"/>
      <c r="J64" s="61"/>
      <c r="K64" s="58"/>
      <c r="L64" s="58"/>
      <c r="M64" s="62"/>
      <c r="N64" s="41"/>
      <c r="O64" s="42" t="e">
        <f>+VLOOKUP(N64,[1]Feuil1!$B:$D,3,0)</f>
        <v>#N/A</v>
      </c>
      <c r="P64" s="43"/>
      <c r="Q64" s="43"/>
      <c r="R64" s="44"/>
      <c r="S64" s="64"/>
      <c r="T64" s="75"/>
      <c r="U64" s="47"/>
      <c r="V64" s="47"/>
      <c r="W64" s="47"/>
      <c r="X64" s="65"/>
      <c r="Y64" s="66"/>
      <c r="Z64" s="66"/>
      <c r="AA64" s="47"/>
      <c r="AB64" s="64"/>
      <c r="AC64" s="77"/>
      <c r="AD64" s="77"/>
      <c r="AE64" s="77"/>
      <c r="AF64" s="52"/>
      <c r="AG64" s="78"/>
      <c r="AH64" s="69"/>
      <c r="AI64" s="60"/>
      <c r="AJ64" s="71"/>
      <c r="AK64" s="76"/>
      <c r="AL64" s="79"/>
    </row>
    <row r="65" spans="1:38" s="74" customFormat="1" ht="31.5" customHeight="1" x14ac:dyDescent="0.25">
      <c r="A65" s="49"/>
      <c r="B65" s="57"/>
      <c r="C65" s="58"/>
      <c r="D65" s="58"/>
      <c r="E65" s="61"/>
      <c r="F65" s="61"/>
      <c r="G65" s="61"/>
      <c r="H65" s="61"/>
      <c r="I65" s="60"/>
      <c r="J65" s="61"/>
      <c r="K65" s="58"/>
      <c r="L65" s="58"/>
      <c r="M65" s="62"/>
      <c r="N65" s="41"/>
      <c r="O65" s="42" t="e">
        <f>+VLOOKUP(N65,[1]Feuil1!$B:$D,3,0)</f>
        <v>#N/A</v>
      </c>
      <c r="P65" s="43"/>
      <c r="Q65" s="43"/>
      <c r="R65" s="44"/>
      <c r="S65" s="64"/>
      <c r="T65" s="75"/>
      <c r="U65" s="47"/>
      <c r="V65" s="47"/>
      <c r="W65" s="47"/>
      <c r="X65" s="65"/>
      <c r="Y65" s="66"/>
      <c r="Z65" s="66"/>
      <c r="AA65" s="47"/>
      <c r="AB65" s="64"/>
      <c r="AC65" s="77"/>
      <c r="AD65" s="77"/>
      <c r="AE65" s="77"/>
      <c r="AF65" s="52"/>
      <c r="AG65" s="78"/>
      <c r="AH65" s="69"/>
      <c r="AI65" s="60"/>
      <c r="AJ65" s="71"/>
      <c r="AK65" s="76"/>
      <c r="AL65" s="79"/>
    </row>
    <row r="66" spans="1:38" s="74" customFormat="1" ht="31.5" customHeight="1" x14ac:dyDescent="0.25">
      <c r="A66" s="49"/>
      <c r="B66" s="57"/>
      <c r="C66" s="58"/>
      <c r="D66" s="58"/>
      <c r="E66" s="61"/>
      <c r="F66" s="61"/>
      <c r="G66" s="61"/>
      <c r="H66" s="61"/>
      <c r="I66" s="60"/>
      <c r="J66" s="61"/>
      <c r="K66" s="58"/>
      <c r="L66" s="58"/>
      <c r="M66" s="62"/>
      <c r="N66" s="44"/>
      <c r="O66" s="42" t="e">
        <f>+VLOOKUP(N66,[1]Feuil1!$B:$D,3,0)</f>
        <v>#N/A</v>
      </c>
      <c r="P66" s="63"/>
      <c r="Q66" s="63"/>
      <c r="R66" s="44"/>
      <c r="S66" s="64"/>
      <c r="T66" s="75"/>
      <c r="U66" s="47"/>
      <c r="V66" s="47"/>
      <c r="W66" s="47"/>
      <c r="X66" s="65"/>
      <c r="Y66" s="66"/>
      <c r="Z66" s="66"/>
      <c r="AA66" s="47"/>
      <c r="AB66" s="64"/>
      <c r="AC66" s="77"/>
      <c r="AD66" s="77"/>
      <c r="AE66" s="77"/>
      <c r="AF66" s="52"/>
      <c r="AG66" s="78"/>
      <c r="AH66" s="69"/>
      <c r="AI66" s="60"/>
      <c r="AJ66" s="71"/>
      <c r="AK66" s="76"/>
      <c r="AL66" s="79"/>
    </row>
    <row r="67" spans="1:38" s="74" customFormat="1" ht="31.5" customHeight="1" x14ac:dyDescent="0.25">
      <c r="A67" s="49"/>
      <c r="B67" s="57"/>
      <c r="C67" s="58"/>
      <c r="D67" s="58"/>
      <c r="E67" s="61"/>
      <c r="F67" s="61"/>
      <c r="G67" s="61"/>
      <c r="H67" s="61"/>
      <c r="I67" s="60"/>
      <c r="J67" s="61"/>
      <c r="K67" s="58"/>
      <c r="L67" s="58"/>
      <c r="M67" s="62"/>
      <c r="N67" s="44"/>
      <c r="O67" s="42" t="e">
        <f>+VLOOKUP(N67,[1]Feuil1!$B:$D,3,0)</f>
        <v>#N/A</v>
      </c>
      <c r="P67" s="63"/>
      <c r="Q67" s="63"/>
      <c r="R67" s="44"/>
      <c r="S67" s="64"/>
      <c r="T67" s="75"/>
      <c r="U67" s="47"/>
      <c r="V67" s="47"/>
      <c r="W67" s="47"/>
      <c r="X67" s="65"/>
      <c r="Y67" s="66"/>
      <c r="Z67" s="66"/>
      <c r="AA67" s="47"/>
      <c r="AB67" s="64"/>
      <c r="AC67" s="77"/>
      <c r="AD67" s="77"/>
      <c r="AE67" s="77"/>
      <c r="AF67" s="52"/>
      <c r="AG67" s="78"/>
      <c r="AH67" s="69"/>
      <c r="AI67" s="60"/>
      <c r="AJ67" s="71"/>
      <c r="AK67" s="76"/>
      <c r="AL67" s="79"/>
    </row>
    <row r="68" spans="1:38" s="74" customFormat="1" ht="31.5" customHeight="1" x14ac:dyDescent="0.25">
      <c r="A68" s="49"/>
      <c r="B68" s="57"/>
      <c r="C68" s="58"/>
      <c r="D68" s="58"/>
      <c r="E68" s="61"/>
      <c r="F68" s="61"/>
      <c r="G68" s="61"/>
      <c r="H68" s="61"/>
      <c r="I68" s="60"/>
      <c r="J68" s="61"/>
      <c r="K68" s="58"/>
      <c r="L68" s="58"/>
      <c r="M68" s="62"/>
      <c r="N68" s="44"/>
      <c r="O68" s="42" t="e">
        <f>+VLOOKUP(N68,[1]Feuil1!$B:$D,3,0)</f>
        <v>#N/A</v>
      </c>
      <c r="P68" s="63"/>
      <c r="Q68" s="63"/>
      <c r="R68" s="44"/>
      <c r="S68" s="64"/>
      <c r="T68" s="75"/>
      <c r="U68" s="47"/>
      <c r="V68" s="47"/>
      <c r="W68" s="47"/>
      <c r="X68" s="65"/>
      <c r="Y68" s="66"/>
      <c r="Z68" s="66"/>
      <c r="AA68" s="47"/>
      <c r="AB68" s="64"/>
      <c r="AC68" s="77"/>
      <c r="AD68" s="77"/>
      <c r="AE68" s="77"/>
      <c r="AF68" s="52"/>
      <c r="AG68" s="78"/>
      <c r="AH68" s="69"/>
      <c r="AI68" s="60"/>
      <c r="AJ68" s="71"/>
      <c r="AK68" s="76"/>
      <c r="AL68" s="79"/>
    </row>
    <row r="69" spans="1:38" s="74" customFormat="1" ht="31.5" customHeight="1" x14ac:dyDescent="0.25">
      <c r="A69" s="49"/>
      <c r="B69" s="57"/>
      <c r="C69" s="58"/>
      <c r="D69" s="58"/>
      <c r="E69" s="61"/>
      <c r="F69" s="61"/>
      <c r="G69" s="61"/>
      <c r="H69" s="61"/>
      <c r="I69" s="60"/>
      <c r="J69" s="61"/>
      <c r="K69" s="58"/>
      <c r="L69" s="58"/>
      <c r="M69" s="62"/>
      <c r="N69" s="44"/>
      <c r="O69" s="42" t="e">
        <f>+VLOOKUP(N69,[1]Feuil1!$B:$D,3,0)</f>
        <v>#N/A</v>
      </c>
      <c r="P69" s="63"/>
      <c r="Q69" s="63"/>
      <c r="R69" s="44"/>
      <c r="S69" s="64"/>
      <c r="T69" s="75"/>
      <c r="U69" s="47"/>
      <c r="V69" s="47"/>
      <c r="W69" s="47"/>
      <c r="X69" s="65"/>
      <c r="Y69" s="66"/>
      <c r="Z69" s="66"/>
      <c r="AA69" s="47"/>
      <c r="AB69" s="64"/>
      <c r="AC69" s="77"/>
      <c r="AD69" s="77"/>
      <c r="AE69" s="77"/>
      <c r="AF69" s="52"/>
      <c r="AG69" s="78"/>
      <c r="AH69" s="69"/>
      <c r="AI69" s="60"/>
      <c r="AJ69" s="71"/>
      <c r="AK69" s="76"/>
      <c r="AL69" s="79"/>
    </row>
    <row r="70" spans="1:38" s="74" customFormat="1" ht="31.5" customHeight="1" x14ac:dyDescent="0.25">
      <c r="A70" s="49"/>
      <c r="B70" s="57"/>
      <c r="C70" s="58"/>
      <c r="D70" s="58"/>
      <c r="E70" s="61"/>
      <c r="F70" s="61"/>
      <c r="G70" s="61"/>
      <c r="H70" s="61"/>
      <c r="I70" s="60"/>
      <c r="J70" s="61"/>
      <c r="K70" s="58"/>
      <c r="L70" s="58"/>
      <c r="M70" s="62"/>
      <c r="N70" s="44"/>
      <c r="O70" s="42" t="e">
        <f>+VLOOKUP(N70,[1]Feuil1!$B:$D,3,0)</f>
        <v>#N/A</v>
      </c>
      <c r="P70" s="63"/>
      <c r="Q70" s="63"/>
      <c r="R70" s="44"/>
      <c r="S70" s="64"/>
      <c r="T70" s="75"/>
      <c r="U70" s="47"/>
      <c r="V70" s="47"/>
      <c r="W70" s="47"/>
      <c r="X70" s="65"/>
      <c r="Y70" s="66"/>
      <c r="Z70" s="66"/>
      <c r="AA70" s="47"/>
      <c r="AB70" s="64"/>
      <c r="AC70" s="77"/>
      <c r="AD70" s="77"/>
      <c r="AE70" s="77"/>
      <c r="AF70" s="52"/>
      <c r="AG70" s="78"/>
      <c r="AH70" s="69"/>
      <c r="AI70" s="60"/>
      <c r="AJ70" s="71"/>
      <c r="AK70" s="76"/>
      <c r="AL70" s="79"/>
    </row>
    <row r="71" spans="1:38" s="74" customFormat="1" ht="31.5" customHeight="1" x14ac:dyDescent="0.25">
      <c r="A71" s="49"/>
      <c r="B71" s="57"/>
      <c r="C71" s="58"/>
      <c r="D71" s="58"/>
      <c r="E71" s="61"/>
      <c r="F71" s="61"/>
      <c r="G71" s="61"/>
      <c r="H71" s="61"/>
      <c r="I71" s="60"/>
      <c r="J71" s="61"/>
      <c r="K71" s="58"/>
      <c r="L71" s="58"/>
      <c r="M71" s="62"/>
      <c r="N71" s="44"/>
      <c r="O71" s="42" t="e">
        <f>+VLOOKUP(N71,[1]Feuil1!$B:$D,3,0)</f>
        <v>#N/A</v>
      </c>
      <c r="P71" s="63"/>
      <c r="Q71" s="63"/>
      <c r="R71" s="44"/>
      <c r="S71" s="64"/>
      <c r="T71" s="75"/>
      <c r="U71" s="47"/>
      <c r="V71" s="47"/>
      <c r="W71" s="47"/>
      <c r="X71" s="65"/>
      <c r="Y71" s="66"/>
      <c r="Z71" s="66"/>
      <c r="AA71" s="47"/>
      <c r="AB71" s="64"/>
      <c r="AC71" s="77"/>
      <c r="AD71" s="77"/>
      <c r="AE71" s="77"/>
      <c r="AF71" s="52"/>
      <c r="AG71" s="78"/>
      <c r="AH71" s="69"/>
      <c r="AI71" s="60"/>
      <c r="AJ71" s="71"/>
      <c r="AK71" s="76"/>
      <c r="AL71" s="79"/>
    </row>
    <row r="72" spans="1:38" s="74" customFormat="1" ht="31.5" customHeight="1" x14ac:dyDescent="0.25">
      <c r="A72" s="49"/>
      <c r="B72" s="57"/>
      <c r="C72" s="58"/>
      <c r="D72" s="58"/>
      <c r="E72" s="61"/>
      <c r="F72" s="61"/>
      <c r="G72" s="61"/>
      <c r="H72" s="61"/>
      <c r="I72" s="60"/>
      <c r="J72" s="61"/>
      <c r="K72" s="58"/>
      <c r="L72" s="58"/>
      <c r="M72" s="62"/>
      <c r="N72" s="41"/>
      <c r="O72" s="42" t="e">
        <f>+VLOOKUP(N72,[1]Feuil1!$B:$D,3,0)</f>
        <v>#N/A</v>
      </c>
      <c r="P72" s="43"/>
      <c r="Q72" s="43"/>
      <c r="R72" s="44"/>
      <c r="S72" s="64"/>
      <c r="T72" s="75"/>
      <c r="U72" s="47"/>
      <c r="V72" s="47"/>
      <c r="W72" s="47"/>
      <c r="X72" s="65"/>
      <c r="Y72" s="66"/>
      <c r="Z72" s="66"/>
      <c r="AA72" s="47"/>
      <c r="AB72" s="64"/>
      <c r="AC72" s="77"/>
      <c r="AD72" s="77"/>
      <c r="AE72" s="77"/>
      <c r="AF72" s="52"/>
      <c r="AG72" s="78"/>
      <c r="AH72" s="69"/>
      <c r="AI72" s="60"/>
      <c r="AJ72" s="71"/>
      <c r="AK72" s="76"/>
      <c r="AL72" s="79"/>
    </row>
    <row r="73" spans="1:38" s="74" customFormat="1" ht="31.5" customHeight="1" x14ac:dyDescent="0.25">
      <c r="A73" s="49"/>
      <c r="B73" s="57"/>
      <c r="C73" s="58"/>
      <c r="D73" s="58"/>
      <c r="E73" s="61"/>
      <c r="F73" s="61"/>
      <c r="G73" s="61"/>
      <c r="H73" s="61"/>
      <c r="I73" s="60"/>
      <c r="J73" s="61"/>
      <c r="K73" s="58"/>
      <c r="L73" s="58"/>
      <c r="M73" s="62"/>
      <c r="N73" s="41"/>
      <c r="O73" s="42" t="e">
        <f>+VLOOKUP(N73,[1]Feuil1!$B:$D,3,0)</f>
        <v>#N/A</v>
      </c>
      <c r="P73" s="43"/>
      <c r="Q73" s="43"/>
      <c r="R73" s="44"/>
      <c r="S73" s="64"/>
      <c r="T73" s="75"/>
      <c r="U73" s="47"/>
      <c r="V73" s="47"/>
      <c r="W73" s="47"/>
      <c r="X73" s="65"/>
      <c r="Y73" s="66"/>
      <c r="Z73" s="66"/>
      <c r="AA73" s="47"/>
      <c r="AB73" s="64"/>
      <c r="AC73" s="77"/>
      <c r="AD73" s="77"/>
      <c r="AE73" s="77"/>
      <c r="AF73" s="52"/>
      <c r="AG73" s="78"/>
      <c r="AH73" s="69"/>
      <c r="AI73" s="60"/>
      <c r="AJ73" s="71"/>
      <c r="AK73" s="76"/>
      <c r="AL73" s="79"/>
    </row>
    <row r="74" spans="1:38" s="74" customFormat="1" ht="31.5" customHeight="1" x14ac:dyDescent="0.25">
      <c r="A74" s="49"/>
      <c r="B74" s="57"/>
      <c r="C74" s="58"/>
      <c r="D74" s="58"/>
      <c r="E74" s="61"/>
      <c r="F74" s="61"/>
      <c r="G74" s="61"/>
      <c r="H74" s="61"/>
      <c r="I74" s="60"/>
      <c r="J74" s="61"/>
      <c r="K74" s="58"/>
      <c r="L74" s="58"/>
      <c r="M74" s="62"/>
      <c r="N74" s="41"/>
      <c r="O74" s="42" t="e">
        <f>+VLOOKUP(N74,[1]Feuil1!$B:$D,3,0)</f>
        <v>#N/A</v>
      </c>
      <c r="P74" s="43"/>
      <c r="Q74" s="43"/>
      <c r="R74" s="44"/>
      <c r="S74" s="64"/>
      <c r="T74" s="75"/>
      <c r="U74" s="47"/>
      <c r="V74" s="47"/>
      <c r="W74" s="47"/>
      <c r="X74" s="65"/>
      <c r="Y74" s="66"/>
      <c r="Z74" s="66"/>
      <c r="AA74" s="47"/>
      <c r="AB74" s="64"/>
      <c r="AC74" s="77"/>
      <c r="AD74" s="77"/>
      <c r="AE74" s="77"/>
      <c r="AF74" s="52"/>
      <c r="AG74" s="78"/>
      <c r="AH74" s="69"/>
      <c r="AI74" s="60"/>
      <c r="AJ74" s="71"/>
      <c r="AK74" s="76"/>
      <c r="AL74" s="79"/>
    </row>
    <row r="75" spans="1:38" s="74" customFormat="1" ht="31.5" customHeight="1" x14ac:dyDescent="0.25">
      <c r="A75" s="49"/>
      <c r="B75" s="57"/>
      <c r="C75" s="58"/>
      <c r="D75" s="58"/>
      <c r="E75" s="61"/>
      <c r="F75" s="61"/>
      <c r="G75" s="61"/>
      <c r="H75" s="61"/>
      <c r="I75" s="60"/>
      <c r="J75" s="61"/>
      <c r="K75" s="58"/>
      <c r="L75" s="58"/>
      <c r="M75" s="62"/>
      <c r="N75" s="44"/>
      <c r="O75" s="42" t="e">
        <f>+VLOOKUP(N75,[1]Feuil1!$B:$D,3,0)</f>
        <v>#N/A</v>
      </c>
      <c r="P75" s="63"/>
      <c r="Q75" s="63"/>
      <c r="R75" s="44"/>
      <c r="S75" s="64"/>
      <c r="T75" s="75"/>
      <c r="U75" s="47"/>
      <c r="V75" s="47"/>
      <c r="W75" s="47"/>
      <c r="X75" s="65"/>
      <c r="Y75" s="66"/>
      <c r="Z75" s="66"/>
      <c r="AA75" s="47"/>
      <c r="AB75" s="64"/>
      <c r="AC75" s="77"/>
      <c r="AD75" s="77"/>
      <c r="AE75" s="77"/>
      <c r="AF75" s="52"/>
      <c r="AG75" s="80"/>
      <c r="AH75" s="69"/>
      <c r="AI75" s="60"/>
      <c r="AJ75" s="71"/>
      <c r="AK75" s="76"/>
      <c r="AL75" s="79"/>
    </row>
    <row r="76" spans="1:38" s="74" customFormat="1" ht="31.5" customHeight="1" x14ac:dyDescent="0.25">
      <c r="A76" s="49"/>
      <c r="B76" s="57"/>
      <c r="C76" s="58"/>
      <c r="D76" s="58"/>
      <c r="E76" s="61"/>
      <c r="F76" s="61"/>
      <c r="G76" s="61"/>
      <c r="H76" s="61"/>
      <c r="I76" s="60"/>
      <c r="J76" s="61"/>
      <c r="K76" s="58"/>
      <c r="L76" s="58"/>
      <c r="M76" s="62"/>
      <c r="N76" s="44"/>
      <c r="O76" s="42" t="e">
        <f>+VLOOKUP(N76,[1]Feuil1!$B:$D,3,0)</f>
        <v>#N/A</v>
      </c>
      <c r="P76" s="63"/>
      <c r="Q76" s="63"/>
      <c r="R76" s="44"/>
      <c r="S76" s="64"/>
      <c r="T76" s="75"/>
      <c r="U76" s="47"/>
      <c r="V76" s="47"/>
      <c r="W76" s="47"/>
      <c r="X76" s="65"/>
      <c r="Y76" s="66"/>
      <c r="Z76" s="66"/>
      <c r="AA76" s="47"/>
      <c r="AB76" s="64"/>
      <c r="AC76" s="77"/>
      <c r="AD76" s="77"/>
      <c r="AE76" s="77"/>
      <c r="AF76" s="52"/>
      <c r="AG76" s="80"/>
      <c r="AH76" s="69"/>
      <c r="AI76" s="60"/>
      <c r="AJ76" s="71"/>
      <c r="AK76" s="76"/>
      <c r="AL76" s="79"/>
    </row>
    <row r="77" spans="1:38" s="74" customFormat="1" ht="31.5" customHeight="1" x14ac:dyDescent="0.25">
      <c r="A77" s="49"/>
      <c r="B77" s="57"/>
      <c r="C77" s="58"/>
      <c r="D77" s="58"/>
      <c r="E77" s="61"/>
      <c r="F77" s="61"/>
      <c r="G77" s="61"/>
      <c r="H77" s="61"/>
      <c r="I77" s="60"/>
      <c r="J77" s="61"/>
      <c r="K77" s="58"/>
      <c r="L77" s="58"/>
      <c r="M77" s="62"/>
      <c r="N77" s="44"/>
      <c r="O77" s="42" t="e">
        <f>+VLOOKUP(N77,[1]Feuil1!$B:$D,3,0)</f>
        <v>#N/A</v>
      </c>
      <c r="P77" s="63"/>
      <c r="Q77" s="63"/>
      <c r="R77" s="44"/>
      <c r="S77" s="64"/>
      <c r="T77" s="75"/>
      <c r="U77" s="47"/>
      <c r="V77" s="47"/>
      <c r="W77" s="47"/>
      <c r="X77" s="65"/>
      <c r="Y77" s="66"/>
      <c r="Z77" s="66"/>
      <c r="AA77" s="47"/>
      <c r="AB77" s="64"/>
      <c r="AC77" s="77"/>
      <c r="AD77" s="77"/>
      <c r="AE77" s="77"/>
      <c r="AF77" s="52"/>
      <c r="AG77" s="80"/>
      <c r="AH77" s="69"/>
      <c r="AI77" s="60"/>
      <c r="AJ77" s="71"/>
      <c r="AK77" s="76"/>
      <c r="AL77" s="79"/>
    </row>
    <row r="78" spans="1:38" s="74" customFormat="1" ht="31.5" customHeight="1" x14ac:dyDescent="0.25">
      <c r="A78" s="49"/>
      <c r="B78" s="57"/>
      <c r="C78" s="58"/>
      <c r="D78" s="58"/>
      <c r="E78" s="61"/>
      <c r="F78" s="61"/>
      <c r="G78" s="61"/>
      <c r="H78" s="61"/>
      <c r="I78" s="60"/>
      <c r="J78" s="61"/>
      <c r="K78" s="58"/>
      <c r="L78" s="58"/>
      <c r="M78" s="62"/>
      <c r="N78" s="44"/>
      <c r="O78" s="42" t="e">
        <f>+VLOOKUP(N78,[1]Feuil1!$B:$D,3,0)</f>
        <v>#N/A</v>
      </c>
      <c r="P78" s="63"/>
      <c r="Q78" s="63"/>
      <c r="R78" s="44"/>
      <c r="S78" s="64"/>
      <c r="T78" s="75"/>
      <c r="U78" s="47"/>
      <c r="V78" s="47"/>
      <c r="W78" s="47"/>
      <c r="X78" s="65"/>
      <c r="Y78" s="66"/>
      <c r="Z78" s="66"/>
      <c r="AA78" s="47"/>
      <c r="AB78" s="64"/>
      <c r="AC78" s="77"/>
      <c r="AD78" s="77"/>
      <c r="AE78" s="77"/>
      <c r="AF78" s="52"/>
      <c r="AG78" s="80"/>
      <c r="AH78" s="69"/>
      <c r="AI78" s="60"/>
      <c r="AJ78" s="71"/>
      <c r="AK78" s="76"/>
      <c r="AL78" s="79"/>
    </row>
    <row r="79" spans="1:38" s="74" customFormat="1" ht="31.5" customHeight="1" x14ac:dyDescent="0.25">
      <c r="A79" s="49"/>
      <c r="B79" s="57"/>
      <c r="C79" s="58"/>
      <c r="D79" s="58"/>
      <c r="E79" s="61"/>
      <c r="F79" s="61"/>
      <c r="G79" s="61"/>
      <c r="H79" s="61"/>
      <c r="I79" s="60"/>
      <c r="J79" s="61"/>
      <c r="K79" s="58"/>
      <c r="L79" s="58"/>
      <c r="M79" s="62"/>
      <c r="N79" s="44"/>
      <c r="O79" s="42" t="e">
        <f>+VLOOKUP(N79,[1]Feuil1!$B:$D,3,0)</f>
        <v>#N/A</v>
      </c>
      <c r="P79" s="63"/>
      <c r="Q79" s="63"/>
      <c r="R79" s="44"/>
      <c r="S79" s="64"/>
      <c r="T79" s="75"/>
      <c r="U79" s="47"/>
      <c r="V79" s="47"/>
      <c r="W79" s="47"/>
      <c r="X79" s="65"/>
      <c r="Y79" s="66"/>
      <c r="Z79" s="66"/>
      <c r="AA79" s="47"/>
      <c r="AB79" s="64"/>
      <c r="AC79" s="77"/>
      <c r="AD79" s="77"/>
      <c r="AE79" s="77"/>
      <c r="AF79" s="52"/>
      <c r="AG79" s="80"/>
      <c r="AH79" s="69"/>
      <c r="AI79" s="60"/>
      <c r="AJ79" s="71"/>
      <c r="AK79" s="76"/>
      <c r="AL79" s="79"/>
    </row>
    <row r="80" spans="1:38" s="74" customFormat="1" ht="31.5" customHeight="1" x14ac:dyDescent="0.25">
      <c r="A80" s="49"/>
      <c r="B80" s="57"/>
      <c r="C80" s="58"/>
      <c r="D80" s="58"/>
      <c r="E80" s="61"/>
      <c r="F80" s="61"/>
      <c r="G80" s="61"/>
      <c r="H80" s="61"/>
      <c r="I80" s="60"/>
      <c r="J80" s="61"/>
      <c r="K80" s="58"/>
      <c r="L80" s="58"/>
      <c r="M80" s="62"/>
      <c r="N80" s="44"/>
      <c r="O80" s="42" t="e">
        <f>+VLOOKUP(N80,[1]Feuil1!$B:$D,3,0)</f>
        <v>#N/A</v>
      </c>
      <c r="P80" s="63"/>
      <c r="Q80" s="63"/>
      <c r="R80" s="44"/>
      <c r="S80" s="64"/>
      <c r="T80" s="75"/>
      <c r="U80" s="47"/>
      <c r="V80" s="47"/>
      <c r="W80" s="47"/>
      <c r="X80" s="65"/>
      <c r="Y80" s="66"/>
      <c r="Z80" s="66"/>
      <c r="AA80" s="47"/>
      <c r="AB80" s="64"/>
      <c r="AC80" s="77"/>
      <c r="AD80" s="77"/>
      <c r="AE80" s="77"/>
      <c r="AF80" s="52"/>
      <c r="AG80" s="80"/>
      <c r="AH80" s="69"/>
      <c r="AI80" s="60"/>
      <c r="AJ80" s="71"/>
      <c r="AK80" s="76"/>
      <c r="AL80" s="79"/>
    </row>
    <row r="81" spans="1:38" s="74" customFormat="1" ht="31.5" customHeight="1" x14ac:dyDescent="0.25">
      <c r="A81" s="49"/>
      <c r="B81" s="57"/>
      <c r="C81" s="58"/>
      <c r="D81" s="58"/>
      <c r="E81" s="61"/>
      <c r="F81" s="61"/>
      <c r="G81" s="61"/>
      <c r="H81" s="61"/>
      <c r="I81" s="60"/>
      <c r="J81" s="61"/>
      <c r="K81" s="58"/>
      <c r="L81" s="58"/>
      <c r="M81" s="62"/>
      <c r="N81" s="44"/>
      <c r="O81" s="42" t="e">
        <f>+VLOOKUP(N81,[1]Feuil1!$B:$D,3,0)</f>
        <v>#N/A</v>
      </c>
      <c r="P81" s="63"/>
      <c r="Q81" s="63"/>
      <c r="R81" s="44"/>
      <c r="S81" s="64"/>
      <c r="T81" s="75"/>
      <c r="U81" s="47"/>
      <c r="V81" s="47"/>
      <c r="W81" s="47"/>
      <c r="X81" s="65"/>
      <c r="Y81" s="66"/>
      <c r="Z81" s="66"/>
      <c r="AA81" s="47"/>
      <c r="AB81" s="64"/>
      <c r="AC81" s="77"/>
      <c r="AD81" s="77"/>
      <c r="AE81" s="77"/>
      <c r="AF81" s="52"/>
      <c r="AG81" s="80"/>
      <c r="AH81" s="69"/>
      <c r="AI81" s="60"/>
      <c r="AJ81" s="71"/>
      <c r="AK81" s="76"/>
      <c r="AL81" s="79"/>
    </row>
    <row r="82" spans="1:38" s="74" customFormat="1" ht="31.5" customHeight="1" x14ac:dyDescent="0.25">
      <c r="A82" s="49"/>
      <c r="B82" s="57"/>
      <c r="C82" s="58"/>
      <c r="D82" s="58"/>
      <c r="E82" s="61"/>
      <c r="F82" s="61"/>
      <c r="G82" s="61"/>
      <c r="H82" s="61"/>
      <c r="I82" s="60"/>
      <c r="J82" s="61"/>
      <c r="K82" s="58"/>
      <c r="L82" s="58"/>
      <c r="M82" s="62"/>
      <c r="N82" s="44"/>
      <c r="O82" s="42" t="e">
        <f>+VLOOKUP(N82,[1]Feuil1!$B:$D,3,0)</f>
        <v>#N/A</v>
      </c>
      <c r="P82" s="63"/>
      <c r="Q82" s="63"/>
      <c r="R82" s="44"/>
      <c r="S82" s="64"/>
      <c r="T82" s="75"/>
      <c r="U82" s="47"/>
      <c r="V82" s="47"/>
      <c r="W82" s="47"/>
      <c r="X82" s="65"/>
      <c r="Y82" s="66"/>
      <c r="Z82" s="66"/>
      <c r="AA82" s="47"/>
      <c r="AB82" s="64"/>
      <c r="AC82" s="77"/>
      <c r="AD82" s="77"/>
      <c r="AE82" s="77"/>
      <c r="AF82" s="77"/>
      <c r="AG82" s="78"/>
      <c r="AH82" s="69"/>
      <c r="AI82" s="60"/>
      <c r="AJ82" s="71"/>
      <c r="AK82" s="76"/>
      <c r="AL82" s="79"/>
    </row>
    <row r="83" spans="1:38" s="74" customFormat="1" ht="31.5" customHeight="1" x14ac:dyDescent="0.25">
      <c r="A83" s="49"/>
      <c r="B83" s="57"/>
      <c r="C83" s="58"/>
      <c r="D83" s="58"/>
      <c r="E83" s="61"/>
      <c r="F83" s="61"/>
      <c r="G83" s="61"/>
      <c r="H83" s="61"/>
      <c r="I83" s="60"/>
      <c r="J83" s="61"/>
      <c r="K83" s="58"/>
      <c r="L83" s="58"/>
      <c r="M83" s="62"/>
      <c r="N83" s="41"/>
      <c r="O83" s="42" t="e">
        <f>+VLOOKUP(N83,[1]Feuil1!$B:$D,3,0)</f>
        <v>#N/A</v>
      </c>
      <c r="P83" s="43"/>
      <c r="Q83" s="43"/>
      <c r="R83" s="44"/>
      <c r="S83" s="64"/>
      <c r="T83" s="75"/>
      <c r="U83" s="47"/>
      <c r="V83" s="47"/>
      <c r="W83" s="47"/>
      <c r="X83" s="65"/>
      <c r="Y83" s="66"/>
      <c r="Z83" s="66"/>
      <c r="AA83" s="47"/>
      <c r="AB83" s="64"/>
      <c r="AC83" s="77"/>
      <c r="AD83" s="77"/>
      <c r="AE83" s="77"/>
      <c r="AF83" s="77"/>
      <c r="AG83" s="78"/>
      <c r="AH83" s="69"/>
      <c r="AI83" s="60"/>
      <c r="AJ83" s="71"/>
      <c r="AK83" s="76"/>
      <c r="AL83" s="79"/>
    </row>
    <row r="84" spans="1:38" s="74" customFormat="1" ht="31.5" customHeight="1" x14ac:dyDescent="0.25">
      <c r="A84" s="49"/>
      <c r="B84" s="57"/>
      <c r="C84" s="58"/>
      <c r="D84" s="58"/>
      <c r="E84" s="61"/>
      <c r="F84" s="61"/>
      <c r="G84" s="61"/>
      <c r="H84" s="61"/>
      <c r="I84" s="60"/>
      <c r="J84" s="61"/>
      <c r="K84" s="58"/>
      <c r="L84" s="58"/>
      <c r="M84" s="62"/>
      <c r="N84" s="41"/>
      <c r="O84" s="42" t="e">
        <f>+VLOOKUP(N84,[1]Feuil1!$B:$D,3,0)</f>
        <v>#N/A</v>
      </c>
      <c r="P84" s="43"/>
      <c r="Q84" s="43"/>
      <c r="R84" s="44"/>
      <c r="S84" s="64"/>
      <c r="T84" s="75"/>
      <c r="U84" s="47"/>
      <c r="V84" s="47"/>
      <c r="W84" s="47"/>
      <c r="X84" s="65"/>
      <c r="Y84" s="66"/>
      <c r="Z84" s="66"/>
      <c r="AA84" s="47"/>
      <c r="AB84" s="64"/>
      <c r="AC84" s="77"/>
      <c r="AD84" s="77"/>
      <c r="AE84" s="77"/>
      <c r="AF84" s="77"/>
      <c r="AG84" s="78"/>
      <c r="AH84" s="69"/>
      <c r="AI84" s="60"/>
      <c r="AJ84" s="71"/>
      <c r="AK84" s="76"/>
      <c r="AL84" s="79"/>
    </row>
    <row r="85" spans="1:38" s="74" customFormat="1" ht="31.5" customHeight="1" x14ac:dyDescent="0.25">
      <c r="A85" s="49"/>
      <c r="B85" s="57"/>
      <c r="C85" s="58"/>
      <c r="D85" s="58"/>
      <c r="E85" s="61"/>
      <c r="F85" s="61"/>
      <c r="G85" s="61"/>
      <c r="H85" s="61"/>
      <c r="I85" s="60"/>
      <c r="J85" s="61"/>
      <c r="K85" s="58"/>
      <c r="L85" s="58"/>
      <c r="M85" s="62"/>
      <c r="N85" s="41"/>
      <c r="O85" s="42" t="e">
        <f>+VLOOKUP(N85,[1]Feuil1!$B:$D,3,0)</f>
        <v>#N/A</v>
      </c>
      <c r="P85" s="43"/>
      <c r="Q85" s="43"/>
      <c r="R85" s="44"/>
      <c r="S85" s="64"/>
      <c r="T85" s="75"/>
      <c r="U85" s="47"/>
      <c r="V85" s="47"/>
      <c r="W85" s="47"/>
      <c r="X85" s="65"/>
      <c r="Y85" s="66"/>
      <c r="Z85" s="66"/>
      <c r="AA85" s="47"/>
      <c r="AB85" s="64"/>
      <c r="AC85" s="77"/>
      <c r="AD85" s="77"/>
      <c r="AE85" s="77"/>
      <c r="AF85" s="77"/>
      <c r="AG85" s="78"/>
      <c r="AH85" s="69"/>
      <c r="AI85" s="60"/>
      <c r="AJ85" s="71"/>
      <c r="AK85" s="76"/>
      <c r="AL85" s="79"/>
    </row>
    <row r="86" spans="1:38" s="74" customFormat="1" ht="31.5" customHeight="1" x14ac:dyDescent="0.25">
      <c r="A86" s="49"/>
      <c r="B86" s="57"/>
      <c r="C86" s="58"/>
      <c r="D86" s="58"/>
      <c r="E86" s="61"/>
      <c r="F86" s="61"/>
      <c r="G86" s="61"/>
      <c r="H86" s="61"/>
      <c r="I86" s="60"/>
      <c r="J86" s="61"/>
      <c r="K86" s="58"/>
      <c r="L86" s="58"/>
      <c r="M86" s="62"/>
      <c r="N86" s="44"/>
      <c r="O86" s="42" t="e">
        <f>+VLOOKUP(N86,[1]Feuil1!$B:$D,3,0)</f>
        <v>#N/A</v>
      </c>
      <c r="P86" s="63"/>
      <c r="Q86" s="63"/>
      <c r="R86" s="44"/>
      <c r="S86" s="64"/>
      <c r="T86" s="75"/>
      <c r="U86" s="47"/>
      <c r="V86" s="47"/>
      <c r="W86" s="47"/>
      <c r="X86" s="65"/>
      <c r="Y86" s="66"/>
      <c r="Z86" s="66"/>
      <c r="AA86" s="47"/>
      <c r="AB86" s="64"/>
      <c r="AC86" s="77"/>
      <c r="AD86" s="77"/>
      <c r="AE86" s="77"/>
      <c r="AF86" s="77"/>
      <c r="AG86" s="78"/>
      <c r="AH86" s="69"/>
      <c r="AI86" s="60"/>
      <c r="AJ86" s="71"/>
      <c r="AK86" s="76"/>
      <c r="AL86" s="79"/>
    </row>
    <row r="87" spans="1:38" s="74" customFormat="1" ht="31.5" customHeight="1" x14ac:dyDescent="0.25">
      <c r="A87" s="49"/>
      <c r="B87" s="57"/>
      <c r="C87" s="58"/>
      <c r="D87" s="58"/>
      <c r="E87" s="61"/>
      <c r="F87" s="61"/>
      <c r="G87" s="61"/>
      <c r="H87" s="61"/>
      <c r="I87" s="60"/>
      <c r="J87" s="61"/>
      <c r="K87" s="58"/>
      <c r="L87" s="58"/>
      <c r="M87" s="62"/>
      <c r="N87" s="44"/>
      <c r="O87" s="42" t="e">
        <f>+VLOOKUP(N87,[1]Feuil1!$B:$D,3,0)</f>
        <v>#N/A</v>
      </c>
      <c r="P87" s="63"/>
      <c r="Q87" s="63"/>
      <c r="R87" s="44"/>
      <c r="S87" s="64"/>
      <c r="T87" s="75"/>
      <c r="U87" s="47"/>
      <c r="V87" s="47"/>
      <c r="W87" s="47"/>
      <c r="X87" s="65"/>
      <c r="Y87" s="66"/>
      <c r="Z87" s="66"/>
      <c r="AA87" s="47"/>
      <c r="AB87" s="64"/>
      <c r="AC87" s="77"/>
      <c r="AD87" s="77"/>
      <c r="AE87" s="77"/>
      <c r="AF87" s="77"/>
      <c r="AG87" s="78"/>
      <c r="AH87" s="69"/>
      <c r="AI87" s="60"/>
      <c r="AJ87" s="71"/>
      <c r="AK87" s="76"/>
      <c r="AL87" s="79"/>
    </row>
    <row r="88" spans="1:38" s="74" customFormat="1" ht="31.5" customHeight="1" x14ac:dyDescent="0.25">
      <c r="A88" s="49"/>
      <c r="B88" s="57"/>
      <c r="C88" s="58"/>
      <c r="D88" s="58"/>
      <c r="E88" s="61"/>
      <c r="F88" s="61"/>
      <c r="G88" s="61"/>
      <c r="H88" s="61"/>
      <c r="I88" s="60"/>
      <c r="J88" s="61"/>
      <c r="K88" s="58"/>
      <c r="L88" s="58"/>
      <c r="M88" s="62"/>
      <c r="N88" s="44"/>
      <c r="O88" s="42" t="e">
        <f>+VLOOKUP(N88,[1]Feuil1!$B:$D,3,0)</f>
        <v>#N/A</v>
      </c>
      <c r="P88" s="63"/>
      <c r="Q88" s="63"/>
      <c r="R88" s="44"/>
      <c r="S88" s="64"/>
      <c r="T88" s="75"/>
      <c r="U88" s="47"/>
      <c r="V88" s="47"/>
      <c r="W88" s="47"/>
      <c r="X88" s="65"/>
      <c r="Y88" s="66"/>
      <c r="Z88" s="66"/>
      <c r="AA88" s="47"/>
      <c r="AB88" s="64"/>
      <c r="AC88" s="77"/>
      <c r="AD88" s="77"/>
      <c r="AE88" s="77"/>
      <c r="AF88" s="77"/>
      <c r="AG88" s="78"/>
      <c r="AH88" s="69"/>
      <c r="AI88" s="60"/>
      <c r="AJ88" s="71"/>
      <c r="AK88" s="76"/>
      <c r="AL88" s="79"/>
    </row>
    <row r="89" spans="1:38" s="74" customFormat="1" ht="31.5" customHeight="1" x14ac:dyDescent="0.25">
      <c r="A89" s="49"/>
      <c r="B89" s="57"/>
      <c r="C89" s="58"/>
      <c r="D89" s="58"/>
      <c r="E89" s="61"/>
      <c r="F89" s="61"/>
      <c r="G89" s="61"/>
      <c r="H89" s="61"/>
      <c r="I89" s="60"/>
      <c r="J89" s="61"/>
      <c r="K89" s="58"/>
      <c r="L89" s="58"/>
      <c r="M89" s="62"/>
      <c r="N89" s="44"/>
      <c r="O89" s="42" t="e">
        <f>+VLOOKUP(N89,[1]Feuil1!$B:$D,3,0)</f>
        <v>#N/A</v>
      </c>
      <c r="P89" s="63"/>
      <c r="Q89" s="63"/>
      <c r="R89" s="44"/>
      <c r="S89" s="64"/>
      <c r="T89" s="75"/>
      <c r="U89" s="47"/>
      <c r="V89" s="47"/>
      <c r="W89" s="47"/>
      <c r="X89" s="65"/>
      <c r="Y89" s="66"/>
      <c r="Z89" s="66"/>
      <c r="AA89" s="47"/>
      <c r="AB89" s="64"/>
      <c r="AC89" s="77"/>
      <c r="AD89" s="77"/>
      <c r="AE89" s="77"/>
      <c r="AF89" s="77"/>
      <c r="AG89" s="78"/>
      <c r="AH89" s="69"/>
      <c r="AI89" s="60"/>
      <c r="AJ89" s="71"/>
      <c r="AK89" s="76"/>
      <c r="AL89" s="79"/>
    </row>
    <row r="90" spans="1:38" s="74" customFormat="1" ht="31.5" customHeight="1" x14ac:dyDescent="0.25">
      <c r="A90" s="49"/>
      <c r="B90" s="57"/>
      <c r="C90" s="58"/>
      <c r="D90" s="58"/>
      <c r="E90" s="61"/>
      <c r="F90" s="61"/>
      <c r="G90" s="61"/>
      <c r="H90" s="61"/>
      <c r="I90" s="60"/>
      <c r="J90" s="61"/>
      <c r="K90" s="58"/>
      <c r="L90" s="58"/>
      <c r="M90" s="62"/>
      <c r="N90" s="44"/>
      <c r="O90" s="42" t="e">
        <f>+VLOOKUP(N90,[1]Feuil1!$B:$D,3,0)</f>
        <v>#N/A</v>
      </c>
      <c r="P90" s="63"/>
      <c r="Q90" s="63"/>
      <c r="R90" s="44"/>
      <c r="S90" s="64"/>
      <c r="T90" s="75"/>
      <c r="U90" s="47"/>
      <c r="V90" s="47"/>
      <c r="W90" s="47"/>
      <c r="X90" s="65"/>
      <c r="Y90" s="66"/>
      <c r="Z90" s="66"/>
      <c r="AA90" s="47"/>
      <c r="AB90" s="64"/>
      <c r="AC90" s="77"/>
      <c r="AD90" s="77"/>
      <c r="AE90" s="77"/>
      <c r="AF90" s="77"/>
      <c r="AG90" s="78"/>
      <c r="AH90" s="69"/>
      <c r="AI90" s="60"/>
      <c r="AJ90" s="71"/>
      <c r="AK90" s="76"/>
      <c r="AL90" s="79"/>
    </row>
    <row r="91" spans="1:38" s="74" customFormat="1" ht="31.5" customHeight="1" x14ac:dyDescent="0.25">
      <c r="A91" s="49"/>
      <c r="B91" s="57"/>
      <c r="C91" s="58"/>
      <c r="D91" s="58"/>
      <c r="E91" s="61"/>
      <c r="F91" s="61"/>
      <c r="G91" s="61"/>
      <c r="H91" s="61"/>
      <c r="I91" s="60"/>
      <c r="J91" s="61"/>
      <c r="K91" s="58"/>
      <c r="L91" s="58"/>
      <c r="M91" s="62"/>
      <c r="N91" s="44"/>
      <c r="O91" s="42" t="e">
        <f>+VLOOKUP(N91,[1]Feuil1!$B:$D,3,0)</f>
        <v>#N/A</v>
      </c>
      <c r="P91" s="63"/>
      <c r="Q91" s="63"/>
      <c r="R91" s="44"/>
      <c r="S91" s="64"/>
      <c r="T91" s="75"/>
      <c r="U91" s="47"/>
      <c r="V91" s="47"/>
      <c r="W91" s="47"/>
      <c r="X91" s="65"/>
      <c r="Y91" s="66"/>
      <c r="Z91" s="66"/>
      <c r="AA91" s="47"/>
      <c r="AB91" s="64"/>
      <c r="AC91" s="77"/>
      <c r="AD91" s="77"/>
      <c r="AE91" s="77"/>
      <c r="AF91" s="77"/>
      <c r="AG91" s="78"/>
      <c r="AH91" s="69"/>
      <c r="AI91" s="60"/>
      <c r="AJ91" s="71"/>
      <c r="AK91" s="76"/>
      <c r="AL91" s="79"/>
    </row>
    <row r="92" spans="1:38" s="74" customFormat="1" ht="31.5" customHeight="1" x14ac:dyDescent="0.25">
      <c r="A92" s="49"/>
      <c r="B92" s="57"/>
      <c r="C92" s="58"/>
      <c r="D92" s="58"/>
      <c r="E92" s="61"/>
      <c r="F92" s="61"/>
      <c r="G92" s="61"/>
      <c r="H92" s="61"/>
      <c r="I92" s="60"/>
      <c r="J92" s="61"/>
      <c r="K92" s="58"/>
      <c r="L92" s="58"/>
      <c r="M92" s="62"/>
      <c r="N92" s="44"/>
      <c r="O92" s="42" t="e">
        <f>+VLOOKUP(N92,[1]Feuil1!$B:$D,3,0)</f>
        <v>#N/A</v>
      </c>
      <c r="P92" s="63"/>
      <c r="Q92" s="63"/>
      <c r="R92" s="44"/>
      <c r="S92" s="64"/>
      <c r="T92" s="75"/>
      <c r="U92" s="47"/>
      <c r="V92" s="47"/>
      <c r="W92" s="47"/>
      <c r="X92" s="65"/>
      <c r="Y92" s="66"/>
      <c r="Z92" s="66"/>
      <c r="AA92" s="47"/>
      <c r="AB92" s="64"/>
      <c r="AC92" s="77"/>
      <c r="AD92" s="77"/>
      <c r="AE92" s="77"/>
      <c r="AF92" s="77"/>
      <c r="AG92" s="78"/>
      <c r="AH92" s="69"/>
      <c r="AI92" s="60"/>
      <c r="AJ92" s="71"/>
      <c r="AK92" s="76"/>
      <c r="AL92" s="79"/>
    </row>
    <row r="93" spans="1:38" s="86" customFormat="1" ht="31.5" customHeight="1" x14ac:dyDescent="0.25">
      <c r="A93" s="49"/>
      <c r="B93" s="81"/>
      <c r="C93" s="65"/>
      <c r="D93" s="65"/>
      <c r="E93" s="82"/>
      <c r="F93" s="82"/>
      <c r="G93" s="82"/>
      <c r="H93" s="82"/>
      <c r="I93" s="62"/>
      <c r="J93" s="44"/>
      <c r="K93" s="65"/>
      <c r="L93" s="65"/>
      <c r="M93" s="83"/>
      <c r="N93" s="44"/>
      <c r="O93" s="42" t="e">
        <f>+VLOOKUP(N93,[1]Feuil1!$B:$D,3,0)</f>
        <v>#N/A</v>
      </c>
      <c r="P93" s="63"/>
      <c r="Q93" s="63"/>
      <c r="R93" s="44"/>
      <c r="S93" s="64"/>
      <c r="T93" s="75"/>
      <c r="U93" s="47"/>
      <c r="V93" s="47"/>
      <c r="W93" s="47"/>
      <c r="X93" s="65"/>
      <c r="Y93" s="66"/>
      <c r="Z93" s="84"/>
      <c r="AA93" s="47"/>
      <c r="AB93" s="64"/>
      <c r="AC93" s="77"/>
      <c r="AD93" s="77"/>
      <c r="AE93" s="77"/>
      <c r="AF93" s="77"/>
      <c r="AG93" s="78"/>
      <c r="AH93" s="69"/>
      <c r="AI93" s="62"/>
      <c r="AJ93" s="68"/>
      <c r="AK93" s="85"/>
    </row>
    <row r="94" spans="1:38" s="86" customFormat="1" ht="31.5" customHeight="1" x14ac:dyDescent="0.25">
      <c r="A94" s="49"/>
      <c r="B94" s="81"/>
      <c r="C94" s="65"/>
      <c r="D94" s="65"/>
      <c r="E94" s="82"/>
      <c r="F94" s="82"/>
      <c r="G94" s="82"/>
      <c r="H94" s="82"/>
      <c r="I94" s="62"/>
      <c r="J94" s="44"/>
      <c r="K94" s="65"/>
      <c r="L94" s="65"/>
      <c r="M94" s="83"/>
      <c r="N94" s="44"/>
      <c r="O94" s="42" t="e">
        <f>+VLOOKUP(N94,[1]Feuil1!$B:$D,3,0)</f>
        <v>#N/A</v>
      </c>
      <c r="P94" s="63"/>
      <c r="Q94" s="63"/>
      <c r="R94" s="44"/>
      <c r="S94" s="64"/>
      <c r="T94" s="75"/>
      <c r="U94" s="47"/>
      <c r="V94" s="47"/>
      <c r="W94" s="47"/>
      <c r="X94" s="65"/>
      <c r="Y94" s="66"/>
      <c r="Z94" s="84"/>
      <c r="AA94" s="47"/>
      <c r="AB94" s="64"/>
      <c r="AC94" s="77"/>
      <c r="AD94" s="77"/>
      <c r="AE94" s="77"/>
      <c r="AF94" s="77"/>
      <c r="AG94" s="78"/>
      <c r="AH94" s="69"/>
      <c r="AI94" s="62"/>
      <c r="AJ94" s="68"/>
      <c r="AK94" s="85"/>
    </row>
    <row r="95" spans="1:38" s="86" customFormat="1" ht="31.5" customHeight="1" x14ac:dyDescent="0.25">
      <c r="A95" s="49"/>
      <c r="B95" s="81"/>
      <c r="C95" s="65"/>
      <c r="D95" s="65"/>
      <c r="E95" s="82"/>
      <c r="F95" s="82"/>
      <c r="G95" s="82"/>
      <c r="H95" s="82"/>
      <c r="I95" s="62"/>
      <c r="J95" s="44"/>
      <c r="K95" s="65"/>
      <c r="L95" s="65"/>
      <c r="M95" s="62"/>
      <c r="N95" s="44"/>
      <c r="O95" s="42" t="e">
        <f>+VLOOKUP(N95,[1]Feuil1!$B:$D,3,0)</f>
        <v>#N/A</v>
      </c>
      <c r="P95" s="63"/>
      <c r="Q95" s="63"/>
      <c r="R95" s="44"/>
      <c r="S95" s="64"/>
      <c r="T95" s="75"/>
      <c r="U95" s="47"/>
      <c r="V95" s="47"/>
      <c r="W95" s="47"/>
      <c r="X95" s="65"/>
      <c r="Y95" s="66"/>
      <c r="Z95" s="84"/>
      <c r="AA95" s="47"/>
      <c r="AB95" s="64"/>
      <c r="AC95" s="77"/>
      <c r="AD95" s="77"/>
      <c r="AE95" s="77"/>
      <c r="AF95" s="77"/>
      <c r="AG95" s="78"/>
      <c r="AH95" s="69"/>
      <c r="AI95" s="62"/>
      <c r="AJ95" s="68"/>
      <c r="AK95" s="85"/>
    </row>
    <row r="96" spans="1:38" s="86" customFormat="1" ht="31.5" customHeight="1" x14ac:dyDescent="0.25">
      <c r="A96" s="49"/>
      <c r="B96" s="81"/>
      <c r="C96" s="65"/>
      <c r="D96" s="65"/>
      <c r="E96" s="82"/>
      <c r="F96" s="82"/>
      <c r="G96" s="82"/>
      <c r="H96" s="82"/>
      <c r="I96" s="62"/>
      <c r="J96" s="44"/>
      <c r="K96" s="65"/>
      <c r="L96" s="65"/>
      <c r="M96" s="83"/>
      <c r="N96" s="44"/>
      <c r="O96" s="42" t="e">
        <f>+VLOOKUP(N96,[1]Feuil1!$B:$D,3,0)</f>
        <v>#N/A</v>
      </c>
      <c r="P96" s="63"/>
      <c r="Q96" s="63"/>
      <c r="R96" s="44"/>
      <c r="S96" s="64"/>
      <c r="T96" s="75"/>
      <c r="U96" s="47"/>
      <c r="V96" s="47"/>
      <c r="W96" s="47"/>
      <c r="X96" s="65"/>
      <c r="Y96" s="66"/>
      <c r="Z96" s="84"/>
      <c r="AA96" s="47"/>
      <c r="AB96" s="64"/>
      <c r="AC96" s="77"/>
      <c r="AD96" s="77"/>
      <c r="AE96" s="77"/>
      <c r="AF96" s="77"/>
      <c r="AG96" s="78"/>
      <c r="AH96" s="69"/>
      <c r="AI96" s="62"/>
      <c r="AJ96" s="68"/>
      <c r="AK96" s="85"/>
    </row>
    <row r="97" spans="1:37" s="86" customFormat="1" ht="31.5" customHeight="1" x14ac:dyDescent="0.25">
      <c r="A97" s="49"/>
      <c r="B97" s="81"/>
      <c r="C97" s="65"/>
      <c r="D97" s="65"/>
      <c r="E97" s="82"/>
      <c r="F97" s="82"/>
      <c r="G97" s="82"/>
      <c r="H97" s="82"/>
      <c r="I97" s="62"/>
      <c r="J97" s="44"/>
      <c r="K97" s="65"/>
      <c r="L97" s="65"/>
      <c r="M97" s="83"/>
      <c r="N97" s="44"/>
      <c r="O97" s="42" t="e">
        <f>+VLOOKUP(N97,[1]Feuil1!$B:$D,3,0)</f>
        <v>#N/A</v>
      </c>
      <c r="P97" s="63"/>
      <c r="Q97" s="63"/>
      <c r="R97" s="44"/>
      <c r="S97" s="64"/>
      <c r="T97" s="75"/>
      <c r="U97" s="47"/>
      <c r="V97" s="47"/>
      <c r="W97" s="47"/>
      <c r="X97" s="65"/>
      <c r="Y97" s="66"/>
      <c r="Z97" s="84"/>
      <c r="AA97" s="47"/>
      <c r="AB97" s="64"/>
      <c r="AC97" s="77"/>
      <c r="AD97" s="77"/>
      <c r="AE97" s="77"/>
      <c r="AF97" s="77"/>
      <c r="AG97" s="78"/>
      <c r="AH97" s="69"/>
      <c r="AI97" s="62"/>
      <c r="AJ97" s="68"/>
      <c r="AK97" s="85"/>
    </row>
    <row r="98" spans="1:37" s="86" customFormat="1" ht="31.5" customHeight="1" x14ac:dyDescent="0.25">
      <c r="A98" s="49"/>
      <c r="B98" s="81"/>
      <c r="C98" s="65"/>
      <c r="D98" s="65"/>
      <c r="E98" s="82"/>
      <c r="F98" s="82"/>
      <c r="G98" s="82"/>
      <c r="H98" s="82"/>
      <c r="I98" s="62"/>
      <c r="J98" s="44"/>
      <c r="K98" s="65"/>
      <c r="L98" s="65"/>
      <c r="M98" s="83"/>
      <c r="N98" s="44"/>
      <c r="O98" s="42" t="e">
        <f>+VLOOKUP(N98,[1]Feuil1!$B:$D,3,0)</f>
        <v>#N/A</v>
      </c>
      <c r="P98" s="63"/>
      <c r="Q98" s="63"/>
      <c r="R98" s="44"/>
      <c r="S98" s="64"/>
      <c r="T98" s="75"/>
      <c r="U98" s="47"/>
      <c r="V98" s="47"/>
      <c r="W98" s="47"/>
      <c r="X98" s="65"/>
      <c r="Y98" s="66"/>
      <c r="Z98" s="84"/>
      <c r="AA98" s="47"/>
      <c r="AB98" s="64"/>
      <c r="AC98" s="77"/>
      <c r="AD98" s="77"/>
      <c r="AE98" s="77"/>
      <c r="AF98" s="77"/>
      <c r="AG98" s="78"/>
      <c r="AH98" s="69"/>
      <c r="AI98" s="62"/>
      <c r="AJ98" s="68"/>
      <c r="AK98" s="85"/>
    </row>
    <row r="99" spans="1:37" s="86" customFormat="1" ht="31.5" customHeight="1" x14ac:dyDescent="0.25">
      <c r="A99" s="49"/>
      <c r="B99" s="81"/>
      <c r="C99" s="65"/>
      <c r="D99" s="65"/>
      <c r="E99" s="82"/>
      <c r="F99" s="82"/>
      <c r="G99" s="82"/>
      <c r="H99" s="82"/>
      <c r="I99" s="62"/>
      <c r="J99" s="44"/>
      <c r="K99" s="65"/>
      <c r="L99" s="65"/>
      <c r="M99" s="83"/>
      <c r="N99" s="44"/>
      <c r="O99" s="42" t="e">
        <f>+VLOOKUP(N99,[1]Feuil1!$B:$D,3,0)</f>
        <v>#N/A</v>
      </c>
      <c r="P99" s="63"/>
      <c r="Q99" s="63"/>
      <c r="R99" s="44"/>
      <c r="S99" s="64"/>
      <c r="T99" s="75"/>
      <c r="U99" s="47"/>
      <c r="V99" s="47"/>
      <c r="W99" s="47"/>
      <c r="X99" s="65"/>
      <c r="Y99" s="66"/>
      <c r="Z99" s="84"/>
      <c r="AA99" s="47"/>
      <c r="AB99" s="64"/>
      <c r="AC99" s="77"/>
      <c r="AD99" s="77"/>
      <c r="AE99" s="77"/>
      <c r="AF99" s="77"/>
      <c r="AG99" s="78"/>
      <c r="AH99" s="69"/>
      <c r="AI99" s="62"/>
      <c r="AJ99" s="68"/>
      <c r="AK99" s="85"/>
    </row>
    <row r="100" spans="1:37" s="86" customFormat="1" ht="31.5" customHeight="1" x14ac:dyDescent="0.25">
      <c r="A100" s="49"/>
      <c r="B100" s="81"/>
      <c r="C100" s="65"/>
      <c r="D100" s="65"/>
      <c r="E100" s="82"/>
      <c r="F100" s="82"/>
      <c r="G100" s="82"/>
      <c r="H100" s="82"/>
      <c r="I100" s="62"/>
      <c r="J100" s="44"/>
      <c r="K100" s="65"/>
      <c r="L100" s="65"/>
      <c r="M100" s="83"/>
      <c r="N100" s="44"/>
      <c r="O100" s="42" t="e">
        <f>+VLOOKUP(N100,[1]Feuil1!$B:$D,3,0)</f>
        <v>#N/A</v>
      </c>
      <c r="P100" s="63"/>
      <c r="Q100" s="63"/>
      <c r="R100" s="44"/>
      <c r="S100" s="64"/>
      <c r="T100" s="75"/>
      <c r="U100" s="47"/>
      <c r="V100" s="47"/>
      <c r="W100" s="47"/>
      <c r="X100" s="65"/>
      <c r="Y100" s="66"/>
      <c r="Z100" s="84"/>
      <c r="AA100" s="47"/>
      <c r="AB100" s="64"/>
      <c r="AC100" s="77"/>
      <c r="AD100" s="77"/>
      <c r="AE100" s="77"/>
      <c r="AF100" s="77"/>
      <c r="AG100" s="78"/>
      <c r="AH100" s="69"/>
      <c r="AI100" s="62"/>
      <c r="AJ100" s="68"/>
      <c r="AK100" s="85"/>
    </row>
    <row r="101" spans="1:37" s="86" customFormat="1" ht="31.5" customHeight="1" x14ac:dyDescent="0.25">
      <c r="A101" s="49"/>
      <c r="B101" s="81"/>
      <c r="C101" s="65"/>
      <c r="D101" s="65"/>
      <c r="E101" s="82"/>
      <c r="F101" s="82"/>
      <c r="G101" s="82"/>
      <c r="H101" s="82"/>
      <c r="I101" s="62"/>
      <c r="J101" s="44"/>
      <c r="K101" s="65"/>
      <c r="L101" s="65"/>
      <c r="M101" s="83"/>
      <c r="N101" s="44"/>
      <c r="O101" s="42" t="e">
        <f>+VLOOKUP(N101,[1]Feuil1!$B:$D,3,0)</f>
        <v>#N/A</v>
      </c>
      <c r="P101" s="63"/>
      <c r="Q101" s="63"/>
      <c r="R101" s="44"/>
      <c r="S101" s="64"/>
      <c r="T101" s="75"/>
      <c r="U101" s="47"/>
      <c r="V101" s="47"/>
      <c r="W101" s="47"/>
      <c r="X101" s="65"/>
      <c r="Y101" s="66"/>
      <c r="Z101" s="84"/>
      <c r="AA101" s="47"/>
      <c r="AB101" s="64"/>
      <c r="AC101" s="77"/>
      <c r="AD101" s="77"/>
      <c r="AE101" s="77"/>
      <c r="AF101" s="77"/>
      <c r="AG101" s="78"/>
      <c r="AH101" s="69"/>
      <c r="AI101" s="62"/>
      <c r="AJ101" s="68"/>
      <c r="AK101" s="85"/>
    </row>
    <row r="102" spans="1:37" s="86" customFormat="1" ht="31.5" customHeight="1" x14ac:dyDescent="0.25">
      <c r="A102" s="49"/>
      <c r="B102" s="81"/>
      <c r="C102" s="65"/>
      <c r="D102" s="65"/>
      <c r="E102" s="82"/>
      <c r="F102" s="82"/>
      <c r="G102" s="82"/>
      <c r="H102" s="82"/>
      <c r="I102" s="62"/>
      <c r="J102" s="44"/>
      <c r="K102" s="65"/>
      <c r="L102" s="65"/>
      <c r="M102" s="83"/>
      <c r="N102" s="44"/>
      <c r="O102" s="42" t="e">
        <f>+VLOOKUP(N102,[1]Feuil1!$B:$D,3,0)</f>
        <v>#N/A</v>
      </c>
      <c r="P102" s="63"/>
      <c r="Q102" s="63"/>
      <c r="R102" s="44"/>
      <c r="S102" s="64"/>
      <c r="T102" s="75"/>
      <c r="U102" s="47"/>
      <c r="V102" s="47"/>
      <c r="W102" s="47"/>
      <c r="X102" s="65"/>
      <c r="Y102" s="66"/>
      <c r="Z102" s="84"/>
      <c r="AA102" s="47"/>
      <c r="AB102" s="64"/>
      <c r="AC102" s="77"/>
      <c r="AD102" s="77"/>
      <c r="AE102" s="77"/>
      <c r="AF102" s="77"/>
      <c r="AG102" s="78"/>
      <c r="AH102" s="69"/>
      <c r="AI102" s="62"/>
      <c r="AJ102" s="68"/>
      <c r="AK102" s="85"/>
    </row>
    <row r="103" spans="1:37" s="86" customFormat="1" ht="31.5" customHeight="1" x14ac:dyDescent="0.25">
      <c r="A103" s="49"/>
      <c r="B103" s="81"/>
      <c r="C103" s="65"/>
      <c r="D103" s="65"/>
      <c r="E103" s="82"/>
      <c r="F103" s="82"/>
      <c r="G103" s="82"/>
      <c r="H103" s="82"/>
      <c r="I103" s="62"/>
      <c r="J103" s="44"/>
      <c r="K103" s="65"/>
      <c r="L103" s="65"/>
      <c r="M103" s="83"/>
      <c r="N103" s="44"/>
      <c r="O103" s="42" t="e">
        <f>+VLOOKUP(N103,[1]Feuil1!$B:$D,3,0)</f>
        <v>#N/A</v>
      </c>
      <c r="P103" s="63"/>
      <c r="Q103" s="63"/>
      <c r="R103" s="44"/>
      <c r="S103" s="64"/>
      <c r="T103" s="75"/>
      <c r="U103" s="47"/>
      <c r="V103" s="47"/>
      <c r="W103" s="47"/>
      <c r="X103" s="65"/>
      <c r="Y103" s="66"/>
      <c r="Z103" s="84"/>
      <c r="AA103" s="47"/>
      <c r="AB103" s="64"/>
      <c r="AC103" s="77"/>
      <c r="AD103" s="77"/>
      <c r="AE103" s="77"/>
      <c r="AF103" s="77"/>
      <c r="AG103" s="78"/>
      <c r="AH103" s="69"/>
      <c r="AI103" s="62"/>
      <c r="AJ103" s="68"/>
      <c r="AK103" s="85"/>
    </row>
    <row r="104" spans="1:37" s="86" customFormat="1" ht="31.5" customHeight="1" x14ac:dyDescent="0.25">
      <c r="A104" s="49"/>
      <c r="B104" s="81"/>
      <c r="C104" s="65"/>
      <c r="D104" s="65"/>
      <c r="E104" s="82"/>
      <c r="F104" s="82"/>
      <c r="G104" s="82"/>
      <c r="H104" s="82"/>
      <c r="I104" s="62"/>
      <c r="J104" s="44"/>
      <c r="K104" s="65"/>
      <c r="L104" s="65"/>
      <c r="M104" s="83"/>
      <c r="N104" s="44"/>
      <c r="O104" s="42" t="e">
        <f>+VLOOKUP(N104,[1]Feuil1!$B:$D,3,0)</f>
        <v>#N/A</v>
      </c>
      <c r="P104" s="63"/>
      <c r="Q104" s="63"/>
      <c r="R104" s="44"/>
      <c r="S104" s="64"/>
      <c r="T104" s="75"/>
      <c r="U104" s="47"/>
      <c r="V104" s="47"/>
      <c r="W104" s="47"/>
      <c r="X104" s="65"/>
      <c r="Y104" s="66"/>
      <c r="Z104" s="84"/>
      <c r="AA104" s="47"/>
      <c r="AB104" s="64"/>
      <c r="AC104" s="77"/>
      <c r="AD104" s="77"/>
      <c r="AE104" s="77"/>
      <c r="AF104" s="77"/>
      <c r="AG104" s="78"/>
      <c r="AH104" s="69"/>
      <c r="AI104" s="62"/>
      <c r="AJ104" s="68"/>
      <c r="AK104" s="85"/>
    </row>
    <row r="105" spans="1:37" s="86" customFormat="1" ht="31.5" customHeight="1" x14ac:dyDescent="0.25">
      <c r="A105" s="49"/>
      <c r="B105" s="81"/>
      <c r="C105" s="65"/>
      <c r="D105" s="65"/>
      <c r="E105" s="82"/>
      <c r="F105" s="82"/>
      <c r="G105" s="82"/>
      <c r="H105" s="82"/>
      <c r="I105" s="62"/>
      <c r="J105" s="44"/>
      <c r="K105" s="65"/>
      <c r="L105" s="65"/>
      <c r="M105" s="83"/>
      <c r="N105" s="44"/>
      <c r="O105" s="42" t="e">
        <f>+VLOOKUP(N105,[1]Feuil1!$B:$D,3,0)</f>
        <v>#N/A</v>
      </c>
      <c r="P105" s="63"/>
      <c r="Q105" s="63"/>
      <c r="R105" s="44"/>
      <c r="S105" s="64"/>
      <c r="T105" s="75"/>
      <c r="U105" s="47"/>
      <c r="V105" s="47"/>
      <c r="W105" s="47"/>
      <c r="X105" s="65"/>
      <c r="Y105" s="66"/>
      <c r="Z105" s="84"/>
      <c r="AA105" s="47"/>
      <c r="AB105" s="64"/>
      <c r="AC105" s="77"/>
      <c r="AD105" s="77"/>
      <c r="AE105" s="77"/>
      <c r="AF105" s="77"/>
      <c r="AG105" s="78"/>
      <c r="AH105" s="69"/>
      <c r="AI105" s="62"/>
      <c r="AJ105" s="68"/>
      <c r="AK105" s="85"/>
    </row>
    <row r="106" spans="1:37" s="86" customFormat="1" ht="31.5" customHeight="1" x14ac:dyDescent="0.25">
      <c r="A106" s="49"/>
      <c r="B106" s="81"/>
      <c r="C106" s="65"/>
      <c r="D106" s="65"/>
      <c r="E106" s="82"/>
      <c r="F106" s="82"/>
      <c r="G106" s="82"/>
      <c r="H106" s="82"/>
      <c r="I106" s="62"/>
      <c r="J106" s="44"/>
      <c r="K106" s="65"/>
      <c r="L106" s="65"/>
      <c r="M106" s="83"/>
      <c r="N106" s="44"/>
      <c r="O106" s="42" t="e">
        <f>+VLOOKUP(N106,[1]Feuil1!$B:$D,3,0)</f>
        <v>#N/A</v>
      </c>
      <c r="P106" s="63"/>
      <c r="Q106" s="63"/>
      <c r="R106" s="44"/>
      <c r="S106" s="64"/>
      <c r="T106" s="75"/>
      <c r="U106" s="47"/>
      <c r="V106" s="47"/>
      <c r="W106" s="47"/>
      <c r="X106" s="65"/>
      <c r="Y106" s="66"/>
      <c r="Z106" s="84"/>
      <c r="AA106" s="47"/>
      <c r="AB106" s="64"/>
      <c r="AC106" s="77"/>
      <c r="AD106" s="77"/>
      <c r="AE106" s="77"/>
      <c r="AF106" s="77"/>
      <c r="AG106" s="78"/>
      <c r="AH106" s="69"/>
      <c r="AI106" s="62"/>
      <c r="AJ106" s="68"/>
      <c r="AK106" s="85"/>
    </row>
    <row r="107" spans="1:37" s="86" customFormat="1" ht="31.5" customHeight="1" x14ac:dyDescent="0.25">
      <c r="A107" s="49"/>
      <c r="B107" s="81"/>
      <c r="C107" s="65"/>
      <c r="D107" s="65"/>
      <c r="E107" s="82"/>
      <c r="F107" s="82"/>
      <c r="G107" s="82"/>
      <c r="H107" s="82"/>
      <c r="I107" s="62"/>
      <c r="J107" s="44"/>
      <c r="K107" s="65"/>
      <c r="L107" s="65"/>
      <c r="M107" s="83"/>
      <c r="N107" s="44"/>
      <c r="O107" s="42" t="e">
        <f>+VLOOKUP(N107,[1]Feuil1!$B:$D,3,0)</f>
        <v>#N/A</v>
      </c>
      <c r="P107" s="63"/>
      <c r="Q107" s="63"/>
      <c r="R107" s="44"/>
      <c r="S107" s="64"/>
      <c r="T107" s="75"/>
      <c r="U107" s="47"/>
      <c r="V107" s="47"/>
      <c r="W107" s="47"/>
      <c r="X107" s="65"/>
      <c r="Y107" s="66"/>
      <c r="Z107" s="84"/>
      <c r="AA107" s="47"/>
      <c r="AB107" s="64"/>
      <c r="AC107" s="77"/>
      <c r="AD107" s="77"/>
      <c r="AE107" s="77"/>
      <c r="AF107" s="77"/>
      <c r="AG107" s="78"/>
      <c r="AH107" s="69"/>
      <c r="AI107" s="62"/>
      <c r="AJ107" s="68"/>
      <c r="AK107" s="85"/>
    </row>
    <row r="108" spans="1:37" s="86" customFormat="1" ht="31.5" customHeight="1" x14ac:dyDescent="0.25">
      <c r="A108" s="49"/>
      <c r="B108" s="81"/>
      <c r="C108" s="65"/>
      <c r="D108" s="65"/>
      <c r="E108" s="82"/>
      <c r="F108" s="82"/>
      <c r="G108" s="82"/>
      <c r="H108" s="82"/>
      <c r="I108" s="62"/>
      <c r="J108" s="44"/>
      <c r="K108" s="65"/>
      <c r="L108" s="65"/>
      <c r="M108" s="83"/>
      <c r="N108" s="44"/>
      <c r="O108" s="42" t="e">
        <f>+VLOOKUP(N108,[1]Feuil1!$B:$D,3,0)</f>
        <v>#N/A</v>
      </c>
      <c r="P108" s="63"/>
      <c r="Q108" s="63"/>
      <c r="R108" s="44"/>
      <c r="S108" s="64"/>
      <c r="T108" s="75"/>
      <c r="U108" s="47"/>
      <c r="V108" s="47"/>
      <c r="W108" s="47"/>
      <c r="X108" s="65"/>
      <c r="Y108" s="66"/>
      <c r="Z108" s="84"/>
      <c r="AA108" s="47"/>
      <c r="AB108" s="64"/>
      <c r="AC108" s="77"/>
      <c r="AD108" s="77"/>
      <c r="AE108" s="77"/>
      <c r="AF108" s="77"/>
      <c r="AG108" s="78"/>
      <c r="AH108" s="69"/>
      <c r="AI108" s="62"/>
      <c r="AJ108" s="68"/>
      <c r="AK108" s="85"/>
    </row>
    <row r="109" spans="1:37" s="86" customFormat="1" ht="31.5" customHeight="1" x14ac:dyDescent="0.25">
      <c r="A109" s="49"/>
      <c r="B109" s="81"/>
      <c r="C109" s="65"/>
      <c r="D109" s="65"/>
      <c r="E109" s="82"/>
      <c r="F109" s="82"/>
      <c r="G109" s="82"/>
      <c r="H109" s="82"/>
      <c r="I109" s="62"/>
      <c r="J109" s="44"/>
      <c r="K109" s="65"/>
      <c r="L109" s="65"/>
      <c r="M109" s="83"/>
      <c r="N109" s="44"/>
      <c r="O109" s="42" t="e">
        <f>+VLOOKUP(N109,[1]Feuil1!$B:$D,3,0)</f>
        <v>#N/A</v>
      </c>
      <c r="P109" s="63"/>
      <c r="Q109" s="63"/>
      <c r="R109" s="44"/>
      <c r="S109" s="64"/>
      <c r="T109" s="75"/>
      <c r="U109" s="47"/>
      <c r="V109" s="47"/>
      <c r="W109" s="47"/>
      <c r="X109" s="65"/>
      <c r="Y109" s="66"/>
      <c r="Z109" s="84"/>
      <c r="AA109" s="47"/>
      <c r="AB109" s="64"/>
      <c r="AC109" s="77"/>
      <c r="AD109" s="77"/>
      <c r="AE109" s="77"/>
      <c r="AF109" s="77"/>
      <c r="AG109" s="78"/>
      <c r="AH109" s="69"/>
      <c r="AI109" s="62"/>
      <c r="AJ109" s="68"/>
      <c r="AK109" s="85"/>
    </row>
    <row r="110" spans="1:37" s="86" customFormat="1" ht="31.5" customHeight="1" x14ac:dyDescent="0.25">
      <c r="A110" s="49"/>
      <c r="B110" s="81"/>
      <c r="C110" s="65"/>
      <c r="D110" s="65"/>
      <c r="E110" s="82"/>
      <c r="F110" s="82"/>
      <c r="G110" s="82"/>
      <c r="H110" s="82"/>
      <c r="I110" s="62"/>
      <c r="J110" s="44"/>
      <c r="K110" s="65"/>
      <c r="L110" s="65"/>
      <c r="M110" s="83"/>
      <c r="N110" s="44"/>
      <c r="O110" s="42" t="e">
        <f>+VLOOKUP(N110,[1]Feuil1!$B:$D,3,0)</f>
        <v>#N/A</v>
      </c>
      <c r="P110" s="63"/>
      <c r="Q110" s="63"/>
      <c r="R110" s="44"/>
      <c r="S110" s="64"/>
      <c r="T110" s="75"/>
      <c r="U110" s="47"/>
      <c r="V110" s="47"/>
      <c r="W110" s="47"/>
      <c r="X110" s="65"/>
      <c r="Y110" s="66"/>
      <c r="Z110" s="84"/>
      <c r="AA110" s="47"/>
      <c r="AB110" s="64"/>
      <c r="AC110" s="77"/>
      <c r="AD110" s="77"/>
      <c r="AE110" s="77"/>
      <c r="AF110" s="77"/>
      <c r="AG110" s="78"/>
      <c r="AH110" s="69"/>
      <c r="AI110" s="62"/>
      <c r="AJ110" s="68"/>
      <c r="AK110" s="85"/>
    </row>
    <row r="111" spans="1:37" s="86" customFormat="1" ht="31.5" customHeight="1" x14ac:dyDescent="0.25">
      <c r="A111" s="49"/>
      <c r="B111" s="81"/>
      <c r="C111" s="65"/>
      <c r="D111" s="65"/>
      <c r="E111" s="82"/>
      <c r="F111" s="82"/>
      <c r="G111" s="82"/>
      <c r="H111" s="82"/>
      <c r="I111" s="62"/>
      <c r="J111" s="44"/>
      <c r="K111" s="65"/>
      <c r="L111" s="65"/>
      <c r="M111" s="83"/>
      <c r="N111" s="44"/>
      <c r="O111" s="42" t="e">
        <f>+VLOOKUP(N111,[1]Feuil1!$B:$D,3,0)</f>
        <v>#N/A</v>
      </c>
      <c r="P111" s="63"/>
      <c r="Q111" s="63"/>
      <c r="R111" s="44"/>
      <c r="S111" s="64"/>
      <c r="T111" s="75"/>
      <c r="U111" s="47"/>
      <c r="V111" s="47"/>
      <c r="W111" s="47"/>
      <c r="X111" s="65"/>
      <c r="Y111" s="66"/>
      <c r="Z111" s="84"/>
      <c r="AA111" s="47"/>
      <c r="AB111" s="64"/>
      <c r="AC111" s="77"/>
      <c r="AD111" s="77"/>
      <c r="AE111" s="77"/>
      <c r="AF111" s="77"/>
      <c r="AG111" s="78"/>
      <c r="AH111" s="69"/>
      <c r="AI111" s="62"/>
      <c r="AJ111" s="68"/>
      <c r="AK111" s="85"/>
    </row>
    <row r="112" spans="1:37" s="86" customFormat="1" ht="31.5" customHeight="1" x14ac:dyDescent="0.25">
      <c r="A112" s="49"/>
      <c r="B112" s="81"/>
      <c r="C112" s="65"/>
      <c r="D112" s="65"/>
      <c r="E112" s="82"/>
      <c r="F112" s="82"/>
      <c r="G112" s="82"/>
      <c r="H112" s="82"/>
      <c r="I112" s="62"/>
      <c r="J112" s="44"/>
      <c r="K112" s="65"/>
      <c r="L112" s="65"/>
      <c r="M112" s="83"/>
      <c r="N112" s="44"/>
      <c r="O112" s="42" t="e">
        <f>+VLOOKUP(N112,[1]Feuil1!$B:$D,3,0)</f>
        <v>#N/A</v>
      </c>
      <c r="P112" s="63"/>
      <c r="Q112" s="63"/>
      <c r="R112" s="44"/>
      <c r="S112" s="64"/>
      <c r="T112" s="75"/>
      <c r="U112" s="47"/>
      <c r="V112" s="47"/>
      <c r="W112" s="47"/>
      <c r="X112" s="65"/>
      <c r="Y112" s="66"/>
      <c r="Z112" s="84"/>
      <c r="AA112" s="47"/>
      <c r="AB112" s="64"/>
      <c r="AC112" s="77"/>
      <c r="AD112" s="77"/>
      <c r="AE112" s="77"/>
      <c r="AF112" s="77"/>
      <c r="AG112" s="78"/>
      <c r="AH112" s="69"/>
      <c r="AI112" s="62"/>
      <c r="AJ112" s="68"/>
      <c r="AK112" s="85"/>
    </row>
    <row r="113" spans="1:37" s="86" customFormat="1" ht="31.5" customHeight="1" x14ac:dyDescent="0.25">
      <c r="A113" s="49"/>
      <c r="B113" s="81"/>
      <c r="C113" s="65"/>
      <c r="D113" s="65"/>
      <c r="E113" s="82"/>
      <c r="F113" s="82"/>
      <c r="G113" s="82"/>
      <c r="H113" s="82"/>
      <c r="I113" s="62"/>
      <c r="J113" s="44"/>
      <c r="K113" s="65"/>
      <c r="L113" s="65"/>
      <c r="M113" s="83"/>
      <c r="N113" s="44"/>
      <c r="O113" s="42" t="e">
        <f>+VLOOKUP(N113,[1]Feuil1!$B:$D,3,0)</f>
        <v>#N/A</v>
      </c>
      <c r="P113" s="63"/>
      <c r="Q113" s="63"/>
      <c r="R113" s="44"/>
      <c r="S113" s="64"/>
      <c r="T113" s="75"/>
      <c r="U113" s="47"/>
      <c r="V113" s="47"/>
      <c r="W113" s="47"/>
      <c r="X113" s="65"/>
      <c r="Y113" s="66"/>
      <c r="Z113" s="84"/>
      <c r="AA113" s="47"/>
      <c r="AB113" s="64"/>
      <c r="AC113" s="77"/>
      <c r="AD113" s="77"/>
      <c r="AE113" s="77"/>
      <c r="AF113" s="77"/>
      <c r="AG113" s="78"/>
      <c r="AH113" s="69"/>
      <c r="AI113" s="62"/>
      <c r="AJ113" s="68"/>
      <c r="AK113" s="85"/>
    </row>
    <row r="114" spans="1:37" s="86" customFormat="1" ht="31.5" customHeight="1" x14ac:dyDescent="0.25">
      <c r="A114" s="49"/>
      <c r="B114" s="81"/>
      <c r="C114" s="65"/>
      <c r="D114" s="65"/>
      <c r="E114" s="82"/>
      <c r="F114" s="82"/>
      <c r="G114" s="82"/>
      <c r="H114" s="82"/>
      <c r="I114" s="62"/>
      <c r="J114" s="44"/>
      <c r="K114" s="65"/>
      <c r="L114" s="65"/>
      <c r="M114" s="83"/>
      <c r="N114" s="44"/>
      <c r="O114" s="42" t="e">
        <f>+VLOOKUP(N114,[1]Feuil1!$B:$D,3,0)</f>
        <v>#N/A</v>
      </c>
      <c r="P114" s="63"/>
      <c r="Q114" s="63"/>
      <c r="R114" s="44"/>
      <c r="S114" s="64"/>
      <c r="T114" s="75"/>
      <c r="U114" s="47"/>
      <c r="V114" s="47"/>
      <c r="W114" s="47"/>
      <c r="X114" s="65"/>
      <c r="Y114" s="66"/>
      <c r="Z114" s="84"/>
      <c r="AA114" s="47"/>
      <c r="AB114" s="64"/>
      <c r="AC114" s="77"/>
      <c r="AD114" s="77"/>
      <c r="AE114" s="77"/>
      <c r="AF114" s="77"/>
      <c r="AG114" s="78"/>
      <c r="AH114" s="69"/>
      <c r="AI114" s="62"/>
      <c r="AJ114" s="68"/>
      <c r="AK114" s="85"/>
    </row>
    <row r="115" spans="1:37" s="86" customFormat="1" ht="31.5" customHeight="1" x14ac:dyDescent="0.25">
      <c r="A115" s="49"/>
      <c r="B115" s="81"/>
      <c r="C115" s="65"/>
      <c r="D115" s="65"/>
      <c r="E115" s="82"/>
      <c r="F115" s="82"/>
      <c r="G115" s="82"/>
      <c r="H115" s="82"/>
      <c r="I115" s="62"/>
      <c r="J115" s="44"/>
      <c r="K115" s="65"/>
      <c r="L115" s="65"/>
      <c r="M115" s="83"/>
      <c r="N115" s="44"/>
      <c r="O115" s="42" t="e">
        <f>+VLOOKUP(N115,[1]Feuil1!$B:$D,3,0)</f>
        <v>#N/A</v>
      </c>
      <c r="P115" s="63"/>
      <c r="Q115" s="63"/>
      <c r="R115" s="44"/>
      <c r="S115" s="64"/>
      <c r="T115" s="75"/>
      <c r="U115" s="47"/>
      <c r="V115" s="47"/>
      <c r="W115" s="47"/>
      <c r="X115" s="65"/>
      <c r="Y115" s="66"/>
      <c r="Z115" s="84"/>
      <c r="AA115" s="47"/>
      <c r="AB115" s="64"/>
      <c r="AC115" s="77"/>
      <c r="AD115" s="77"/>
      <c r="AE115" s="77"/>
      <c r="AF115" s="77"/>
      <c r="AG115" s="78"/>
      <c r="AH115" s="69"/>
      <c r="AI115" s="62"/>
      <c r="AJ115" s="68"/>
      <c r="AK115" s="85"/>
    </row>
    <row r="116" spans="1:37" s="86" customFormat="1" ht="31.5" customHeight="1" x14ac:dyDescent="0.25">
      <c r="A116" s="49"/>
      <c r="B116" s="81"/>
      <c r="C116" s="65"/>
      <c r="D116" s="65"/>
      <c r="E116" s="82"/>
      <c r="F116" s="82"/>
      <c r="G116" s="82"/>
      <c r="H116" s="82"/>
      <c r="I116" s="62"/>
      <c r="J116" s="44"/>
      <c r="K116" s="65"/>
      <c r="L116" s="65"/>
      <c r="M116" s="83"/>
      <c r="N116" s="44"/>
      <c r="O116" s="42" t="e">
        <f>+VLOOKUP(N116,[1]Feuil1!$B:$D,3,0)</f>
        <v>#N/A</v>
      </c>
      <c r="P116" s="63"/>
      <c r="Q116" s="63"/>
      <c r="R116" s="44"/>
      <c r="S116" s="64"/>
      <c r="T116" s="75"/>
      <c r="U116" s="47"/>
      <c r="V116" s="47"/>
      <c r="W116" s="47"/>
      <c r="X116" s="65"/>
      <c r="Y116" s="66"/>
      <c r="Z116" s="84"/>
      <c r="AA116" s="47"/>
      <c r="AB116" s="64"/>
      <c r="AC116" s="77"/>
      <c r="AD116" s="77"/>
      <c r="AE116" s="77"/>
      <c r="AF116" s="77"/>
      <c r="AG116" s="78"/>
      <c r="AH116" s="69"/>
      <c r="AI116" s="62"/>
      <c r="AJ116" s="68"/>
      <c r="AK116" s="85"/>
    </row>
    <row r="117" spans="1:37" s="86" customFormat="1" ht="31.5" customHeight="1" x14ac:dyDescent="0.25">
      <c r="A117" s="49"/>
      <c r="B117" s="81"/>
      <c r="C117" s="65"/>
      <c r="D117" s="65"/>
      <c r="E117" s="82"/>
      <c r="F117" s="82"/>
      <c r="G117" s="82"/>
      <c r="H117" s="82"/>
      <c r="I117" s="62"/>
      <c r="J117" s="44"/>
      <c r="K117" s="65"/>
      <c r="L117" s="65"/>
      <c r="M117" s="83"/>
      <c r="N117" s="44"/>
      <c r="O117" s="42" t="e">
        <f>+VLOOKUP(N117,[1]Feuil1!$B:$D,3,0)</f>
        <v>#N/A</v>
      </c>
      <c r="P117" s="63"/>
      <c r="Q117" s="63"/>
      <c r="R117" s="44"/>
      <c r="S117" s="64"/>
      <c r="T117" s="75"/>
      <c r="U117" s="47"/>
      <c r="V117" s="47"/>
      <c r="W117" s="47"/>
      <c r="X117" s="65"/>
      <c r="Y117" s="66"/>
      <c r="Z117" s="84"/>
      <c r="AA117" s="47"/>
      <c r="AB117" s="64"/>
      <c r="AC117" s="77"/>
      <c r="AD117" s="77"/>
      <c r="AE117" s="77"/>
      <c r="AF117" s="77"/>
      <c r="AG117" s="78"/>
      <c r="AH117" s="69"/>
      <c r="AI117" s="62"/>
      <c r="AJ117" s="68"/>
      <c r="AK117" s="85"/>
    </row>
    <row r="118" spans="1:37" s="86" customFormat="1" ht="31.5" customHeight="1" x14ac:dyDescent="0.25">
      <c r="A118" s="49"/>
      <c r="B118" s="81"/>
      <c r="C118" s="65"/>
      <c r="D118" s="65"/>
      <c r="E118" s="82"/>
      <c r="F118" s="82"/>
      <c r="G118" s="82"/>
      <c r="H118" s="82"/>
      <c r="I118" s="62"/>
      <c r="J118" s="44"/>
      <c r="K118" s="65"/>
      <c r="L118" s="65"/>
      <c r="M118" s="83"/>
      <c r="N118" s="44"/>
      <c r="O118" s="42" t="e">
        <f>+VLOOKUP(N118,[1]Feuil1!$B:$D,3,0)</f>
        <v>#N/A</v>
      </c>
      <c r="P118" s="63"/>
      <c r="Q118" s="63"/>
      <c r="R118" s="44"/>
      <c r="S118" s="64"/>
      <c r="T118" s="75"/>
      <c r="U118" s="47"/>
      <c r="V118" s="47"/>
      <c r="W118" s="47"/>
      <c r="X118" s="65"/>
      <c r="Y118" s="66"/>
      <c r="Z118" s="84"/>
      <c r="AA118" s="47"/>
      <c r="AB118" s="64"/>
      <c r="AC118" s="77"/>
      <c r="AD118" s="77"/>
      <c r="AE118" s="77"/>
      <c r="AF118" s="77"/>
      <c r="AG118" s="78"/>
      <c r="AH118" s="69"/>
      <c r="AI118" s="62"/>
      <c r="AJ118" s="68"/>
      <c r="AK118" s="85"/>
    </row>
    <row r="119" spans="1:37" s="86" customFormat="1" ht="31.5" customHeight="1" x14ac:dyDescent="0.25">
      <c r="A119" s="49"/>
      <c r="B119" s="81"/>
      <c r="C119" s="65"/>
      <c r="D119" s="65"/>
      <c r="E119" s="82"/>
      <c r="F119" s="82"/>
      <c r="G119" s="82"/>
      <c r="H119" s="82"/>
      <c r="I119" s="62"/>
      <c r="J119" s="44"/>
      <c r="K119" s="65"/>
      <c r="L119" s="65"/>
      <c r="M119" s="83"/>
      <c r="N119" s="44"/>
      <c r="O119" s="42" t="e">
        <f>+VLOOKUP(N119,[1]Feuil1!$B:$D,3,0)</f>
        <v>#N/A</v>
      </c>
      <c r="P119" s="63"/>
      <c r="Q119" s="63"/>
      <c r="R119" s="44"/>
      <c r="S119" s="64"/>
      <c r="T119" s="75"/>
      <c r="U119" s="47"/>
      <c r="V119" s="47"/>
      <c r="W119" s="47"/>
      <c r="X119" s="65"/>
      <c r="Y119" s="66"/>
      <c r="Z119" s="84"/>
      <c r="AA119" s="47"/>
      <c r="AB119" s="64"/>
      <c r="AC119" s="77"/>
      <c r="AD119" s="77"/>
      <c r="AE119" s="77"/>
      <c r="AF119" s="77"/>
      <c r="AG119" s="78"/>
      <c r="AH119" s="69"/>
      <c r="AI119" s="62"/>
      <c r="AJ119" s="68"/>
      <c r="AK119" s="85"/>
    </row>
    <row r="120" spans="1:37" s="86" customFormat="1" ht="31.5" customHeight="1" x14ac:dyDescent="0.25">
      <c r="A120" s="49"/>
      <c r="B120" s="81"/>
      <c r="C120" s="65"/>
      <c r="D120" s="65"/>
      <c r="E120" s="82"/>
      <c r="F120" s="82"/>
      <c r="G120" s="82"/>
      <c r="H120" s="82"/>
      <c r="I120" s="62"/>
      <c r="J120" s="44"/>
      <c r="K120" s="65"/>
      <c r="L120" s="65"/>
      <c r="M120" s="83"/>
      <c r="N120" s="44"/>
      <c r="O120" s="42" t="e">
        <f>+VLOOKUP(N120,[1]Feuil1!$B:$D,3,0)</f>
        <v>#N/A</v>
      </c>
      <c r="P120" s="63"/>
      <c r="Q120" s="63"/>
      <c r="R120" s="44"/>
      <c r="S120" s="64"/>
      <c r="T120" s="75"/>
      <c r="U120" s="47"/>
      <c r="V120" s="47"/>
      <c r="W120" s="47"/>
      <c r="X120" s="65"/>
      <c r="Y120" s="66"/>
      <c r="Z120" s="84"/>
      <c r="AA120" s="47"/>
      <c r="AB120" s="64"/>
      <c r="AC120" s="77"/>
      <c r="AD120" s="77"/>
      <c r="AE120" s="77"/>
      <c r="AF120" s="77"/>
      <c r="AG120" s="78"/>
      <c r="AH120" s="69"/>
      <c r="AI120" s="62"/>
      <c r="AJ120" s="68"/>
      <c r="AK120" s="85"/>
    </row>
    <row r="121" spans="1:37" s="86" customFormat="1" ht="31.5" customHeight="1" x14ac:dyDescent="0.25">
      <c r="A121" s="49"/>
      <c r="B121" s="81"/>
      <c r="C121" s="65"/>
      <c r="D121" s="65"/>
      <c r="E121" s="82"/>
      <c r="F121" s="82"/>
      <c r="G121" s="82"/>
      <c r="H121" s="82"/>
      <c r="I121" s="62"/>
      <c r="J121" s="44"/>
      <c r="K121" s="65"/>
      <c r="L121" s="65"/>
      <c r="M121" s="83"/>
      <c r="N121" s="44"/>
      <c r="O121" s="42" t="e">
        <f>+VLOOKUP(N121,[1]Feuil1!$B:$D,3,0)</f>
        <v>#N/A</v>
      </c>
      <c r="P121" s="63"/>
      <c r="Q121" s="63"/>
      <c r="R121" s="44"/>
      <c r="S121" s="64"/>
      <c r="T121" s="75"/>
      <c r="U121" s="47"/>
      <c r="V121" s="47"/>
      <c r="W121" s="47"/>
      <c r="X121" s="65"/>
      <c r="Y121" s="66"/>
      <c r="Z121" s="84"/>
      <c r="AA121" s="47"/>
      <c r="AB121" s="64"/>
      <c r="AC121" s="77"/>
      <c r="AD121" s="77"/>
      <c r="AE121" s="77"/>
      <c r="AF121" s="77"/>
      <c r="AG121" s="78"/>
      <c r="AH121" s="69"/>
      <c r="AI121" s="62"/>
      <c r="AJ121" s="68"/>
      <c r="AK121" s="85"/>
    </row>
    <row r="122" spans="1:37" s="86" customFormat="1" ht="31.5" customHeight="1" x14ac:dyDescent="0.25">
      <c r="A122" s="49"/>
      <c r="B122" s="81"/>
      <c r="C122" s="65"/>
      <c r="D122" s="65"/>
      <c r="E122" s="82"/>
      <c r="F122" s="82"/>
      <c r="G122" s="82"/>
      <c r="H122" s="82"/>
      <c r="I122" s="62"/>
      <c r="J122" s="44"/>
      <c r="K122" s="65"/>
      <c r="L122" s="65"/>
      <c r="M122" s="83"/>
      <c r="N122" s="44"/>
      <c r="O122" s="42" t="e">
        <f>+VLOOKUP(N122,[1]Feuil1!$B:$D,3,0)</f>
        <v>#N/A</v>
      </c>
      <c r="P122" s="63"/>
      <c r="Q122" s="63"/>
      <c r="R122" s="44"/>
      <c r="S122" s="64"/>
      <c r="T122" s="75"/>
      <c r="U122" s="47"/>
      <c r="V122" s="47"/>
      <c r="W122" s="47"/>
      <c r="X122" s="65"/>
      <c r="Y122" s="66"/>
      <c r="Z122" s="84"/>
      <c r="AA122" s="47"/>
      <c r="AB122" s="64"/>
      <c r="AC122" s="77"/>
      <c r="AD122" s="77"/>
      <c r="AE122" s="77"/>
      <c r="AF122" s="77"/>
      <c r="AG122" s="78"/>
      <c r="AH122" s="69"/>
      <c r="AI122" s="62"/>
      <c r="AJ122" s="68"/>
      <c r="AK122" s="85"/>
    </row>
    <row r="123" spans="1:37" ht="14.1" customHeight="1" x14ac:dyDescent="0.25">
      <c r="A123" s="87" t="s">
        <v>50</v>
      </c>
      <c r="B123" s="38"/>
      <c r="C123" s="37"/>
      <c r="D123" s="37"/>
      <c r="E123" s="40"/>
      <c r="F123" s="40"/>
      <c r="G123" s="40"/>
      <c r="H123" s="40"/>
      <c r="I123" s="37" t="s">
        <v>51</v>
      </c>
      <c r="J123" s="41"/>
      <c r="K123" s="39"/>
      <c r="L123" s="37"/>
      <c r="M123" s="37"/>
      <c r="N123" s="41"/>
      <c r="O123" s="37"/>
      <c r="P123" s="37" t="s">
        <v>52</v>
      </c>
      <c r="Q123" s="43" t="s">
        <v>52</v>
      </c>
      <c r="R123" s="41"/>
      <c r="S123" s="45">
        <f>SUBTOTAL(9,S2:S122)</f>
        <v>580.81999999999994</v>
      </c>
      <c r="T123" s="45">
        <f t="shared" ref="T123:V123" si="0">SUBTOTAL(9,T2:T122)</f>
        <v>0</v>
      </c>
      <c r="U123" s="45">
        <f t="shared" si="0"/>
        <v>0</v>
      </c>
      <c r="V123" s="45">
        <f t="shared" si="0"/>
        <v>0</v>
      </c>
      <c r="W123" s="45"/>
      <c r="X123" s="45"/>
      <c r="Y123" s="47"/>
      <c r="Z123" s="45">
        <f>SUM(Z1:Z122)</f>
        <v>0</v>
      </c>
      <c r="AA123" s="45">
        <f>SUBTOTAL(9,AA2:AA122)</f>
        <v>54.349999999999994</v>
      </c>
      <c r="AB123" s="45">
        <f t="shared" ref="AB123:AC123" si="1">SUBTOTAL(9,AB2:AB122)</f>
        <v>0</v>
      </c>
      <c r="AC123" s="45">
        <f t="shared" si="1"/>
        <v>0</v>
      </c>
      <c r="AD123" s="45"/>
      <c r="AE123" s="45"/>
      <c r="AF123" s="45"/>
      <c r="AG123" s="37"/>
      <c r="AH123" s="53"/>
      <c r="AI123" s="37" t="s">
        <v>53</v>
      </c>
      <c r="AJ123" s="88"/>
      <c r="AK123" s="37"/>
    </row>
    <row r="124" spans="1:37" ht="12" customHeight="1" x14ac:dyDescent="0.25">
      <c r="N124" s="90"/>
      <c r="O124" s="1"/>
      <c r="P124" s="1"/>
      <c r="Q124" s="91"/>
      <c r="S124" s="8" t="s">
        <v>53</v>
      </c>
      <c r="W124" s="8"/>
    </row>
    <row r="125" spans="1:37" x14ac:dyDescent="0.25">
      <c r="N125" s="90"/>
      <c r="S125" s="92"/>
      <c r="T125" s="92"/>
      <c r="U125" s="92"/>
      <c r="V125" s="92"/>
      <c r="W125" s="93"/>
      <c r="X125" s="92"/>
      <c r="Y125" s="94"/>
      <c r="Z125" s="92"/>
      <c r="AA125" s="92"/>
      <c r="AB125" s="92"/>
      <c r="AC125" s="92"/>
      <c r="AD125" s="92"/>
      <c r="AE125" s="92"/>
      <c r="AF125" s="92"/>
    </row>
    <row r="126" spans="1:37" x14ac:dyDescent="0.25">
      <c r="O126" s="95"/>
      <c r="P126" s="96"/>
      <c r="Q126" s="96"/>
    </row>
    <row r="127" spans="1:37" ht="18.75" x14ac:dyDescent="0.25">
      <c r="P127" s="97"/>
      <c r="Q127" s="97"/>
      <c r="R127" s="98"/>
      <c r="S127" s="99"/>
    </row>
    <row r="128" spans="1:37" x14ac:dyDescent="0.25">
      <c r="B128" s="2"/>
      <c r="C128" s="1" t="s">
        <v>53</v>
      </c>
      <c r="S128" s="100"/>
      <c r="T128" s="100"/>
      <c r="U128" s="101"/>
      <c r="V128" s="101"/>
      <c r="W128" s="102"/>
    </row>
    <row r="131" spans="5:33" x14ac:dyDescent="0.25">
      <c r="E131" s="4"/>
      <c r="F131" s="4"/>
      <c r="G131" s="4"/>
      <c r="H131" s="4"/>
      <c r="M131" s="103" t="s">
        <v>54</v>
      </c>
      <c r="N131" s="104"/>
    </row>
    <row r="132" spans="5:33" x14ac:dyDescent="0.25">
      <c r="E132" s="4"/>
      <c r="F132" s="4"/>
      <c r="G132" s="4"/>
      <c r="H132" s="4"/>
      <c r="M132" s="105" t="s">
        <v>55</v>
      </c>
      <c r="N132" s="106"/>
    </row>
    <row r="135" spans="5:33" x14ac:dyDescent="0.25">
      <c r="M135" s="107" t="s">
        <v>56</v>
      </c>
    </row>
    <row r="136" spans="5:33" ht="18.75" x14ac:dyDescent="0.25">
      <c r="P136" s="108"/>
      <c r="S136" s="8" t="s">
        <v>53</v>
      </c>
    </row>
    <row r="137" spans="5:33" x14ac:dyDescent="0.25">
      <c r="M137" s="109"/>
    </row>
    <row r="140" spans="5:33" x14ac:dyDescent="0.25">
      <c r="E140" s="4"/>
      <c r="F140" s="4"/>
      <c r="G140" s="4"/>
      <c r="H140" s="4"/>
      <c r="AG140" s="10"/>
    </row>
    <row r="142" spans="5:33" x14ac:dyDescent="0.25">
      <c r="Q142" s="58"/>
    </row>
  </sheetData>
  <mergeCells count="1">
    <mergeCell ref="P127:R127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'[2019 PENALITES PAR SCA MAJ XXXX2019.xlsx]STATUT'!#REF!</xm:f>
          </x14:formula1>
          <xm:sqref>AG3:AG9</xm:sqref>
        </x14:dataValidation>
        <x14:dataValidation type="list" allowBlank="1" showInputMessage="1" showErrorMessage="1">
          <x14:formula1>
            <xm:f>'[2019 PENALITES PAR SCA MAJ XXXX2019.xlsx]NATURES'!#REF!</xm:f>
          </x14:formula1>
          <xm:sqref>Y3:Y45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 C.</dc:creator>
  <cp:lastModifiedBy>Valérie C.</cp:lastModifiedBy>
  <dcterms:created xsi:type="dcterms:W3CDTF">2019-03-08T18:18:13Z</dcterms:created>
  <dcterms:modified xsi:type="dcterms:W3CDTF">2019-03-08T22:31:25Z</dcterms:modified>
</cp:coreProperties>
</file>