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01 RD-CRECERPAL\SUIVI PROJETS\GANTT\"/>
    </mc:Choice>
  </mc:AlternateContent>
  <xr:revisionPtr revIDLastSave="0" documentId="8_{6925906A-A04B-4357-B25C-767AD4B5A281}" xr6:coauthVersionLast="44" xr6:coauthVersionMax="44" xr10:uidLastSave="{00000000-0000-0000-0000-000000000000}"/>
  <bookViews>
    <workbookView xWindow="-120" yWindow="-120" windowWidth="20730" windowHeight="11160" xr2:uid="{B6EE1547-E9B4-1A46-842E-B6EDA7E81A66}"/>
  </bookViews>
  <sheets>
    <sheet name="MODELE" sheetId="2" r:id="rId1"/>
    <sheet name="PROJET 1" sheetId="5" r:id="rId2"/>
    <sheet name="PROJET 2" sheetId="6" r:id="rId3"/>
    <sheet name="PROJET 3" sheetId="7" r:id="rId4"/>
    <sheet name="synthese" sheetId="3" r:id="rId5"/>
  </sheets>
  <externalReferences>
    <externalReference r:id="rId6"/>
    <externalReference r:id="rId7"/>
  </externalReferences>
  <definedNames>
    <definedName name="Coordinateur">'[1]liste de choix'!$L$2:$L$8</definedName>
    <definedName name="Demandeur">'[1]liste de choix'!$N$2:$N$63</definedName>
    <definedName name="EtatDF">'[1]liste de choix'!$J$2:$J$16</definedName>
    <definedName name="ouinon">[2]Table!$D$1:$D$2</definedName>
    <definedName name="Produit">'[1]liste de choix'!$A$2:$A$9</definedName>
    <definedName name="Réseau">'[1]liste de choix'!$D$2:$D$10</definedName>
    <definedName name="Sstraitant">'[1]liste de choix'!$S$2:$S$25</definedName>
    <definedName name="Typededemande">'[1]liste de choix'!$H$2:$H$9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3" l="1"/>
  <c r="F13" i="3"/>
  <c r="F14" i="3"/>
  <c r="IZ9" i="7" l="1"/>
  <c r="JA9" i="7"/>
  <c r="JA10" i="7" s="1"/>
  <c r="IZ10" i="7"/>
  <c r="IU7" i="7"/>
  <c r="IU6" i="7"/>
  <c r="IN7" i="7"/>
  <c r="IN6" i="7"/>
  <c r="IG7" i="7"/>
  <c r="IG6" i="7"/>
  <c r="HZ7" i="7"/>
  <c r="HZ6" i="7"/>
  <c r="HS7" i="7"/>
  <c r="HS6" i="7"/>
  <c r="HL7" i="7"/>
  <c r="HL6" i="7"/>
  <c r="HE7" i="7"/>
  <c r="HE6" i="7"/>
  <c r="GX7" i="7"/>
  <c r="GX6" i="7"/>
  <c r="GQ7" i="7"/>
  <c r="GQ6" i="7"/>
  <c r="GJ7" i="7"/>
  <c r="GJ6" i="7"/>
  <c r="GC7" i="7"/>
  <c r="GC6" i="7"/>
  <c r="FV7" i="7"/>
  <c r="FV6" i="7"/>
  <c r="FO7" i="7"/>
  <c r="FO6" i="7"/>
  <c r="FZ9" i="7"/>
  <c r="GA9" i="7"/>
  <c r="GA10" i="7" s="1"/>
  <c r="GB9" i="7"/>
  <c r="FZ10" i="7"/>
  <c r="FO9" i="7"/>
  <c r="FP9" i="7"/>
  <c r="FP10" i="7" s="1"/>
  <c r="FQ9" i="7"/>
  <c r="FQ10" i="7" s="1"/>
  <c r="FR9" i="7"/>
  <c r="FS9" i="7" s="1"/>
  <c r="FO10" i="7"/>
  <c r="G38" i="5"/>
  <c r="G37" i="5"/>
  <c r="G36" i="5"/>
  <c r="G35" i="5"/>
  <c r="G34" i="5"/>
  <c r="GB10" i="7" l="1"/>
  <c r="GC9" i="7"/>
  <c r="FT9" i="7"/>
  <c r="FS10" i="7"/>
  <c r="FR10" i="7"/>
  <c r="G14" i="3"/>
  <c r="A3" i="7"/>
  <c r="G12" i="3"/>
  <c r="G11" i="3"/>
  <c r="E14" i="3"/>
  <c r="E13" i="3"/>
  <c r="E12" i="3"/>
  <c r="E11" i="3"/>
  <c r="B14" i="3"/>
  <c r="B13" i="3"/>
  <c r="B12" i="3"/>
  <c r="B11" i="3"/>
  <c r="J9" i="2"/>
  <c r="E5" i="3"/>
  <c r="I9" i="3" s="1"/>
  <c r="B6" i="2"/>
  <c r="G38" i="7"/>
  <c r="G37" i="7"/>
  <c r="G36" i="7"/>
  <c r="G35" i="7"/>
  <c r="G34" i="7"/>
  <c r="I33" i="7"/>
  <c r="G32" i="7"/>
  <c r="G31" i="7"/>
  <c r="G30" i="7"/>
  <c r="I29" i="7"/>
  <c r="G28" i="7"/>
  <c r="G27" i="7"/>
  <c r="G26" i="7"/>
  <c r="G25" i="7"/>
  <c r="G24" i="7"/>
  <c r="G23" i="7"/>
  <c r="G22" i="7"/>
  <c r="G21" i="7"/>
  <c r="G20" i="7"/>
  <c r="G19" i="7"/>
  <c r="I18" i="7"/>
  <c r="G17" i="7"/>
  <c r="G16" i="7"/>
  <c r="G15" i="7"/>
  <c r="G14" i="7"/>
  <c r="G13" i="7"/>
  <c r="G12" i="7"/>
  <c r="I11" i="7"/>
  <c r="J9" i="7"/>
  <c r="J10" i="7" s="1"/>
  <c r="J7" i="7"/>
  <c r="J6" i="7"/>
  <c r="B6" i="7"/>
  <c r="G38" i="6"/>
  <c r="G37" i="6"/>
  <c r="G36" i="6"/>
  <c r="G35" i="6"/>
  <c r="G34" i="6"/>
  <c r="I33" i="6"/>
  <c r="G32" i="6"/>
  <c r="G31" i="6"/>
  <c r="G30" i="6"/>
  <c r="I29" i="6"/>
  <c r="G28" i="6"/>
  <c r="G27" i="6"/>
  <c r="G26" i="6"/>
  <c r="G25" i="6"/>
  <c r="G24" i="6"/>
  <c r="G23" i="6"/>
  <c r="G22" i="6"/>
  <c r="G21" i="6"/>
  <c r="G20" i="6"/>
  <c r="G19" i="6"/>
  <c r="I18" i="6"/>
  <c r="G17" i="6"/>
  <c r="G16" i="6"/>
  <c r="G15" i="6"/>
  <c r="G14" i="6"/>
  <c r="G13" i="6"/>
  <c r="G12" i="6"/>
  <c r="I11" i="6"/>
  <c r="J9" i="6"/>
  <c r="J6" i="6" s="1"/>
  <c r="J7" i="6"/>
  <c r="B6" i="6"/>
  <c r="I33" i="5"/>
  <c r="G32" i="5"/>
  <c r="G31" i="5"/>
  <c r="G30" i="5"/>
  <c r="I29" i="5"/>
  <c r="G28" i="5"/>
  <c r="G27" i="5"/>
  <c r="G26" i="5"/>
  <c r="G25" i="5"/>
  <c r="G24" i="5"/>
  <c r="G23" i="5"/>
  <c r="G22" i="5"/>
  <c r="G21" i="5"/>
  <c r="G20" i="5"/>
  <c r="G19" i="5"/>
  <c r="I18" i="5"/>
  <c r="G17" i="5"/>
  <c r="G16" i="5"/>
  <c r="G15" i="5"/>
  <c r="G14" i="5"/>
  <c r="G13" i="5"/>
  <c r="G12" i="5"/>
  <c r="I11" i="5"/>
  <c r="J9" i="5"/>
  <c r="B6" i="5"/>
  <c r="GD9" i="7" l="1"/>
  <c r="GC10" i="7"/>
  <c r="FT10" i="7"/>
  <c r="FU9" i="7"/>
  <c r="K9" i="7"/>
  <c r="G13" i="3"/>
  <c r="J10" i="6"/>
  <c r="K9" i="6"/>
  <c r="J10" i="5"/>
  <c r="K9" i="5"/>
  <c r="J6" i="5"/>
  <c r="J7" i="5"/>
  <c r="GE9" i="7" l="1"/>
  <c r="GD10" i="7"/>
  <c r="FU10" i="7"/>
  <c r="FV9" i="7"/>
  <c r="K10" i="7"/>
  <c r="L9" i="7"/>
  <c r="K10" i="6"/>
  <c r="L9" i="6"/>
  <c r="K10" i="5"/>
  <c r="L9" i="5"/>
  <c r="GE10" i="7" l="1"/>
  <c r="GF9" i="7"/>
  <c r="FW9" i="7"/>
  <c r="FV10" i="7"/>
  <c r="L10" i="7"/>
  <c r="M9" i="7"/>
  <c r="L10" i="6"/>
  <c r="M9" i="6"/>
  <c r="L10" i="5"/>
  <c r="M9" i="5"/>
  <c r="GG9" i="7" l="1"/>
  <c r="GF10" i="7"/>
  <c r="FX9" i="7"/>
  <c r="FW10" i="7"/>
  <c r="M10" i="7"/>
  <c r="N9" i="7"/>
  <c r="M10" i="6"/>
  <c r="N9" i="6"/>
  <c r="M10" i="5"/>
  <c r="N9" i="5"/>
  <c r="GG10" i="7" l="1"/>
  <c r="GH9" i="7"/>
  <c r="FX10" i="7"/>
  <c r="FY9" i="7"/>
  <c r="FY10" i="7" s="1"/>
  <c r="N10" i="7"/>
  <c r="O9" i="7"/>
  <c r="N10" i="6"/>
  <c r="O9" i="6"/>
  <c r="N10" i="5"/>
  <c r="O9" i="5"/>
  <c r="GI9" i="7" l="1"/>
  <c r="GH10" i="7"/>
  <c r="O10" i="7"/>
  <c r="P9" i="7"/>
  <c r="O10" i="6"/>
  <c r="P9" i="6"/>
  <c r="O10" i="5"/>
  <c r="P9" i="5"/>
  <c r="GI10" i="7" l="1"/>
  <c r="GJ9" i="7"/>
  <c r="P10" i="7"/>
  <c r="Q9" i="7"/>
  <c r="P10" i="6"/>
  <c r="Q9" i="6"/>
  <c r="P10" i="5"/>
  <c r="Q9" i="5"/>
  <c r="GK9" i="7" l="1"/>
  <c r="GJ10" i="7"/>
  <c r="Q10" i="7"/>
  <c r="R9" i="7"/>
  <c r="Q6" i="7"/>
  <c r="Q7" i="7"/>
  <c r="Q10" i="6"/>
  <c r="Q7" i="6"/>
  <c r="Q6" i="6"/>
  <c r="R9" i="6"/>
  <c r="Q10" i="5"/>
  <c r="R9" i="5"/>
  <c r="Q7" i="5"/>
  <c r="Q6" i="5"/>
  <c r="GL9" i="7" l="1"/>
  <c r="GK10" i="7"/>
  <c r="R10" i="7"/>
  <c r="S9" i="7"/>
  <c r="R10" i="6"/>
  <c r="S9" i="6"/>
  <c r="R10" i="5"/>
  <c r="S9" i="5"/>
  <c r="GM9" i="7" l="1"/>
  <c r="GL10" i="7"/>
  <c r="S10" i="7"/>
  <c r="T9" i="7"/>
  <c r="S10" i="6"/>
  <c r="T9" i="6"/>
  <c r="S10" i="5"/>
  <c r="T9" i="5"/>
  <c r="GM10" i="7" l="1"/>
  <c r="GN9" i="7"/>
  <c r="T10" i="7"/>
  <c r="U9" i="7"/>
  <c r="T10" i="6"/>
  <c r="U9" i="6"/>
  <c r="T10" i="5"/>
  <c r="U9" i="5"/>
  <c r="GO9" i="7" l="1"/>
  <c r="GN10" i="7"/>
  <c r="U10" i="7"/>
  <c r="V9" i="7"/>
  <c r="V9" i="6"/>
  <c r="U10" i="6"/>
  <c r="U10" i="5"/>
  <c r="V9" i="5"/>
  <c r="GO10" i="7" l="1"/>
  <c r="GP9" i="7"/>
  <c r="V10" i="7"/>
  <c r="W9" i="7"/>
  <c r="V10" i="6"/>
  <c r="W9" i="6"/>
  <c r="V10" i="5"/>
  <c r="W9" i="5"/>
  <c r="GQ9" i="7" l="1"/>
  <c r="GP10" i="7"/>
  <c r="X9" i="7"/>
  <c r="W10" i="7"/>
  <c r="W10" i="6"/>
  <c r="X9" i="6"/>
  <c r="W10" i="5"/>
  <c r="X9" i="5"/>
  <c r="GQ10" i="7" l="1"/>
  <c r="GR9" i="7"/>
  <c r="X10" i="7"/>
  <c r="Y9" i="7"/>
  <c r="X7" i="7"/>
  <c r="X6" i="7"/>
  <c r="X10" i="6"/>
  <c r="Y9" i="6"/>
  <c r="X7" i="6"/>
  <c r="X6" i="6"/>
  <c r="X7" i="5"/>
  <c r="X6" i="5"/>
  <c r="X10" i="5"/>
  <c r="Y9" i="5"/>
  <c r="GS9" i="7" l="1"/>
  <c r="GR10" i="7"/>
  <c r="Y10" i="7"/>
  <c r="Z9" i="7"/>
  <c r="Y10" i="6"/>
  <c r="Z9" i="6"/>
  <c r="Y10" i="5"/>
  <c r="Z9" i="5"/>
  <c r="GT9" i="7" l="1"/>
  <c r="GS10" i="7"/>
  <c r="Z10" i="7"/>
  <c r="AA9" i="7"/>
  <c r="Z10" i="6"/>
  <c r="AA9" i="6"/>
  <c r="Z10" i="5"/>
  <c r="AA9" i="5"/>
  <c r="GU9" i="7" l="1"/>
  <c r="GT10" i="7"/>
  <c r="AA10" i="7"/>
  <c r="AB9" i="7"/>
  <c r="AB9" i="6"/>
  <c r="AA10" i="6"/>
  <c r="AA10" i="5"/>
  <c r="AB9" i="5"/>
  <c r="GU10" i="7" l="1"/>
  <c r="GV9" i="7"/>
  <c r="AB10" i="7"/>
  <c r="AC9" i="7"/>
  <c r="AB10" i="6"/>
  <c r="AC9" i="6"/>
  <c r="AB10" i="5"/>
  <c r="AC9" i="5"/>
  <c r="GW9" i="7" l="1"/>
  <c r="GV10" i="7"/>
  <c r="AC10" i="7"/>
  <c r="AD9" i="7"/>
  <c r="AC10" i="6"/>
  <c r="AD9" i="6"/>
  <c r="AC10" i="5"/>
  <c r="AD9" i="5"/>
  <c r="GW10" i="7" l="1"/>
  <c r="GX9" i="7"/>
  <c r="AD10" i="7"/>
  <c r="AE9" i="7"/>
  <c r="AD10" i="6"/>
  <c r="AE9" i="6"/>
  <c r="AD10" i="5"/>
  <c r="AE9" i="5"/>
  <c r="GY9" i="7" l="1"/>
  <c r="GX10" i="7"/>
  <c r="AE7" i="7"/>
  <c r="AE6" i="7"/>
  <c r="AE10" i="7"/>
  <c r="AF9" i="7"/>
  <c r="AE10" i="6"/>
  <c r="AF9" i="6"/>
  <c r="AE7" i="6"/>
  <c r="AE6" i="6"/>
  <c r="AE10" i="5"/>
  <c r="AF9" i="5"/>
  <c r="AE7" i="5"/>
  <c r="AE6" i="5"/>
  <c r="GY10" i="7" l="1"/>
  <c r="GZ9" i="7"/>
  <c r="AG9" i="7"/>
  <c r="AF10" i="7"/>
  <c r="AF10" i="6"/>
  <c r="AG9" i="6"/>
  <c r="AF10" i="5"/>
  <c r="AG9" i="5"/>
  <c r="GZ10" i="7" l="1"/>
  <c r="HA9" i="7"/>
  <c r="AG10" i="7"/>
  <c r="AH9" i="7"/>
  <c r="AG10" i="6"/>
  <c r="AH9" i="6"/>
  <c r="AG10" i="5"/>
  <c r="AH9" i="5"/>
  <c r="HB9" i="7" l="1"/>
  <c r="HA10" i="7"/>
  <c r="AH10" i="7"/>
  <c r="AI9" i="7"/>
  <c r="AH10" i="6"/>
  <c r="AI9" i="6"/>
  <c r="AH10" i="5"/>
  <c r="AI9" i="5"/>
  <c r="HC9" i="7" l="1"/>
  <c r="HB10" i="7"/>
  <c r="AI10" i="7"/>
  <c r="AJ9" i="7"/>
  <c r="AI10" i="6"/>
  <c r="AJ9" i="6"/>
  <c r="AI10" i="5"/>
  <c r="AJ9" i="5"/>
  <c r="HC10" i="7" l="1"/>
  <c r="HD9" i="7"/>
  <c r="AJ10" i="7"/>
  <c r="AK9" i="7"/>
  <c r="AJ10" i="6"/>
  <c r="AK9" i="6"/>
  <c r="AJ10" i="5"/>
  <c r="AK9" i="5"/>
  <c r="HE9" i="7" l="1"/>
  <c r="HD10" i="7"/>
  <c r="AK10" i="7"/>
  <c r="AL9" i="7"/>
  <c r="AK10" i="6"/>
  <c r="AL9" i="6"/>
  <c r="AK10" i="5"/>
  <c r="AL9" i="5"/>
  <c r="HE10" i="7" l="1"/>
  <c r="HF9" i="7"/>
  <c r="AL10" i="7"/>
  <c r="AM9" i="7"/>
  <c r="AL7" i="7"/>
  <c r="AL6" i="7"/>
  <c r="AL10" i="6"/>
  <c r="AM9" i="6"/>
  <c r="AL7" i="6"/>
  <c r="AL6" i="6"/>
  <c r="AL10" i="5"/>
  <c r="AM9" i="5"/>
  <c r="AL7" i="5"/>
  <c r="AL6" i="5"/>
  <c r="HG9" i="7" l="1"/>
  <c r="HF10" i="7"/>
  <c r="AN9" i="7"/>
  <c r="AM10" i="7"/>
  <c r="AM10" i="6"/>
  <c r="AN9" i="6"/>
  <c r="AM10" i="5"/>
  <c r="AN9" i="5"/>
  <c r="HG10" i="7" l="1"/>
  <c r="HH9" i="7"/>
  <c r="AN10" i="7"/>
  <c r="AO9" i="7"/>
  <c r="AN10" i="6"/>
  <c r="AO9" i="6"/>
  <c r="AN10" i="5"/>
  <c r="AO9" i="5"/>
  <c r="HH10" i="7" l="1"/>
  <c r="HI9" i="7"/>
  <c r="AO10" i="7"/>
  <c r="AP9" i="7"/>
  <c r="AO10" i="6"/>
  <c r="AP9" i="6"/>
  <c r="AO10" i="5"/>
  <c r="AP9" i="5"/>
  <c r="HI10" i="7" l="1"/>
  <c r="HJ9" i="7"/>
  <c r="AP10" i="7"/>
  <c r="AQ9" i="7"/>
  <c r="AP10" i="6"/>
  <c r="AQ9" i="6"/>
  <c r="AP10" i="5"/>
  <c r="AQ9" i="5"/>
  <c r="HK9" i="7" l="1"/>
  <c r="HJ10" i="7"/>
  <c r="AQ10" i="7"/>
  <c r="AR9" i="7"/>
  <c r="AR9" i="6"/>
  <c r="AQ10" i="6"/>
  <c r="AQ10" i="5"/>
  <c r="AR9" i="5"/>
  <c r="HK10" i="7" l="1"/>
  <c r="HL9" i="7"/>
  <c r="AR10" i="7"/>
  <c r="AS9" i="7"/>
  <c r="AR10" i="6"/>
  <c r="AS9" i="6"/>
  <c r="AR10" i="5"/>
  <c r="AS9" i="5"/>
  <c r="HM9" i="7" l="1"/>
  <c r="HL10" i="7"/>
  <c r="AS10" i="7"/>
  <c r="AT9" i="7"/>
  <c r="AS7" i="7"/>
  <c r="AS6" i="7"/>
  <c r="AS10" i="6"/>
  <c r="AT9" i="6"/>
  <c r="AS7" i="6"/>
  <c r="AS6" i="6"/>
  <c r="AS10" i="5"/>
  <c r="AT9" i="5"/>
  <c r="AS7" i="5"/>
  <c r="AS6" i="5"/>
  <c r="HN9" i="7" l="1"/>
  <c r="HM10" i="7"/>
  <c r="AT10" i="7"/>
  <c r="AU9" i="7"/>
  <c r="AT10" i="6"/>
  <c r="AU9" i="6"/>
  <c r="AT10" i="5"/>
  <c r="AU9" i="5"/>
  <c r="HO9" i="7" l="1"/>
  <c r="HN10" i="7"/>
  <c r="AU10" i="7"/>
  <c r="AV9" i="7"/>
  <c r="AU10" i="6"/>
  <c r="AV9" i="6"/>
  <c r="AU10" i="5"/>
  <c r="AV9" i="5"/>
  <c r="HO10" i="7" l="1"/>
  <c r="HP9" i="7"/>
  <c r="AV10" i="7"/>
  <c r="AW9" i="7"/>
  <c r="AW9" i="6"/>
  <c r="AV10" i="6"/>
  <c r="AV10" i="5"/>
  <c r="AW9" i="5"/>
  <c r="HP10" i="7" l="1"/>
  <c r="HQ9" i="7"/>
  <c r="AW10" i="7"/>
  <c r="AX9" i="7"/>
  <c r="AW10" i="6"/>
  <c r="AX9" i="6"/>
  <c r="AW10" i="5"/>
  <c r="AX9" i="5"/>
  <c r="HQ10" i="7" l="1"/>
  <c r="HR9" i="7"/>
  <c r="AX10" i="7"/>
  <c r="AY9" i="7"/>
  <c r="AX10" i="6"/>
  <c r="AY9" i="6"/>
  <c r="AX10" i="5"/>
  <c r="AY9" i="5"/>
  <c r="HS9" i="7" l="1"/>
  <c r="HR10" i="7"/>
  <c r="AY10" i="7"/>
  <c r="AZ9" i="7"/>
  <c r="AY10" i="6"/>
  <c r="AZ9" i="6"/>
  <c r="AY10" i="5"/>
  <c r="AZ9" i="5"/>
  <c r="HS10" i="7" l="1"/>
  <c r="HT9" i="7"/>
  <c r="AZ10" i="7"/>
  <c r="BA9" i="7"/>
  <c r="AZ6" i="7"/>
  <c r="AZ7" i="7"/>
  <c r="AZ10" i="6"/>
  <c r="BA9" i="6"/>
  <c r="AZ7" i="6"/>
  <c r="AZ6" i="6"/>
  <c r="AZ10" i="5"/>
  <c r="BA9" i="5"/>
  <c r="AZ7" i="5"/>
  <c r="AZ6" i="5"/>
  <c r="HU9" i="7" l="1"/>
  <c r="HT10" i="7"/>
  <c r="BA10" i="7"/>
  <c r="BB9" i="7"/>
  <c r="BA10" i="6"/>
  <c r="BB9" i="6"/>
  <c r="BA10" i="5"/>
  <c r="BB9" i="5"/>
  <c r="HV9" i="7" l="1"/>
  <c r="HU10" i="7"/>
  <c r="BB10" i="7"/>
  <c r="BC9" i="7"/>
  <c r="BB10" i="6"/>
  <c r="BC9" i="6"/>
  <c r="BB10" i="5"/>
  <c r="BC9" i="5"/>
  <c r="HW9" i="7" l="1"/>
  <c r="HV10" i="7"/>
  <c r="BD9" i="7"/>
  <c r="BC10" i="7"/>
  <c r="BC10" i="6"/>
  <c r="BD9" i="6"/>
  <c r="BC10" i="5"/>
  <c r="BD9" i="5"/>
  <c r="HW10" i="7" l="1"/>
  <c r="HX9" i="7"/>
  <c r="BE9" i="7"/>
  <c r="BD10" i="7"/>
  <c r="BD10" i="6"/>
  <c r="BE9" i="6"/>
  <c r="BD10" i="5"/>
  <c r="BE9" i="5"/>
  <c r="HX10" i="7" l="1"/>
  <c r="HY9" i="7"/>
  <c r="BE10" i="7"/>
  <c r="BF9" i="7"/>
  <c r="BE10" i="6"/>
  <c r="BF9" i="6"/>
  <c r="BE10" i="5"/>
  <c r="BF9" i="5"/>
  <c r="HY10" i="7" l="1"/>
  <c r="HZ9" i="7"/>
  <c r="BF10" i="7"/>
  <c r="BG9" i="7"/>
  <c r="BF10" i="6"/>
  <c r="BG9" i="6"/>
  <c r="BF10" i="5"/>
  <c r="BG9" i="5"/>
  <c r="IA9" i="7" l="1"/>
  <c r="HZ10" i="7"/>
  <c r="BG10" i="7"/>
  <c r="BH9" i="7"/>
  <c r="BG7" i="7"/>
  <c r="BG6" i="7"/>
  <c r="BG7" i="6"/>
  <c r="BG6" i="6"/>
  <c r="BG10" i="6"/>
  <c r="BH9" i="6"/>
  <c r="BG7" i="5"/>
  <c r="BG10" i="5"/>
  <c r="BH9" i="5"/>
  <c r="BG6" i="5"/>
  <c r="IA10" i="7" l="1"/>
  <c r="IB9" i="7"/>
  <c r="BH10" i="7"/>
  <c r="BI9" i="7"/>
  <c r="BH10" i="6"/>
  <c r="BI9" i="6"/>
  <c r="BH10" i="5"/>
  <c r="BI9" i="5"/>
  <c r="IC9" i="7" l="1"/>
  <c r="IB10" i="7"/>
  <c r="BI10" i="7"/>
  <c r="BJ9" i="7"/>
  <c r="BI10" i="6"/>
  <c r="BJ9" i="6"/>
  <c r="BI10" i="5"/>
  <c r="BJ9" i="5"/>
  <c r="IC10" i="7" l="1"/>
  <c r="ID9" i="7"/>
  <c r="BJ10" i="7"/>
  <c r="BK9" i="7"/>
  <c r="BJ10" i="6"/>
  <c r="BK9" i="6"/>
  <c r="BJ10" i="5"/>
  <c r="BK9" i="5"/>
  <c r="IE9" i="7" l="1"/>
  <c r="ID10" i="7"/>
  <c r="BK10" i="7"/>
  <c r="BL9" i="7"/>
  <c r="BK10" i="6"/>
  <c r="BL9" i="6"/>
  <c r="BK10" i="5"/>
  <c r="BL9" i="5"/>
  <c r="IE10" i="7" l="1"/>
  <c r="IF9" i="7"/>
  <c r="BL10" i="7"/>
  <c r="BM9" i="7"/>
  <c r="BM9" i="6"/>
  <c r="BL10" i="6"/>
  <c r="BL10" i="5"/>
  <c r="BM9" i="5"/>
  <c r="IG9" i="7" l="1"/>
  <c r="IF10" i="7"/>
  <c r="BM10" i="7"/>
  <c r="BN9" i="7"/>
  <c r="BM10" i="6"/>
  <c r="BN9" i="6"/>
  <c r="BM10" i="5"/>
  <c r="BN9" i="5"/>
  <c r="IH9" i="7" l="1"/>
  <c r="IG10" i="7"/>
  <c r="BN10" i="7"/>
  <c r="BO9" i="7"/>
  <c r="BN7" i="7"/>
  <c r="BN6" i="7"/>
  <c r="BN10" i="6"/>
  <c r="BO9" i="6"/>
  <c r="BN7" i="6"/>
  <c r="BN6" i="6"/>
  <c r="BN10" i="5"/>
  <c r="BO9" i="5"/>
  <c r="BN7" i="5"/>
  <c r="BN6" i="5"/>
  <c r="II9" i="7" l="1"/>
  <c r="IH10" i="7"/>
  <c r="BO10" i="7"/>
  <c r="BP9" i="7"/>
  <c r="BO10" i="6"/>
  <c r="BP9" i="6"/>
  <c r="BO10" i="5"/>
  <c r="BP9" i="5"/>
  <c r="II10" i="7" l="1"/>
  <c r="IJ9" i="7"/>
  <c r="BP10" i="7"/>
  <c r="BQ9" i="7"/>
  <c r="BP10" i="6"/>
  <c r="BQ9" i="6"/>
  <c r="BP10" i="5"/>
  <c r="BQ9" i="5"/>
  <c r="IJ10" i="7" l="1"/>
  <c r="IK9" i="7"/>
  <c r="BQ10" i="7"/>
  <c r="BR9" i="7"/>
  <c r="BR9" i="6"/>
  <c r="BQ10" i="6"/>
  <c r="BQ10" i="5"/>
  <c r="BR9" i="5"/>
  <c r="IK10" i="7" l="1"/>
  <c r="IL9" i="7"/>
  <c r="BR10" i="7"/>
  <c r="BS9" i="7"/>
  <c r="BR10" i="6"/>
  <c r="BS9" i="6"/>
  <c r="BR10" i="5"/>
  <c r="BS9" i="5"/>
  <c r="IM9" i="7" l="1"/>
  <c r="IL10" i="7"/>
  <c r="BS10" i="7"/>
  <c r="BT9" i="7"/>
  <c r="BS10" i="6"/>
  <c r="BT9" i="6"/>
  <c r="BS10" i="5"/>
  <c r="BT9" i="5"/>
  <c r="IM10" i="7" l="1"/>
  <c r="IN9" i="7"/>
  <c r="BT10" i="7"/>
  <c r="BU9" i="7"/>
  <c r="BT10" i="6"/>
  <c r="BU9" i="6"/>
  <c r="BT10" i="5"/>
  <c r="BU9" i="5"/>
  <c r="IO9" i="7" l="1"/>
  <c r="IN10" i="7"/>
  <c r="BU10" i="7"/>
  <c r="BV9" i="7"/>
  <c r="BU7" i="7"/>
  <c r="BU6" i="7"/>
  <c r="BU10" i="6"/>
  <c r="BV9" i="6"/>
  <c r="BU6" i="6"/>
  <c r="BU7" i="6"/>
  <c r="BU10" i="5"/>
  <c r="BV9" i="5"/>
  <c r="BU7" i="5"/>
  <c r="BU6" i="5"/>
  <c r="IP9" i="7" l="1"/>
  <c r="IO10" i="7"/>
  <c r="BV10" i="7"/>
  <c r="BW9" i="7"/>
  <c r="BV10" i="6"/>
  <c r="BW9" i="6"/>
  <c r="BV10" i="5"/>
  <c r="BW9" i="5"/>
  <c r="IQ9" i="7" l="1"/>
  <c r="IP10" i="7"/>
  <c r="BW10" i="7"/>
  <c r="BX9" i="7"/>
  <c r="BW10" i="6"/>
  <c r="BX9" i="6"/>
  <c r="BW10" i="5"/>
  <c r="BX9" i="5"/>
  <c r="IQ10" i="7" l="1"/>
  <c r="IR9" i="7"/>
  <c r="BX10" i="7"/>
  <c r="BY9" i="7"/>
  <c r="BX10" i="6"/>
  <c r="BY9" i="6"/>
  <c r="BX10" i="5"/>
  <c r="BY9" i="5"/>
  <c r="IR10" i="7" l="1"/>
  <c r="IS9" i="7"/>
  <c r="BY10" i="7"/>
  <c r="BZ9" i="7"/>
  <c r="BY10" i="6"/>
  <c r="BZ9" i="6"/>
  <c r="BY10" i="5"/>
  <c r="BZ9" i="5"/>
  <c r="IS10" i="7" l="1"/>
  <c r="IT9" i="7"/>
  <c r="BZ10" i="7"/>
  <c r="CA9" i="7"/>
  <c r="BZ10" i="6"/>
  <c r="CA9" i="6"/>
  <c r="BZ10" i="5"/>
  <c r="CA9" i="5"/>
  <c r="IU9" i="7" l="1"/>
  <c r="IT10" i="7"/>
  <c r="CA10" i="7"/>
  <c r="CB9" i="7"/>
  <c r="CA10" i="6"/>
  <c r="CB9" i="6"/>
  <c r="CA10" i="5"/>
  <c r="CB9" i="5"/>
  <c r="IU10" i="7" l="1"/>
  <c r="IV9" i="7"/>
  <c r="CB10" i="7"/>
  <c r="CC9" i="7"/>
  <c r="CB6" i="7"/>
  <c r="CB7" i="7"/>
  <c r="CB6" i="6"/>
  <c r="CB10" i="6"/>
  <c r="CC9" i="6"/>
  <c r="CB7" i="6"/>
  <c r="CB10" i="5"/>
  <c r="CC9" i="5"/>
  <c r="CB6" i="5"/>
  <c r="CB7" i="5"/>
  <c r="IW9" i="7" l="1"/>
  <c r="IV10" i="7"/>
  <c r="CC10" i="7"/>
  <c r="CD9" i="7"/>
  <c r="CC10" i="6"/>
  <c r="CD9" i="6"/>
  <c r="CC10" i="5"/>
  <c r="CD9" i="5"/>
  <c r="IX9" i="7" l="1"/>
  <c r="IW10" i="7"/>
  <c r="CD10" i="7"/>
  <c r="CE9" i="7"/>
  <c r="CD10" i="6"/>
  <c r="CE9" i="6"/>
  <c r="CD10" i="5"/>
  <c r="CE9" i="5"/>
  <c r="IY9" i="7" l="1"/>
  <c r="IY10" i="7" s="1"/>
  <c r="IX10" i="7"/>
  <c r="CE10" i="7"/>
  <c r="CF9" i="7"/>
  <c r="CE10" i="6"/>
  <c r="CF9" i="6"/>
  <c r="CE10" i="5"/>
  <c r="CF9" i="5"/>
  <c r="CF10" i="7" l="1"/>
  <c r="CG9" i="7"/>
  <c r="CF10" i="6"/>
  <c r="CG9" i="6"/>
  <c r="CF10" i="5"/>
  <c r="CG9" i="5"/>
  <c r="CG10" i="7" l="1"/>
  <c r="CH9" i="7"/>
  <c r="CH9" i="6"/>
  <c r="CG10" i="6"/>
  <c r="CG10" i="5"/>
  <c r="CH9" i="5"/>
  <c r="CH10" i="7" l="1"/>
  <c r="CI9" i="7"/>
  <c r="CH10" i="6"/>
  <c r="CI9" i="6"/>
  <c r="CH10" i="5"/>
  <c r="CI9" i="5"/>
  <c r="CI6" i="7" l="1"/>
  <c r="CI7" i="7"/>
  <c r="CJ9" i="7"/>
  <c r="CI10" i="7"/>
  <c r="CI6" i="6"/>
  <c r="CI7" i="6"/>
  <c r="CI10" i="6"/>
  <c r="CJ9" i="6"/>
  <c r="CI6" i="5"/>
  <c r="CI7" i="5"/>
  <c r="CI10" i="5"/>
  <c r="CJ9" i="5"/>
  <c r="CJ10" i="7" l="1"/>
  <c r="CK9" i="7"/>
  <c r="CJ10" i="6"/>
  <c r="CK9" i="6"/>
  <c r="CJ10" i="5"/>
  <c r="CK9" i="5"/>
  <c r="CK10" i="7" l="1"/>
  <c r="CL9" i="7"/>
  <c r="CK10" i="6"/>
  <c r="CL9" i="6"/>
  <c r="CK10" i="5"/>
  <c r="CL9" i="5"/>
  <c r="CL10" i="7" l="1"/>
  <c r="CM9" i="7"/>
  <c r="CL10" i="6"/>
  <c r="CM9" i="6"/>
  <c r="CL10" i="5"/>
  <c r="CM9" i="5"/>
  <c r="CM10" i="7" l="1"/>
  <c r="CN9" i="7"/>
  <c r="CN9" i="6"/>
  <c r="CM10" i="6"/>
  <c r="CM10" i="5"/>
  <c r="CN9" i="5"/>
  <c r="CN10" i="7" l="1"/>
  <c r="CO9" i="7"/>
  <c r="CN10" i="6"/>
  <c r="CO9" i="6"/>
  <c r="CN10" i="5"/>
  <c r="CO9" i="5"/>
  <c r="CO10" i="7" l="1"/>
  <c r="CP9" i="7"/>
  <c r="CO10" i="6"/>
  <c r="CP9" i="6"/>
  <c r="CO10" i="5"/>
  <c r="CP9" i="5"/>
  <c r="CP10" i="7" l="1"/>
  <c r="CQ9" i="7"/>
  <c r="CP7" i="7"/>
  <c r="CP6" i="7"/>
  <c r="CP10" i="6"/>
  <c r="CQ9" i="6"/>
  <c r="CP7" i="6"/>
  <c r="CP6" i="6"/>
  <c r="CP10" i="5"/>
  <c r="CQ9" i="5"/>
  <c r="CP7" i="5"/>
  <c r="CP6" i="5"/>
  <c r="CQ10" i="7" l="1"/>
  <c r="CR9" i="7"/>
  <c r="CQ10" i="6"/>
  <c r="CR9" i="6"/>
  <c r="CQ10" i="5"/>
  <c r="CR9" i="5"/>
  <c r="CR10" i="7" l="1"/>
  <c r="CS9" i="7"/>
  <c r="CR10" i="6"/>
  <c r="CS9" i="6"/>
  <c r="CR10" i="5"/>
  <c r="CS9" i="5"/>
  <c r="CS10" i="7" l="1"/>
  <c r="CT9" i="7"/>
  <c r="CS10" i="6"/>
  <c r="CT9" i="6"/>
  <c r="CS10" i="5"/>
  <c r="CT9" i="5"/>
  <c r="CT10" i="7" l="1"/>
  <c r="CU9" i="7"/>
  <c r="CT10" i="6"/>
  <c r="CU9" i="6"/>
  <c r="CT10" i="5"/>
  <c r="CU9" i="5"/>
  <c r="CU10" i="7" l="1"/>
  <c r="CV9" i="7"/>
  <c r="CU10" i="6"/>
  <c r="CV9" i="6"/>
  <c r="CU10" i="5"/>
  <c r="CV9" i="5"/>
  <c r="CV10" i="7" l="1"/>
  <c r="CW9" i="7"/>
  <c r="CV10" i="6"/>
  <c r="CW9" i="6"/>
  <c r="CV10" i="5"/>
  <c r="CW9" i="5"/>
  <c r="CW10" i="7" l="1"/>
  <c r="CX9" i="7"/>
  <c r="CW7" i="7"/>
  <c r="CW6" i="7"/>
  <c r="CW7" i="6"/>
  <c r="CW10" i="6"/>
  <c r="CX9" i="6"/>
  <c r="CW6" i="6"/>
  <c r="CW7" i="5"/>
  <c r="CW10" i="5"/>
  <c r="CX9" i="5"/>
  <c r="CW6" i="5"/>
  <c r="CX10" i="7" l="1"/>
  <c r="CY9" i="7"/>
  <c r="CX10" i="6"/>
  <c r="CY9" i="6"/>
  <c r="CX10" i="5"/>
  <c r="CY9" i="5"/>
  <c r="CY10" i="7" l="1"/>
  <c r="CZ9" i="7"/>
  <c r="CY10" i="6"/>
  <c r="CZ9" i="6"/>
  <c r="CY10" i="5"/>
  <c r="CZ9" i="5"/>
  <c r="CZ10" i="7" l="1"/>
  <c r="DA9" i="7"/>
  <c r="CZ10" i="6"/>
  <c r="DA9" i="6"/>
  <c r="CZ10" i="5"/>
  <c r="DA9" i="5"/>
  <c r="DA10" i="7" l="1"/>
  <c r="DB9" i="7"/>
  <c r="DA10" i="6"/>
  <c r="DB9" i="6"/>
  <c r="DA10" i="5"/>
  <c r="DB9" i="5"/>
  <c r="DB10" i="7" l="1"/>
  <c r="DC9" i="7"/>
  <c r="DB10" i="6"/>
  <c r="DC9" i="6"/>
  <c r="DB10" i="5"/>
  <c r="DC9" i="5"/>
  <c r="DC10" i="7" l="1"/>
  <c r="DD9" i="7"/>
  <c r="DD9" i="6"/>
  <c r="DC10" i="6"/>
  <c r="DC10" i="5"/>
  <c r="DD9" i="5"/>
  <c r="DD10" i="7" l="1"/>
  <c r="DE9" i="7"/>
  <c r="DD7" i="7"/>
  <c r="DD6" i="7"/>
  <c r="DD6" i="6"/>
  <c r="DD10" i="6"/>
  <c r="DE9" i="6"/>
  <c r="DD7" i="6"/>
  <c r="DD7" i="5"/>
  <c r="DD10" i="5"/>
  <c r="DE9" i="5"/>
  <c r="DD6" i="5"/>
  <c r="DE10" i="7" l="1"/>
  <c r="DF9" i="7"/>
  <c r="DE10" i="6"/>
  <c r="DF9" i="6"/>
  <c r="DE10" i="5"/>
  <c r="DF9" i="5"/>
  <c r="DF10" i="7" l="1"/>
  <c r="DG9" i="7"/>
  <c r="DF10" i="6"/>
  <c r="DG9" i="6"/>
  <c r="DF10" i="5"/>
  <c r="DG9" i="5"/>
  <c r="DG10" i="7" l="1"/>
  <c r="DH9" i="7"/>
  <c r="DG10" i="6"/>
  <c r="DH9" i="6"/>
  <c r="DG10" i="5"/>
  <c r="DH9" i="5"/>
  <c r="DH10" i="7" l="1"/>
  <c r="DI9" i="7"/>
  <c r="DI9" i="6"/>
  <c r="DH10" i="6"/>
  <c r="DH10" i="5"/>
  <c r="DI9" i="5"/>
  <c r="DI10" i="7" l="1"/>
  <c r="DJ9" i="7"/>
  <c r="DI10" i="6"/>
  <c r="DJ9" i="6"/>
  <c r="DI10" i="5"/>
  <c r="DJ9" i="5"/>
  <c r="DJ10" i="7" l="1"/>
  <c r="DK9" i="7"/>
  <c r="DJ10" i="6"/>
  <c r="DK9" i="6"/>
  <c r="DJ10" i="5"/>
  <c r="DK9" i="5"/>
  <c r="DK10" i="7" l="1"/>
  <c r="DL9" i="7"/>
  <c r="DK6" i="7"/>
  <c r="DK7" i="7"/>
  <c r="DK6" i="6"/>
  <c r="DK10" i="6"/>
  <c r="DL9" i="6"/>
  <c r="DK7" i="6"/>
  <c r="DK6" i="5"/>
  <c r="DK10" i="5"/>
  <c r="DL9" i="5"/>
  <c r="DK7" i="5"/>
  <c r="DL10" i="7" l="1"/>
  <c r="DM9" i="7"/>
  <c r="DL10" i="6"/>
  <c r="DM9" i="6"/>
  <c r="DL10" i="5"/>
  <c r="DM9" i="5"/>
  <c r="DM10" i="7" l="1"/>
  <c r="DN9" i="7"/>
  <c r="DM10" i="6"/>
  <c r="DN9" i="6"/>
  <c r="DM10" i="5"/>
  <c r="DN9" i="5"/>
  <c r="DN10" i="7" l="1"/>
  <c r="DO9" i="7"/>
  <c r="DN10" i="6"/>
  <c r="DO9" i="6"/>
  <c r="DN10" i="5"/>
  <c r="DO9" i="5"/>
  <c r="DP9" i="7" l="1"/>
  <c r="DO10" i="7"/>
  <c r="DO10" i="6"/>
  <c r="DP9" i="6"/>
  <c r="DO10" i="5"/>
  <c r="DP9" i="5"/>
  <c r="DP10" i="7" l="1"/>
  <c r="DQ9" i="7"/>
  <c r="DP10" i="6"/>
  <c r="DQ9" i="6"/>
  <c r="DP10" i="5"/>
  <c r="DQ9" i="5"/>
  <c r="DQ10" i="7" l="1"/>
  <c r="DR9" i="7"/>
  <c r="DQ10" i="6"/>
  <c r="DR9" i="6"/>
  <c r="DQ10" i="5"/>
  <c r="DR9" i="5"/>
  <c r="DR10" i="7" l="1"/>
  <c r="DS9" i="7"/>
  <c r="DR7" i="7"/>
  <c r="DR6" i="7"/>
  <c r="DR10" i="6"/>
  <c r="DS9" i="6"/>
  <c r="DR7" i="6"/>
  <c r="DR6" i="6"/>
  <c r="DR10" i="5"/>
  <c r="DS9" i="5"/>
  <c r="DR7" i="5"/>
  <c r="DR6" i="5"/>
  <c r="DS10" i="7" l="1"/>
  <c r="DT9" i="7"/>
  <c r="DS10" i="6"/>
  <c r="DT9" i="6"/>
  <c r="DS10" i="5"/>
  <c r="DT9" i="5"/>
  <c r="DT10" i="7" l="1"/>
  <c r="DU9" i="7"/>
  <c r="DT10" i="6"/>
  <c r="DU9" i="6"/>
  <c r="DU9" i="5"/>
  <c r="DT10" i="5"/>
  <c r="DU10" i="7" l="1"/>
  <c r="DV9" i="7"/>
  <c r="DU10" i="6"/>
  <c r="DV9" i="6"/>
  <c r="DU10" i="5"/>
  <c r="DV9" i="5"/>
  <c r="DV10" i="7" l="1"/>
  <c r="DW9" i="7"/>
  <c r="DV10" i="6"/>
  <c r="DW9" i="6"/>
  <c r="DV10" i="5"/>
  <c r="DW9" i="5"/>
  <c r="DX9" i="7" l="1"/>
  <c r="DW10" i="7"/>
  <c r="DW10" i="6"/>
  <c r="DX9" i="6"/>
  <c r="DW10" i="5"/>
  <c r="DX9" i="5"/>
  <c r="DX10" i="7" l="1"/>
  <c r="DY9" i="7"/>
  <c r="DY9" i="6"/>
  <c r="DX10" i="6"/>
  <c r="DX10" i="5"/>
  <c r="DY9" i="5"/>
  <c r="DY10" i="7" l="1"/>
  <c r="DZ9" i="7"/>
  <c r="DY6" i="7"/>
  <c r="DY7" i="7"/>
  <c r="DY7" i="6"/>
  <c r="DY10" i="6"/>
  <c r="DY6" i="6"/>
  <c r="DZ9" i="6"/>
  <c r="DY10" i="5"/>
  <c r="DY6" i="5"/>
  <c r="DZ9" i="5"/>
  <c r="DY7" i="5"/>
  <c r="DZ10" i="7" l="1"/>
  <c r="EA9" i="7"/>
  <c r="DZ10" i="6"/>
  <c r="EA9" i="6"/>
  <c r="DZ10" i="5"/>
  <c r="EA9" i="5"/>
  <c r="EA10" i="7" l="1"/>
  <c r="EB9" i="7"/>
  <c r="EA10" i="6"/>
  <c r="EB9" i="6"/>
  <c r="EA10" i="5"/>
  <c r="EB9" i="5"/>
  <c r="EC9" i="7" l="1"/>
  <c r="EB10" i="7"/>
  <c r="EB10" i="6"/>
  <c r="EC9" i="6"/>
  <c r="EB10" i="5"/>
  <c r="EC9" i="5"/>
  <c r="EC10" i="7" l="1"/>
  <c r="ED9" i="7"/>
  <c r="ED9" i="6"/>
  <c r="EC10" i="6"/>
  <c r="EC10" i="5"/>
  <c r="ED9" i="5"/>
  <c r="ED10" i="7" l="1"/>
  <c r="EE9" i="7"/>
  <c r="ED10" i="6"/>
  <c r="EE9" i="6"/>
  <c r="ED10" i="5"/>
  <c r="EE9" i="5"/>
  <c r="EE10" i="7" l="1"/>
  <c r="EF9" i="7"/>
  <c r="EE10" i="6"/>
  <c r="EF9" i="6"/>
  <c r="EF9" i="5"/>
  <c r="EE10" i="5"/>
  <c r="EF10" i="7" l="1"/>
  <c r="EG9" i="7"/>
  <c r="EF7" i="7"/>
  <c r="EF6" i="7"/>
  <c r="EF7" i="6"/>
  <c r="EF10" i="6"/>
  <c r="EG9" i="6"/>
  <c r="EF6" i="6"/>
  <c r="EF7" i="5"/>
  <c r="EF10" i="5"/>
  <c r="EF6" i="5"/>
  <c r="EG9" i="5"/>
  <c r="EG10" i="7" l="1"/>
  <c r="EH9" i="7"/>
  <c r="EG10" i="6"/>
  <c r="EH9" i="6"/>
  <c r="EG10" i="5"/>
  <c r="EH9" i="5"/>
  <c r="EH10" i="7" l="1"/>
  <c r="EI9" i="7"/>
  <c r="EH10" i="6"/>
  <c r="EI9" i="6"/>
  <c r="EH10" i="5"/>
  <c r="EI9" i="5"/>
  <c r="EI10" i="7" l="1"/>
  <c r="EJ9" i="7"/>
  <c r="EI10" i="6"/>
  <c r="EJ9" i="6"/>
  <c r="EI10" i="5"/>
  <c r="EJ9" i="5"/>
  <c r="EK9" i="7" l="1"/>
  <c r="EJ10" i="7"/>
  <c r="EJ10" i="6"/>
  <c r="EK9" i="6"/>
  <c r="EJ10" i="5"/>
  <c r="EK9" i="5"/>
  <c r="EK10" i="7" l="1"/>
  <c r="EL9" i="7"/>
  <c r="EK10" i="6"/>
  <c r="EL9" i="6"/>
  <c r="EK10" i="5"/>
  <c r="EL9" i="5"/>
  <c r="EL10" i="7" l="1"/>
  <c r="EM9" i="7"/>
  <c r="EL10" i="6"/>
  <c r="EM9" i="6"/>
  <c r="EL10" i="5"/>
  <c r="EM9" i="5"/>
  <c r="EM7" i="7" l="1"/>
  <c r="EM10" i="7"/>
  <c r="EM6" i="7"/>
  <c r="EN9" i="7"/>
  <c r="EM10" i="6"/>
  <c r="EN9" i="6"/>
  <c r="EM6" i="6"/>
  <c r="EM7" i="6"/>
  <c r="EM10" i="5"/>
  <c r="EN9" i="5"/>
  <c r="EM7" i="5"/>
  <c r="EM6" i="5"/>
  <c r="EN10" i="7" l="1"/>
  <c r="EO9" i="7"/>
  <c r="EN10" i="6"/>
  <c r="EO9" i="6"/>
  <c r="EN10" i="5"/>
  <c r="EO9" i="5"/>
  <c r="EO10" i="7" l="1"/>
  <c r="EP9" i="7"/>
  <c r="EO10" i="6"/>
  <c r="EP9" i="6"/>
  <c r="EP9" i="5"/>
  <c r="EO10" i="5"/>
  <c r="EP10" i="7" l="1"/>
  <c r="EQ9" i="7"/>
  <c r="EP10" i="6"/>
  <c r="EQ9" i="6"/>
  <c r="EP10" i="5"/>
  <c r="EQ9" i="5"/>
  <c r="EQ10" i="7" l="1"/>
  <c r="ER9" i="7"/>
  <c r="EQ10" i="6"/>
  <c r="ER9" i="6"/>
  <c r="EQ10" i="5"/>
  <c r="ER9" i="5"/>
  <c r="ES9" i="7" l="1"/>
  <c r="ER10" i="7"/>
  <c r="ER10" i="6"/>
  <c r="ES9" i="6"/>
  <c r="ER10" i="5"/>
  <c r="ES9" i="5"/>
  <c r="ES10" i="7" l="1"/>
  <c r="ET9" i="7"/>
  <c r="ET9" i="6"/>
  <c r="ES10" i="6"/>
  <c r="ES10" i="5"/>
  <c r="ET9" i="5"/>
  <c r="ET10" i="7" l="1"/>
  <c r="EU9" i="7"/>
  <c r="ET7" i="7"/>
  <c r="ET6" i="7"/>
  <c r="ET10" i="6"/>
  <c r="EU9" i="6"/>
  <c r="ET7" i="6"/>
  <c r="ET6" i="6"/>
  <c r="ET10" i="5"/>
  <c r="EU9" i="5"/>
  <c r="ET7" i="5"/>
  <c r="ET6" i="5"/>
  <c r="EU10" i="7" l="1"/>
  <c r="EV9" i="7"/>
  <c r="EU10" i="6"/>
  <c r="EV9" i="6"/>
  <c r="EU10" i="5"/>
  <c r="EV9" i="5"/>
  <c r="EV10" i="7" l="1"/>
  <c r="EW9" i="7"/>
  <c r="EV10" i="6"/>
  <c r="EW9" i="6"/>
  <c r="EV10" i="5"/>
  <c r="EW9" i="5"/>
  <c r="EW10" i="7" l="1"/>
  <c r="EX9" i="7"/>
  <c r="EW10" i="6"/>
  <c r="EX9" i="6"/>
  <c r="EW10" i="5"/>
  <c r="EX9" i="5"/>
  <c r="EX10" i="7" l="1"/>
  <c r="EY9" i="7"/>
  <c r="EX10" i="6"/>
  <c r="EY9" i="6"/>
  <c r="EX10" i="5"/>
  <c r="EY9" i="5"/>
  <c r="EY10" i="7" l="1"/>
  <c r="EZ9" i="7"/>
  <c r="EZ9" i="6"/>
  <c r="EY10" i="6"/>
  <c r="EY10" i="5"/>
  <c r="EZ9" i="5"/>
  <c r="FA9" i="7" l="1"/>
  <c r="EZ10" i="7"/>
  <c r="EZ10" i="6"/>
  <c r="FA9" i="6"/>
  <c r="FA9" i="5"/>
  <c r="EZ10" i="5"/>
  <c r="FA10" i="7" l="1"/>
  <c r="FB9" i="7"/>
  <c r="FA7" i="7"/>
  <c r="FA6" i="7"/>
  <c r="FA10" i="6"/>
  <c r="FB9" i="6"/>
  <c r="FA7" i="6"/>
  <c r="FA6" i="6"/>
  <c r="FA10" i="5"/>
  <c r="FA7" i="5"/>
  <c r="FB9" i="5"/>
  <c r="FA6" i="5"/>
  <c r="FB10" i="7" l="1"/>
  <c r="FC9" i="7"/>
  <c r="FB10" i="6"/>
  <c r="FC9" i="6"/>
  <c r="FB10" i="5"/>
  <c r="FC9" i="5"/>
  <c r="FC10" i="7" l="1"/>
  <c r="FD9" i="7"/>
  <c r="FC10" i="6"/>
  <c r="FD9" i="6"/>
  <c r="FC10" i="5"/>
  <c r="FD9" i="5"/>
  <c r="FD10" i="7" l="1"/>
  <c r="FE9" i="7"/>
  <c r="FD10" i="6"/>
  <c r="FE9" i="6"/>
  <c r="FD10" i="5"/>
  <c r="FE9" i="5"/>
  <c r="FE10" i="7" l="1"/>
  <c r="FF9" i="7"/>
  <c r="FE10" i="6"/>
  <c r="FF9" i="6"/>
  <c r="FE10" i="5"/>
  <c r="FF9" i="5"/>
  <c r="FF10" i="7" l="1"/>
  <c r="FG9" i="7"/>
  <c r="FF10" i="6"/>
  <c r="FG9" i="6"/>
  <c r="FF10" i="5"/>
  <c r="FG9" i="5"/>
  <c r="FG10" i="7" l="1"/>
  <c r="FH9" i="7"/>
  <c r="FG10" i="6"/>
  <c r="FH9" i="6"/>
  <c r="FG10" i="5"/>
  <c r="FH9" i="5"/>
  <c r="FI9" i="7" l="1"/>
  <c r="FH7" i="7"/>
  <c r="FH10" i="7"/>
  <c r="FH6" i="7"/>
  <c r="FH10" i="6"/>
  <c r="FI9" i="6"/>
  <c r="FH7" i="6"/>
  <c r="FH6" i="6"/>
  <c r="FH10" i="5"/>
  <c r="FI9" i="5"/>
  <c r="FH7" i="5"/>
  <c r="FH6" i="5"/>
  <c r="FI10" i="7" l="1"/>
  <c r="FJ9" i="7"/>
  <c r="FI10" i="6"/>
  <c r="FJ9" i="6"/>
  <c r="FI10" i="5"/>
  <c r="FJ9" i="5"/>
  <c r="FJ10" i="7" l="1"/>
  <c r="FK9" i="7"/>
  <c r="FJ10" i="6"/>
  <c r="FK9" i="6"/>
  <c r="FJ10" i="5"/>
  <c r="FK9" i="5"/>
  <c r="FK10" i="7" l="1"/>
  <c r="FL9" i="7"/>
  <c r="FK10" i="6"/>
  <c r="FL9" i="6"/>
  <c r="FL9" i="5"/>
  <c r="FK10" i="5"/>
  <c r="FL10" i="7" l="1"/>
  <c r="FM9" i="7"/>
  <c r="FL10" i="6"/>
  <c r="FM9" i="6"/>
  <c r="FL10" i="5"/>
  <c r="FM9" i="5"/>
  <c r="FM10" i="7" l="1"/>
  <c r="FN9" i="7"/>
  <c r="FN10" i="7" s="1"/>
  <c r="FM10" i="6"/>
  <c r="FN9" i="6"/>
  <c r="FN10" i="6" s="1"/>
  <c r="FM10" i="5"/>
  <c r="FN9" i="5"/>
  <c r="FN10" i="5" s="1"/>
  <c r="G32" i="2" l="1"/>
  <c r="G31" i="2"/>
  <c r="G30" i="2"/>
  <c r="G28" i="2"/>
  <c r="G27" i="2"/>
  <c r="G26" i="2"/>
  <c r="G25" i="2"/>
  <c r="G24" i="2"/>
  <c r="G23" i="2"/>
  <c r="G22" i="2"/>
  <c r="G21" i="2"/>
  <c r="G20" i="2"/>
  <c r="G19" i="2"/>
  <c r="G13" i="2"/>
  <c r="G14" i="2"/>
  <c r="G15" i="2"/>
  <c r="G16" i="2"/>
  <c r="G17" i="2"/>
  <c r="G12" i="2"/>
  <c r="I33" i="2" l="1"/>
  <c r="I29" i="2" l="1"/>
  <c r="I18" i="2"/>
  <c r="I11" i="2"/>
  <c r="I10" i="3" l="1"/>
  <c r="J9" i="3"/>
  <c r="I7" i="3"/>
  <c r="I6" i="3"/>
  <c r="J10" i="3" l="1"/>
  <c r="K9" i="3"/>
  <c r="K10" i="3" l="1"/>
  <c r="L9" i="3"/>
  <c r="L10" i="3" l="1"/>
  <c r="M9" i="3"/>
  <c r="M10" i="3" l="1"/>
  <c r="N9" i="3"/>
  <c r="N10" i="3" l="1"/>
  <c r="O9" i="3"/>
  <c r="O10" i="3" l="1"/>
  <c r="P9" i="3"/>
  <c r="P10" i="3" l="1"/>
  <c r="Q9" i="3"/>
  <c r="P7" i="3"/>
  <c r="P6" i="3"/>
  <c r="Q10" i="3" l="1"/>
  <c r="R9" i="3"/>
  <c r="R10" i="3" l="1"/>
  <c r="S9" i="3"/>
  <c r="S10" i="3" l="1"/>
  <c r="T9" i="3"/>
  <c r="T10" i="3" l="1"/>
  <c r="U9" i="3"/>
  <c r="U10" i="3" l="1"/>
  <c r="V9" i="3"/>
  <c r="V10" i="3" l="1"/>
  <c r="W9" i="3"/>
  <c r="W7" i="3" l="1"/>
  <c r="W6" i="3"/>
  <c r="W10" i="3"/>
  <c r="X9" i="3"/>
  <c r="X10" i="3" l="1"/>
  <c r="Y9" i="3"/>
  <c r="Y10" i="3" l="1"/>
  <c r="Z9" i="3"/>
  <c r="Z10" i="3" l="1"/>
  <c r="AA9" i="3"/>
  <c r="AA10" i="3" l="1"/>
  <c r="AB9" i="3"/>
  <c r="AB10" i="3" l="1"/>
  <c r="AC9" i="3"/>
  <c r="AC10" i="3" l="1"/>
  <c r="AD9" i="3"/>
  <c r="AD10" i="3" l="1"/>
  <c r="AE9" i="3"/>
  <c r="AD7" i="3"/>
  <c r="AD6" i="3"/>
  <c r="AE10" i="3" l="1"/>
  <c r="AF9" i="3"/>
  <c r="AF10" i="3" l="1"/>
  <c r="AG9" i="3"/>
  <c r="AG10" i="3" l="1"/>
  <c r="AH9" i="3"/>
  <c r="AH10" i="3" l="1"/>
  <c r="AI9" i="3"/>
  <c r="AI10" i="3" l="1"/>
  <c r="AJ9" i="3"/>
  <c r="AJ10" i="3" l="1"/>
  <c r="AK9" i="3"/>
  <c r="AK10" i="3" l="1"/>
  <c r="AL9" i="3"/>
  <c r="AK7" i="3"/>
  <c r="AK6" i="3"/>
  <c r="AL10" i="3" l="1"/>
  <c r="AM9" i="3"/>
  <c r="AM10" i="3" l="1"/>
  <c r="AN9" i="3"/>
  <c r="AN10" i="3" l="1"/>
  <c r="AO9" i="3"/>
  <c r="AO10" i="3" l="1"/>
  <c r="AP9" i="3"/>
  <c r="AP10" i="3" l="1"/>
  <c r="AQ9" i="3"/>
  <c r="AQ10" i="3" l="1"/>
  <c r="AR9" i="3"/>
  <c r="AR7" i="3" l="1"/>
  <c r="AR6" i="3"/>
  <c r="AR10" i="3"/>
  <c r="AS9" i="3"/>
  <c r="AS10" i="3" l="1"/>
  <c r="AT9" i="3"/>
  <c r="AT10" i="3" l="1"/>
  <c r="AU9" i="3"/>
  <c r="AU10" i="3" l="1"/>
  <c r="AV9" i="3"/>
  <c r="AV10" i="3" l="1"/>
  <c r="AW9" i="3"/>
  <c r="AW10" i="3" l="1"/>
  <c r="AX9" i="3"/>
  <c r="AX10" i="3" l="1"/>
  <c r="AY9" i="3"/>
  <c r="AY7" i="3" l="1"/>
  <c r="AY6" i="3"/>
  <c r="AY10" i="3"/>
  <c r="AZ9" i="3"/>
  <c r="AZ10" i="3" l="1"/>
  <c r="BA9" i="3"/>
  <c r="BA10" i="3" l="1"/>
  <c r="BB9" i="3"/>
  <c r="BB10" i="3" l="1"/>
  <c r="BC9" i="3"/>
  <c r="BC10" i="3" l="1"/>
  <c r="BD9" i="3"/>
  <c r="BD10" i="3" l="1"/>
  <c r="BE9" i="3"/>
  <c r="BE10" i="3" l="1"/>
  <c r="BF9" i="3"/>
  <c r="BF10" i="3" l="1"/>
  <c r="BG9" i="3"/>
  <c r="BF7" i="3"/>
  <c r="BF6" i="3"/>
  <c r="BG10" i="3" l="1"/>
  <c r="BH9" i="3"/>
  <c r="BH10" i="3" l="1"/>
  <c r="BI9" i="3"/>
  <c r="BI10" i="3" l="1"/>
  <c r="BJ9" i="3"/>
  <c r="BJ10" i="3" l="1"/>
  <c r="BK9" i="3"/>
  <c r="BK10" i="3" l="1"/>
  <c r="BL9" i="3"/>
  <c r="BL10" i="3" l="1"/>
  <c r="BM9" i="3"/>
  <c r="BM10" i="3" l="1"/>
  <c r="BN9" i="3"/>
  <c r="BM7" i="3"/>
  <c r="BM6" i="3"/>
  <c r="BN10" i="3" l="1"/>
  <c r="BO9" i="3"/>
  <c r="BP9" i="3" l="1"/>
  <c r="BO10" i="3"/>
  <c r="BP10" i="3" l="1"/>
  <c r="BQ9" i="3"/>
  <c r="BQ10" i="3" l="1"/>
  <c r="BR9" i="3"/>
  <c r="BR10" i="3" l="1"/>
  <c r="BS9" i="3"/>
  <c r="BS10" i="3" l="1"/>
  <c r="BT9" i="3"/>
  <c r="BT7" i="3" l="1"/>
  <c r="BT6" i="3"/>
  <c r="BT10" i="3"/>
  <c r="BU9" i="3"/>
  <c r="BU10" i="3" l="1"/>
  <c r="BV9" i="3"/>
  <c r="BV10" i="3" l="1"/>
  <c r="BW9" i="3"/>
  <c r="BW10" i="3" l="1"/>
  <c r="BX9" i="3"/>
  <c r="BX10" i="3" l="1"/>
  <c r="BY9" i="3"/>
  <c r="BY10" i="3" l="1"/>
  <c r="BZ9" i="3"/>
  <c r="BZ10" i="3" l="1"/>
  <c r="CA9" i="3"/>
  <c r="CA10" i="3" l="1"/>
  <c r="CB9" i="3"/>
  <c r="CA7" i="3"/>
  <c r="CA6" i="3"/>
  <c r="CB10" i="3" l="1"/>
  <c r="CC9" i="3"/>
  <c r="CC10" i="3" l="1"/>
  <c r="CD9" i="3"/>
  <c r="CD10" i="3" l="1"/>
  <c r="CE9" i="3"/>
  <c r="CE10" i="3" l="1"/>
  <c r="CF9" i="3"/>
  <c r="CF10" i="3" l="1"/>
  <c r="CG9" i="3"/>
  <c r="CG10" i="3" l="1"/>
  <c r="CH9" i="3"/>
  <c r="CH10" i="3" l="1"/>
  <c r="CI9" i="3"/>
  <c r="CH7" i="3"/>
  <c r="CH6" i="3"/>
  <c r="CI10" i="3" l="1"/>
  <c r="CJ9" i="3"/>
  <c r="CK9" i="3" l="1"/>
  <c r="CJ10" i="3"/>
  <c r="CK10" i="3" l="1"/>
  <c r="CL9" i="3"/>
  <c r="CL10" i="3" l="1"/>
  <c r="CM9" i="3"/>
  <c r="CM10" i="3" l="1"/>
  <c r="CN9" i="3"/>
  <c r="CN10" i="3" l="1"/>
  <c r="CO9" i="3"/>
  <c r="CO10" i="3" l="1"/>
  <c r="CP9" i="3"/>
  <c r="CO7" i="3"/>
  <c r="CO6" i="3"/>
  <c r="CP10" i="3" l="1"/>
  <c r="CQ9" i="3"/>
  <c r="CQ10" i="3" l="1"/>
  <c r="CR9" i="3"/>
  <c r="CR10" i="3" l="1"/>
  <c r="CS9" i="3"/>
  <c r="CS10" i="3" l="1"/>
  <c r="CT9" i="3"/>
  <c r="CT10" i="3" l="1"/>
  <c r="CU9" i="3"/>
  <c r="CU10" i="3" l="1"/>
  <c r="CV9" i="3"/>
  <c r="CV10" i="3" l="1"/>
  <c r="CW9" i="3"/>
  <c r="CV6" i="3"/>
  <c r="CV7" i="3"/>
  <c r="CW10" i="3" l="1"/>
  <c r="CX9" i="3"/>
  <c r="CX10" i="3" l="1"/>
  <c r="CY9" i="3"/>
  <c r="CZ9" i="3" l="1"/>
  <c r="CY10" i="3"/>
  <c r="CZ10" i="3" l="1"/>
  <c r="DA9" i="3"/>
  <c r="DA10" i="3" l="1"/>
  <c r="DB9" i="3"/>
  <c r="DB10" i="3" l="1"/>
  <c r="DC9" i="3"/>
  <c r="DC7" i="3" l="1"/>
  <c r="DC10" i="3"/>
  <c r="DD9" i="3"/>
  <c r="DC6" i="3"/>
  <c r="DD10" i="3" l="1"/>
  <c r="DE9" i="3"/>
  <c r="DE10" i="3" l="1"/>
  <c r="DF9" i="3"/>
  <c r="DF10" i="3" l="1"/>
  <c r="DG9" i="3"/>
  <c r="DG10" i="3" l="1"/>
  <c r="DH9" i="3"/>
  <c r="DH10" i="3" l="1"/>
  <c r="DI9" i="3"/>
  <c r="DI10" i="3" l="1"/>
  <c r="DJ9" i="3"/>
  <c r="DJ7" i="3" l="1"/>
  <c r="DK9" i="3"/>
  <c r="DJ6" i="3"/>
  <c r="DJ10" i="3"/>
  <c r="DK10" i="3" l="1"/>
  <c r="DL9" i="3"/>
  <c r="DL10" i="3" l="1"/>
  <c r="DM9" i="3"/>
  <c r="DM10" i="3" l="1"/>
  <c r="DN9" i="3"/>
  <c r="DN10" i="3" l="1"/>
  <c r="DO9" i="3"/>
  <c r="DO10" i="3" l="1"/>
  <c r="DP9" i="3"/>
  <c r="DP10" i="3" l="1"/>
  <c r="DQ9" i="3"/>
  <c r="DQ10" i="3" l="1"/>
  <c r="DR9" i="3"/>
  <c r="DQ7" i="3"/>
  <c r="DQ6" i="3"/>
  <c r="DR10" i="3" l="1"/>
  <c r="DS9" i="3"/>
  <c r="DS10" i="3" l="1"/>
  <c r="DT9" i="3"/>
  <c r="DU9" i="3" l="1"/>
  <c r="DT10" i="3"/>
  <c r="DU10" i="3" l="1"/>
  <c r="DV9" i="3"/>
  <c r="DV10" i="3" l="1"/>
  <c r="DW9" i="3"/>
  <c r="DW10" i="3" l="1"/>
  <c r="DX9" i="3"/>
  <c r="DX10" i="3" l="1"/>
  <c r="DY9" i="3"/>
  <c r="DX6" i="3"/>
  <c r="DX7" i="3"/>
  <c r="DY10" i="3" l="1"/>
  <c r="DZ9" i="3"/>
  <c r="DZ10" i="3" l="1"/>
  <c r="EA9" i="3"/>
  <c r="EA10" i="3" l="1"/>
  <c r="EB9" i="3"/>
  <c r="EB10" i="3" l="1"/>
  <c r="EC9" i="3"/>
  <c r="EC10" i="3" l="1"/>
  <c r="ED9" i="3"/>
  <c r="ED10" i="3" l="1"/>
  <c r="EE9" i="3"/>
  <c r="EF9" i="3" l="1"/>
  <c r="EE6" i="3"/>
  <c r="EE10" i="3"/>
  <c r="EE7" i="3"/>
  <c r="EF10" i="3" l="1"/>
  <c r="EG9" i="3"/>
  <c r="EG10" i="3" l="1"/>
  <c r="EH9" i="3"/>
  <c r="EH10" i="3" l="1"/>
  <c r="EI9" i="3"/>
  <c r="EI10" i="3" l="1"/>
  <c r="EJ9" i="3"/>
  <c r="EJ10" i="3" l="1"/>
  <c r="EK9" i="3"/>
  <c r="EK10" i="3" l="1"/>
  <c r="EL9" i="3"/>
  <c r="EL7" i="3" l="1"/>
  <c r="EL10" i="3"/>
  <c r="EL6" i="3"/>
  <c r="EM9" i="3"/>
  <c r="EM10" i="3" l="1"/>
  <c r="EN9" i="3"/>
  <c r="EN10" i="3" l="1"/>
  <c r="EO9" i="3"/>
  <c r="EO10" i="3" l="1"/>
  <c r="EP9" i="3"/>
  <c r="EQ9" i="3" l="1"/>
  <c r="EP10" i="3"/>
  <c r="EQ10" i="3" l="1"/>
  <c r="ER9" i="3"/>
  <c r="ER10" i="3" l="1"/>
  <c r="ES9" i="3"/>
  <c r="ES10" i="3" l="1"/>
  <c r="ET9" i="3"/>
  <c r="ES7" i="3"/>
  <c r="ES6" i="3"/>
  <c r="ET10" i="3" l="1"/>
  <c r="EU9" i="3"/>
  <c r="EU10" i="3" l="1"/>
  <c r="EV9" i="3"/>
  <c r="EV10" i="3" l="1"/>
  <c r="EW9" i="3"/>
  <c r="EW10" i="3" l="1"/>
  <c r="EX9" i="3"/>
  <c r="EX10" i="3" l="1"/>
  <c r="EY9" i="3"/>
  <c r="EY10" i="3" l="1"/>
  <c r="EZ9" i="3"/>
  <c r="EZ7" i="3" l="1"/>
  <c r="EZ6" i="3"/>
  <c r="FA9" i="3"/>
  <c r="EZ10" i="3"/>
  <c r="FA10" i="3" l="1"/>
  <c r="FB9" i="3"/>
  <c r="FB10" i="3" l="1"/>
  <c r="FC9" i="3"/>
  <c r="FC10" i="3" l="1"/>
  <c r="FD9" i="3"/>
  <c r="FD10" i="3" l="1"/>
  <c r="FE9" i="3"/>
  <c r="FE10" i="3" l="1"/>
  <c r="FF9" i="3"/>
  <c r="FF10" i="3" l="1"/>
  <c r="FG9" i="3"/>
  <c r="FG10" i="3" l="1"/>
  <c r="FG7" i="3"/>
  <c r="FG6" i="3"/>
  <c r="FH9" i="3"/>
  <c r="FH10" i="3" l="1"/>
  <c r="FI9" i="3"/>
  <c r="FI10" i="3" l="1"/>
  <c r="FJ9" i="3"/>
  <c r="FJ10" i="3" l="1"/>
  <c r="FK9" i="3"/>
  <c r="FL9" i="3" l="1"/>
  <c r="FK10" i="3"/>
  <c r="FL10" i="3" l="1"/>
  <c r="FM9" i="3"/>
  <c r="FM10" i="3" s="1"/>
  <c r="G38" i="2" l="1"/>
  <c r="G37" i="2"/>
  <c r="G36" i="2"/>
  <c r="G35" i="2"/>
  <c r="G34" i="2"/>
  <c r="B7" i="2" l="1"/>
  <c r="F11" i="3" l="1"/>
  <c r="J10" i="2" l="1"/>
  <c r="J6" i="2"/>
  <c r="J7" i="2"/>
  <c r="K9" i="2"/>
  <c r="K10" i="2" s="1"/>
  <c r="L9" i="2" l="1"/>
  <c r="L10" i="2" s="1"/>
  <c r="M9" i="2" l="1"/>
  <c r="M10" i="2" s="1"/>
  <c r="N9" i="2" l="1"/>
  <c r="N10" i="2" s="1"/>
  <c r="O9" i="2" l="1"/>
  <c r="O10" i="2" s="1"/>
  <c r="P9" i="2" l="1"/>
  <c r="P10" i="2" s="1"/>
  <c r="Q9" i="2" l="1"/>
  <c r="Q10" i="2" l="1"/>
  <c r="Q6" i="2"/>
  <c r="R9" i="2"/>
  <c r="R10" i="2" s="1"/>
  <c r="Q7" i="2"/>
  <c r="S9" i="2" l="1"/>
  <c r="S10" i="2" s="1"/>
  <c r="T9" i="2" l="1"/>
  <c r="T10" i="2" s="1"/>
  <c r="U9" i="2" l="1"/>
  <c r="U10" i="2" s="1"/>
  <c r="V9" i="2" l="1"/>
  <c r="V10" i="2" s="1"/>
  <c r="W9" i="2" l="1"/>
  <c r="W10" i="2" s="1"/>
  <c r="X9" i="2" l="1"/>
  <c r="X10" i="2" l="1"/>
  <c r="X6" i="2"/>
  <c r="Y9" i="2"/>
  <c r="Y10" i="2" s="1"/>
  <c r="X7" i="2"/>
  <c r="Z9" i="2" l="1"/>
  <c r="Z10" i="2" s="1"/>
  <c r="AA9" i="2" l="1"/>
  <c r="AA10" i="2" s="1"/>
  <c r="AB9" i="2" l="1"/>
  <c r="AB10" i="2" s="1"/>
  <c r="AC9" i="2" l="1"/>
  <c r="AC10" i="2" s="1"/>
  <c r="AD9" i="2" l="1"/>
  <c r="AD10" i="2" s="1"/>
  <c r="AE9" i="2" l="1"/>
  <c r="AE10" i="2" l="1"/>
  <c r="AE6" i="2"/>
  <c r="AF9" i="2"/>
  <c r="AF10" i="2" s="1"/>
  <c r="AE7" i="2"/>
  <c r="AG9" i="2" l="1"/>
  <c r="AG10" i="2" s="1"/>
  <c r="AH9" i="2" l="1"/>
  <c r="AH10" i="2" s="1"/>
  <c r="AI9" i="2" l="1"/>
  <c r="AI10" i="2" s="1"/>
  <c r="AJ9" i="2" l="1"/>
  <c r="AJ10" i="2" s="1"/>
  <c r="AK9" i="2" l="1"/>
  <c r="AK10" i="2" s="1"/>
  <c r="AL9" i="2" l="1"/>
  <c r="AL10" i="2" l="1"/>
  <c r="AL6" i="2"/>
  <c r="AL7" i="2"/>
  <c r="AM9" i="2"/>
  <c r="AM10" i="2" s="1"/>
  <c r="AN9" i="2" l="1"/>
  <c r="AN10" i="2" s="1"/>
  <c r="AO9" i="2" l="1"/>
  <c r="AO10" i="2" s="1"/>
  <c r="AP9" i="2" l="1"/>
  <c r="AP10" i="2" s="1"/>
  <c r="AQ9" i="2" l="1"/>
  <c r="AQ10" i="2" s="1"/>
  <c r="AR9" i="2" l="1"/>
  <c r="AR10" i="2" s="1"/>
  <c r="AS9" i="2" l="1"/>
  <c r="AS10" i="2" l="1"/>
  <c r="AS6" i="2"/>
  <c r="AS7" i="2"/>
  <c r="AT9" i="2"/>
  <c r="AT10" i="2" s="1"/>
  <c r="AU9" i="2" l="1"/>
  <c r="AU10" i="2" s="1"/>
  <c r="AV9" i="2" l="1"/>
  <c r="AV10" i="2" s="1"/>
  <c r="AW9" i="2" l="1"/>
  <c r="AW10" i="2" s="1"/>
  <c r="AX9" i="2" l="1"/>
  <c r="AX10" i="2" s="1"/>
  <c r="AY9" i="2" l="1"/>
  <c r="AY10" i="2" s="1"/>
  <c r="AZ9" i="2" l="1"/>
  <c r="AZ10" i="2" l="1"/>
  <c r="AZ6" i="2"/>
  <c r="AZ7" i="2"/>
  <c r="BA9" i="2"/>
  <c r="BA10" i="2" s="1"/>
  <c r="BB9" i="2" l="1"/>
  <c r="BB10" i="2" s="1"/>
  <c r="BC9" i="2" l="1"/>
  <c r="BC10" i="2" s="1"/>
  <c r="BD9" i="2" l="1"/>
  <c r="BD10" i="2" s="1"/>
  <c r="BE9" i="2" l="1"/>
  <c r="BE10" i="2" s="1"/>
  <c r="BF9" i="2" l="1"/>
  <c r="BF10" i="2" s="1"/>
  <c r="BG9" i="2" l="1"/>
  <c r="BG10" i="2" l="1"/>
  <c r="BG6" i="2"/>
  <c r="BH9" i="2"/>
  <c r="BH10" i="2" s="1"/>
  <c r="BG7" i="2"/>
  <c r="BI9" i="2" l="1"/>
  <c r="BI10" i="2" s="1"/>
  <c r="BJ9" i="2" l="1"/>
  <c r="BJ10" i="2" s="1"/>
  <c r="BK9" i="2" l="1"/>
  <c r="BK10" i="2" s="1"/>
  <c r="BL9" i="2" l="1"/>
  <c r="BL10" i="2" s="1"/>
  <c r="BM9" i="2" l="1"/>
  <c r="BM10" i="2" s="1"/>
  <c r="BN9" i="2" l="1"/>
  <c r="BN10" i="2" l="1"/>
  <c r="BN6" i="2"/>
  <c r="BN7" i="2"/>
  <c r="BO9" i="2"/>
  <c r="BO10" i="2" s="1"/>
  <c r="BP9" i="2" l="1"/>
  <c r="BP10" i="2" s="1"/>
  <c r="BQ9" i="2" l="1"/>
  <c r="BQ10" i="2" s="1"/>
  <c r="BR9" i="2" l="1"/>
  <c r="BR10" i="2" s="1"/>
  <c r="BS9" i="2" l="1"/>
  <c r="BS10" i="2" s="1"/>
  <c r="BT9" i="2" l="1"/>
  <c r="BT10" i="2" s="1"/>
  <c r="BU9" i="2" l="1"/>
  <c r="BU10" i="2" l="1"/>
  <c r="BU6" i="2"/>
  <c r="BU7" i="2"/>
  <c r="BV9" i="2"/>
  <c r="BV10" i="2" s="1"/>
  <c r="BW9" i="2" l="1"/>
  <c r="BW10" i="2" s="1"/>
  <c r="BX9" i="2" l="1"/>
  <c r="BX10" i="2" s="1"/>
  <c r="BY9" i="2" l="1"/>
  <c r="BY10" i="2" s="1"/>
  <c r="BZ9" i="2" l="1"/>
  <c r="BZ10" i="2" s="1"/>
  <c r="CA9" i="2" l="1"/>
  <c r="CA10" i="2" s="1"/>
  <c r="CB9" i="2" l="1"/>
  <c r="CB10" i="2" l="1"/>
  <c r="CB6" i="2"/>
  <c r="CC9" i="2"/>
  <c r="CC10" i="2" s="1"/>
  <c r="CB7" i="2"/>
  <c r="CD9" i="2" l="1"/>
  <c r="CD10" i="2" s="1"/>
  <c r="CE9" i="2" l="1"/>
  <c r="CE10" i="2" s="1"/>
  <c r="CF9" i="2" l="1"/>
  <c r="CF10" i="2" s="1"/>
  <c r="CG9" i="2" l="1"/>
  <c r="CG10" i="2" s="1"/>
  <c r="CH9" i="2" l="1"/>
  <c r="CH10" i="2" s="1"/>
  <c r="CI9" i="2" l="1"/>
  <c r="CI10" i="2" l="1"/>
  <c r="CI6" i="2"/>
  <c r="CI7" i="2"/>
  <c r="CJ9" i="2"/>
  <c r="CJ10" i="2" s="1"/>
  <c r="CK9" i="2" l="1"/>
  <c r="CK10" i="2" s="1"/>
  <c r="CL9" i="2" l="1"/>
  <c r="CL10" i="2" s="1"/>
  <c r="CM9" i="2" l="1"/>
  <c r="CM10" i="2" s="1"/>
  <c r="CN9" i="2" l="1"/>
  <c r="CN10" i="2" s="1"/>
  <c r="CO9" i="2" l="1"/>
  <c r="CO10" i="2" s="1"/>
  <c r="CP9" i="2" l="1"/>
  <c r="CP10" i="2" l="1"/>
  <c r="CP6" i="2"/>
  <c r="CQ9" i="2"/>
  <c r="CQ10" i="2" s="1"/>
  <c r="CP7" i="2"/>
  <c r="CR9" i="2" l="1"/>
  <c r="CR10" i="2" s="1"/>
  <c r="CS9" i="2" l="1"/>
  <c r="CS10" i="2" s="1"/>
  <c r="CT9" i="2" l="1"/>
  <c r="CT10" i="2" s="1"/>
  <c r="CU9" i="2" l="1"/>
  <c r="CU10" i="2" s="1"/>
  <c r="CV9" i="2" l="1"/>
  <c r="CV10" i="2" s="1"/>
  <c r="CW9" i="2" l="1"/>
  <c r="CW10" i="2" l="1"/>
  <c r="CW6" i="2"/>
  <c r="CX9" i="2"/>
  <c r="CX10" i="2" s="1"/>
  <c r="CW7" i="2"/>
  <c r="CY9" i="2" l="1"/>
  <c r="CY10" i="2" s="1"/>
  <c r="CZ9" i="2" l="1"/>
  <c r="CZ10" i="2" s="1"/>
  <c r="DA9" i="2" l="1"/>
  <c r="DA10" i="2" s="1"/>
  <c r="DB9" i="2" l="1"/>
  <c r="DB10" i="2" s="1"/>
  <c r="DC9" i="2" l="1"/>
  <c r="DC10" i="2" s="1"/>
  <c r="DD9" i="2" l="1"/>
  <c r="DD10" i="2" l="1"/>
  <c r="DD6" i="2"/>
  <c r="DE9" i="2"/>
  <c r="DE10" i="2" s="1"/>
  <c r="DD7" i="2"/>
  <c r="DF9" i="2" l="1"/>
  <c r="DF10" i="2" s="1"/>
  <c r="DG9" i="2" l="1"/>
  <c r="DG10" i="2" s="1"/>
  <c r="DH9" i="2" l="1"/>
  <c r="DH10" i="2" s="1"/>
  <c r="DI9" i="2" l="1"/>
  <c r="DI10" i="2" s="1"/>
  <c r="DJ9" i="2" l="1"/>
  <c r="DJ10" i="2" s="1"/>
  <c r="DK9" i="2" l="1"/>
  <c r="DK10" i="2" l="1"/>
  <c r="DK6" i="2"/>
  <c r="DL9" i="2"/>
  <c r="DL10" i="2" s="1"/>
  <c r="DK7" i="2"/>
  <c r="DM9" i="2" l="1"/>
  <c r="DM10" i="2" s="1"/>
  <c r="DN9" i="2" l="1"/>
  <c r="DN10" i="2" s="1"/>
  <c r="DO9" i="2" l="1"/>
  <c r="DO10" i="2" s="1"/>
  <c r="DP9" i="2" l="1"/>
  <c r="DP10" i="2" s="1"/>
  <c r="DQ9" i="2" l="1"/>
  <c r="DQ10" i="2" s="1"/>
  <c r="DR9" i="2" l="1"/>
  <c r="DR10" i="2" l="1"/>
  <c r="DR6" i="2"/>
  <c r="DS9" i="2"/>
  <c r="DS10" i="2" s="1"/>
  <c r="DR7" i="2"/>
  <c r="DT9" i="2" l="1"/>
  <c r="DT10" i="2" s="1"/>
  <c r="DU9" i="2" l="1"/>
  <c r="DU10" i="2" s="1"/>
  <c r="DV9" i="2" l="1"/>
  <c r="DV10" i="2" s="1"/>
  <c r="DW9" i="2" l="1"/>
  <c r="DW10" i="2" s="1"/>
  <c r="DX9" i="2" l="1"/>
  <c r="DX10" i="2" s="1"/>
  <c r="DY9" i="2" l="1"/>
  <c r="DY6" i="2" l="1"/>
  <c r="DY10" i="2"/>
  <c r="DZ9" i="2"/>
  <c r="DZ10" i="2" s="1"/>
  <c r="DY7" i="2"/>
  <c r="EA9" i="2" l="1"/>
  <c r="EA10" i="2" s="1"/>
  <c r="EB9" i="2" l="1"/>
  <c r="EB10" i="2" s="1"/>
  <c r="EC9" i="2" l="1"/>
  <c r="EC10" i="2" s="1"/>
  <c r="ED9" i="2" l="1"/>
  <c r="ED10" i="2" s="1"/>
  <c r="EE9" i="2" l="1"/>
  <c r="EE10" i="2" s="1"/>
  <c r="EF9" i="2" l="1"/>
  <c r="EF10" i="2" l="1"/>
  <c r="EF6" i="2"/>
  <c r="EG9" i="2"/>
  <c r="EG10" i="2" s="1"/>
  <c r="EF7" i="2"/>
  <c r="EH9" i="2" l="1"/>
  <c r="EH10" i="2" s="1"/>
  <c r="EI9" i="2" l="1"/>
  <c r="EI10" i="2" s="1"/>
  <c r="EJ9" i="2" l="1"/>
  <c r="EJ10" i="2" s="1"/>
  <c r="EK9" i="2" l="1"/>
  <c r="EK10" i="2" s="1"/>
  <c r="EL9" i="2" l="1"/>
  <c r="EL10" i="2" s="1"/>
  <c r="EM9" i="2" l="1"/>
  <c r="EM10" i="2" l="1"/>
  <c r="EM6" i="2"/>
  <c r="EN9" i="2"/>
  <c r="EN10" i="2" s="1"/>
  <c r="EM7" i="2"/>
  <c r="EO9" i="2" l="1"/>
  <c r="EO10" i="2" s="1"/>
  <c r="EP9" i="2" l="1"/>
  <c r="EP10" i="2" s="1"/>
  <c r="EQ9" i="2" l="1"/>
  <c r="EQ10" i="2" s="1"/>
  <c r="ER9" i="2" l="1"/>
  <c r="ER10" i="2" s="1"/>
  <c r="ES9" i="2" l="1"/>
  <c r="ES10" i="2" s="1"/>
  <c r="ET9" i="2" l="1"/>
  <c r="ET10" i="2" l="1"/>
  <c r="ET6" i="2"/>
  <c r="EU9" i="2"/>
  <c r="EU10" i="2" s="1"/>
  <c r="ET7" i="2"/>
  <c r="EV9" i="2" l="1"/>
  <c r="EV10" i="2" s="1"/>
  <c r="EW9" i="2" l="1"/>
  <c r="EW10" i="2" s="1"/>
  <c r="EX9" i="2" l="1"/>
  <c r="EX10" i="2" s="1"/>
  <c r="EY9" i="2" l="1"/>
  <c r="EY10" i="2" s="1"/>
  <c r="EZ9" i="2" l="1"/>
  <c r="EZ10" i="2" s="1"/>
  <c r="FA9" i="2" l="1"/>
  <c r="FA10" i="2" l="1"/>
  <c r="FA6" i="2"/>
  <c r="FB9" i="2"/>
  <c r="FB10" i="2" s="1"/>
  <c r="FA7" i="2"/>
  <c r="FC9" i="2" l="1"/>
  <c r="FC10" i="2" s="1"/>
  <c r="FD9" i="2" l="1"/>
  <c r="FD10" i="2" s="1"/>
  <c r="FE9" i="2" l="1"/>
  <c r="FE10" i="2" s="1"/>
  <c r="FF9" i="2" l="1"/>
  <c r="FF10" i="2" s="1"/>
  <c r="FG9" i="2" l="1"/>
  <c r="FG10" i="2" s="1"/>
  <c r="FH9" i="2" l="1"/>
  <c r="FH10" i="2" l="1"/>
  <c r="FH6" i="2"/>
  <c r="FI9" i="2"/>
  <c r="FI10" i="2" s="1"/>
  <c r="FH7" i="2"/>
  <c r="FJ9" i="2" l="1"/>
  <c r="FJ10" i="2" s="1"/>
  <c r="FK9" i="2" l="1"/>
  <c r="FK10" i="2" s="1"/>
  <c r="FL9" i="2" l="1"/>
  <c r="FL10" i="2" s="1"/>
  <c r="FM9" i="2" l="1"/>
  <c r="FM10" i="2" s="1"/>
  <c r="FN9" i="2" l="1"/>
  <c r="FN10" i="2" s="1"/>
</calcChain>
</file>

<file path=xl/sharedStrings.xml><?xml version="1.0" encoding="utf-8"?>
<sst xmlns="http://schemas.openxmlformats.org/spreadsheetml/2006/main" count="130" uniqueCount="67">
  <si>
    <t>1.3</t>
  </si>
  <si>
    <t>1.2</t>
  </si>
  <si>
    <t>1.1</t>
  </si>
  <si>
    <t>1.0</t>
  </si>
  <si>
    <t>Deadline</t>
  </si>
  <si>
    <t>Manager</t>
  </si>
  <si>
    <t>Date de début</t>
  </si>
  <si>
    <t>Date de fin prévue</t>
  </si>
  <si>
    <t>Date d'aujourd'hui</t>
  </si>
  <si>
    <t xml:space="preserve">Semaine numéro : </t>
  </si>
  <si>
    <t>Element PSP</t>
  </si>
  <si>
    <t>Tâche / Paquet de travail</t>
  </si>
  <si>
    <t>Bloc 4</t>
  </si>
  <si>
    <t>Tâche A</t>
  </si>
  <si>
    <t>Tâche B</t>
  </si>
  <si>
    <t>Tâche D</t>
  </si>
  <si>
    <t>Tâche E</t>
  </si>
  <si>
    <t>Tâche C</t>
  </si>
  <si>
    <t>Editeur</t>
  </si>
  <si>
    <t>Commentaires</t>
  </si>
  <si>
    <t>Début</t>
  </si>
  <si>
    <t>Durée</t>
  </si>
  <si>
    <t>Progression</t>
  </si>
  <si>
    <t>Planification essais</t>
  </si>
  <si>
    <t xml:space="preserve"> Commande Mp</t>
  </si>
  <si>
    <t xml:space="preserve"> Commande moule</t>
  </si>
  <si>
    <t xml:space="preserve"> Reception moules</t>
  </si>
  <si>
    <t xml:space="preserve"> Reception MP</t>
  </si>
  <si>
    <t>Planification des productions</t>
  </si>
  <si>
    <t>Productions</t>
  </si>
  <si>
    <t>Caractérisation produits 1</t>
  </si>
  <si>
    <t>Caractérisation produits 2</t>
  </si>
  <si>
    <t>Dégustation MKT</t>
  </si>
  <si>
    <t>Date de fin demandée</t>
  </si>
  <si>
    <t>PATES</t>
  </si>
  <si>
    <t>Date imposée</t>
  </si>
  <si>
    <t>Décalage 
en jours</t>
  </si>
  <si>
    <t>Fin</t>
  </si>
  <si>
    <t>Contributeur</t>
  </si>
  <si>
    <t>Statut</t>
  </si>
  <si>
    <t>Caractérisation</t>
  </si>
  <si>
    <t>RAS</t>
  </si>
  <si>
    <t>TENDU</t>
  </si>
  <si>
    <t>SOUS RISQUE</t>
  </si>
  <si>
    <t>DB</t>
  </si>
  <si>
    <t>DB/LV</t>
  </si>
  <si>
    <t>LV</t>
  </si>
  <si>
    <t>PROJETS</t>
  </si>
  <si>
    <t>SYNTHESE PROJET</t>
  </si>
  <si>
    <t>CATEGORIE</t>
  </si>
  <si>
    <t>PROJET 1</t>
  </si>
  <si>
    <t>PROJET 2</t>
  </si>
  <si>
    <t>PROJET 3</t>
  </si>
  <si>
    <t>Durée (j)</t>
  </si>
  <si>
    <t>MODELE</t>
  </si>
  <si>
    <t>Prod 1</t>
  </si>
  <si>
    <t>Prod 2</t>
  </si>
  <si>
    <t>Prod 3</t>
  </si>
  <si>
    <t>Prod 4</t>
  </si>
  <si>
    <t>Prod 5</t>
  </si>
  <si>
    <t>Prod 6</t>
  </si>
  <si>
    <t>Prod 7</t>
  </si>
  <si>
    <t>Prod 8</t>
  </si>
  <si>
    <t>Prod 9</t>
  </si>
  <si>
    <t>Prod 10</t>
  </si>
  <si>
    <t xml:space="preserve"> Reception Mp</t>
  </si>
  <si>
    <t>besoin : rajouter une ligne dès que je rajoute un nouvel onglet projet en reprennant les données des cellues projets/début/deadline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</si>
</sst>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d"/>
  </numFmts>
  <fonts count="1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0"/>
      <name val="Arial"/>
      <family val="2"/>
    </font>
    <font>
      <sz val="14"/>
      <color rgb="FF244D80"/>
      <name val="Arial"/>
      <family val="2"/>
    </font>
    <font>
      <sz val="12"/>
      <color rgb="FF244D80"/>
      <name val="Arial"/>
      <family val="2"/>
    </font>
    <font>
      <b/>
      <sz val="12"/>
      <color rgb="FF244D80"/>
      <name val="Arial"/>
      <family val="2"/>
    </font>
    <font>
      <sz val="9"/>
      <color rgb="FF244D80"/>
      <name val="Arial"/>
      <family val="2"/>
    </font>
    <font>
      <sz val="12"/>
      <name val="Arial"/>
      <family val="2"/>
    </font>
    <font>
      <sz val="12"/>
      <color theme="0"/>
      <name val="Arial"/>
      <family val="2"/>
    </font>
    <font>
      <b/>
      <sz val="14"/>
      <color rgb="FF244D80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63A4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93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0" borderId="1" xfId="0" applyFont="1" applyBorder="1"/>
    <xf numFmtId="0" fontId="2" fillId="0" borderId="0" xfId="0" applyFont="1" applyBorder="1"/>
    <xf numFmtId="0" fontId="2" fillId="3" borderId="0" xfId="0" applyFont="1" applyFill="1" applyBorder="1"/>
    <xf numFmtId="165" fontId="7" fillId="0" borderId="1" xfId="0" applyNumberFormat="1" applyFont="1" applyBorder="1" applyAlignment="1">
      <alignment horizontal="center"/>
    </xf>
    <xf numFmtId="0" fontId="7" fillId="0" borderId="1" xfId="0" applyNumberFormat="1" applyFont="1" applyFill="1" applyBorder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0" fontId="8" fillId="3" borderId="7" xfId="0" applyFont="1" applyFill="1" applyBorder="1"/>
    <xf numFmtId="0" fontId="8" fillId="3" borderId="4" xfId="0" applyFont="1" applyFill="1" applyBorder="1"/>
    <xf numFmtId="0" fontId="2" fillId="3" borderId="0" xfId="0" applyFont="1" applyFill="1" applyBorder="1" applyProtection="1">
      <protection locked="0"/>
    </xf>
    <xf numFmtId="0" fontId="10" fillId="3" borderId="0" xfId="0" applyFont="1" applyFill="1" applyBorder="1" applyProtection="1">
      <protection locked="0"/>
    </xf>
    <xf numFmtId="0" fontId="2" fillId="3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5" fillId="3" borderId="0" xfId="0" applyFont="1" applyFill="1" applyBorder="1" applyProtection="1">
      <protection locked="0"/>
    </xf>
    <xf numFmtId="0" fontId="2" fillId="3" borderId="6" xfId="0" applyFont="1" applyFill="1" applyBorder="1" applyProtection="1">
      <protection locked="0"/>
    </xf>
    <xf numFmtId="0" fontId="6" fillId="3" borderId="0" xfId="0" applyFont="1" applyFill="1" applyAlignment="1" applyProtection="1">
      <alignment horizontal="center"/>
      <protection locked="0"/>
    </xf>
    <xf numFmtId="0" fontId="6" fillId="3" borderId="0" xfId="0" applyFont="1" applyFill="1" applyBorder="1" applyAlignment="1" applyProtection="1">
      <alignment horizontal="center"/>
      <protection locked="0"/>
    </xf>
    <xf numFmtId="0" fontId="6" fillId="3" borderId="6" xfId="0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14" fontId="6" fillId="2" borderId="0" xfId="0" applyNumberFormat="1" applyFont="1" applyFill="1" applyBorder="1" applyProtection="1">
      <protection locked="0"/>
    </xf>
    <xf numFmtId="49" fontId="2" fillId="0" borderId="2" xfId="0" applyNumberFormat="1" applyFont="1" applyBorder="1" applyProtection="1">
      <protection locked="0"/>
    </xf>
    <xf numFmtId="0" fontId="2" fillId="0" borderId="2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0" fontId="2" fillId="3" borderId="0" xfId="0" applyFont="1" applyFill="1" applyProtection="1"/>
    <xf numFmtId="0" fontId="6" fillId="3" borderId="0" xfId="0" applyFont="1" applyFill="1" applyBorder="1" applyAlignment="1" applyProtection="1">
      <alignment horizontal="center"/>
    </xf>
    <xf numFmtId="164" fontId="2" fillId="0" borderId="2" xfId="0" applyNumberFormat="1" applyFont="1" applyBorder="1" applyProtection="1"/>
    <xf numFmtId="0" fontId="4" fillId="3" borderId="0" xfId="0" applyFont="1" applyFill="1" applyProtection="1">
      <protection locked="0"/>
    </xf>
    <xf numFmtId="9" fontId="2" fillId="3" borderId="0" xfId="1" applyFont="1" applyFill="1" applyBorder="1"/>
    <xf numFmtId="14" fontId="2" fillId="0" borderId="1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0" fillId="0" borderId="8" xfId="0" applyBorder="1" applyAlignment="1" applyProtection="1">
      <alignment wrapText="1"/>
      <protection locked="0"/>
    </xf>
    <xf numFmtId="14" fontId="2" fillId="0" borderId="1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3" borderId="0" xfId="0" applyFont="1" applyFill="1" applyAlignment="1" applyProtection="1">
      <alignment horizontal="center"/>
      <protection locked="0"/>
    </xf>
    <xf numFmtId="14" fontId="9" fillId="4" borderId="14" xfId="0" applyNumberFormat="1" applyFont="1" applyFill="1" applyBorder="1" applyAlignment="1" applyProtection="1">
      <alignment horizontal="center"/>
    </xf>
    <xf numFmtId="14" fontId="9" fillId="4" borderId="16" xfId="0" applyNumberFormat="1" applyFont="1" applyFill="1" applyBorder="1" applyAlignment="1" applyProtection="1">
      <alignment horizontal="center"/>
    </xf>
    <xf numFmtId="0" fontId="2" fillId="3" borderId="0" xfId="0" applyFont="1" applyFill="1" applyBorder="1" applyAlignment="1" applyProtection="1">
      <alignment horizontal="center"/>
    </xf>
    <xf numFmtId="164" fontId="2" fillId="3" borderId="0" xfId="0" applyNumberFormat="1" applyFont="1" applyFill="1" applyBorder="1" applyAlignment="1" applyProtection="1">
      <alignment horizontal="center"/>
    </xf>
    <xf numFmtId="14" fontId="2" fillId="3" borderId="0" xfId="0" applyNumberFormat="1" applyFont="1" applyFill="1" applyBorder="1" applyAlignment="1" applyProtection="1">
      <alignment horizontal="center"/>
    </xf>
    <xf numFmtId="0" fontId="2" fillId="3" borderId="0" xfId="0" applyFont="1" applyFill="1" applyBorder="1" applyAlignment="1" applyProtection="1">
      <alignment horizontal="center"/>
      <protection locked="0"/>
    </xf>
    <xf numFmtId="9" fontId="2" fillId="3" borderId="0" xfId="1" applyFont="1" applyFill="1" applyBorder="1" applyAlignment="1">
      <alignment horizontal="center"/>
    </xf>
    <xf numFmtId="0" fontId="4" fillId="3" borderId="0" xfId="0" applyFont="1" applyFill="1" applyAlignment="1" applyProtection="1">
      <alignment horizontal="center"/>
      <protection locked="0"/>
    </xf>
    <xf numFmtId="0" fontId="5" fillId="3" borderId="0" xfId="0" applyFont="1" applyFill="1" applyAlignment="1" applyProtection="1">
      <alignment horizontal="center"/>
      <protection locked="0"/>
    </xf>
    <xf numFmtId="164" fontId="6" fillId="2" borderId="0" xfId="0" applyNumberFormat="1" applyFont="1" applyFill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  <protection locked="0"/>
    </xf>
    <xf numFmtId="164" fontId="2" fillId="0" borderId="2" xfId="0" applyNumberFormat="1" applyFont="1" applyBorder="1" applyAlignment="1" applyProtection="1">
      <alignment horizontal="center"/>
    </xf>
    <xf numFmtId="0" fontId="2" fillId="3" borderId="0" xfId="0" applyFont="1" applyFill="1" applyAlignment="1" applyProtection="1">
      <alignment horizontal="center"/>
    </xf>
    <xf numFmtId="0" fontId="2" fillId="3" borderId="9" xfId="0" applyFont="1" applyFill="1" applyBorder="1" applyAlignment="1" applyProtection="1">
      <alignment horizontal="left"/>
    </xf>
    <xf numFmtId="0" fontId="2" fillId="3" borderId="10" xfId="0" applyFont="1" applyFill="1" applyBorder="1" applyAlignment="1" applyProtection="1">
      <alignment horizontal="left"/>
    </xf>
    <xf numFmtId="164" fontId="2" fillId="3" borderId="11" xfId="0" applyNumberFormat="1" applyFont="1" applyFill="1" applyBorder="1" applyAlignment="1" applyProtection="1">
      <alignment horizontal="left"/>
    </xf>
    <xf numFmtId="164" fontId="2" fillId="3" borderId="12" xfId="0" applyNumberFormat="1" applyFont="1" applyFill="1" applyBorder="1" applyAlignment="1" applyProtection="1">
      <alignment horizontal="left"/>
    </xf>
    <xf numFmtId="14" fontId="2" fillId="3" borderId="11" xfId="0" applyNumberFormat="1" applyFont="1" applyFill="1" applyBorder="1" applyAlignment="1" applyProtection="1">
      <alignment horizontal="left"/>
    </xf>
    <xf numFmtId="14" fontId="2" fillId="3" borderId="12" xfId="0" applyNumberFormat="1" applyFont="1" applyFill="1" applyBorder="1" applyAlignment="1" applyProtection="1">
      <alignment horizontal="left"/>
    </xf>
    <xf numFmtId="14" fontId="9" fillId="4" borderId="13" xfId="0" applyNumberFormat="1" applyFont="1" applyFill="1" applyBorder="1" applyAlignment="1" applyProtection="1">
      <alignment horizontal="left"/>
    </xf>
    <xf numFmtId="14" fontId="9" fillId="4" borderId="15" xfId="0" applyNumberFormat="1" applyFont="1" applyFill="1" applyBorder="1" applyAlignment="1" applyProtection="1">
      <alignment horizontal="left"/>
    </xf>
    <xf numFmtId="0" fontId="3" fillId="0" borderId="0" xfId="0" applyNumberFormat="1" applyFont="1" applyFill="1" applyBorder="1" applyProtection="1">
      <protection locked="0"/>
    </xf>
    <xf numFmtId="164" fontId="2" fillId="0" borderId="0" xfId="0" applyNumberFormat="1" applyFont="1" applyFill="1" applyBorder="1" applyAlignment="1" applyProtection="1">
      <alignment horizontal="left"/>
    </xf>
    <xf numFmtId="14" fontId="2" fillId="0" borderId="0" xfId="0" applyNumberFormat="1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left"/>
    </xf>
    <xf numFmtId="14" fontId="9" fillId="0" borderId="0" xfId="0" applyNumberFormat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9" fontId="5" fillId="2" borderId="6" xfId="0" applyNumberFormat="1" applyFont="1" applyFill="1" applyBorder="1" applyAlignment="1" applyProtection="1">
      <alignment horizontal="center"/>
      <protection locked="0"/>
    </xf>
    <xf numFmtId="9" fontId="2" fillId="0" borderId="2" xfId="0" applyNumberFormat="1" applyFont="1" applyBorder="1" applyAlignment="1" applyProtection="1">
      <alignment horizontal="center"/>
      <protection locked="0"/>
    </xf>
    <xf numFmtId="9" fontId="2" fillId="0" borderId="5" xfId="0" applyNumberFormat="1" applyFont="1" applyBorder="1" applyAlignment="1" applyProtection="1">
      <alignment horizontal="center"/>
      <protection locked="0"/>
    </xf>
    <xf numFmtId="0" fontId="3" fillId="0" borderId="0" xfId="0" applyNumberFormat="1" applyFont="1" applyFill="1" applyBorder="1" applyAlignment="1" applyProtection="1">
      <alignment horizontal="center"/>
      <protection locked="0"/>
    </xf>
    <xf numFmtId="164" fontId="2" fillId="0" borderId="5" xfId="0" applyNumberFormat="1" applyFont="1" applyBorder="1" applyAlignment="1" applyProtection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6" fillId="5" borderId="18" xfId="0" applyFont="1" applyFill="1" applyBorder="1" applyAlignment="1" applyProtection="1">
      <alignment horizontal="center"/>
      <protection locked="0"/>
    </xf>
    <xf numFmtId="0" fontId="6" fillId="5" borderId="19" xfId="0" applyFont="1" applyFill="1" applyBorder="1" applyAlignment="1" applyProtection="1">
      <alignment horizontal="center"/>
      <protection locked="0"/>
    </xf>
    <xf numFmtId="0" fontId="6" fillId="5" borderId="19" xfId="0" applyFont="1" applyFill="1" applyBorder="1" applyAlignment="1" applyProtection="1">
      <alignment horizontal="center" wrapText="1"/>
      <protection locked="0"/>
    </xf>
    <xf numFmtId="0" fontId="6" fillId="5" borderId="19" xfId="0" applyFont="1" applyFill="1" applyBorder="1" applyAlignment="1" applyProtection="1">
      <alignment horizontal="center"/>
    </xf>
    <xf numFmtId="0" fontId="6" fillId="5" borderId="19" xfId="0" applyFont="1" applyFill="1" applyBorder="1" applyAlignment="1" applyProtection="1">
      <alignment horizontal="center" wrapText="1"/>
    </xf>
    <xf numFmtId="0" fontId="6" fillId="5" borderId="20" xfId="0" applyFont="1" applyFill="1" applyBorder="1" applyAlignment="1" applyProtection="1">
      <alignment horizontal="center"/>
      <protection locked="0"/>
    </xf>
    <xf numFmtId="0" fontId="3" fillId="6" borderId="17" xfId="0" applyNumberFormat="1" applyFont="1" applyFill="1" applyBorder="1" applyAlignment="1" applyProtection="1">
      <alignment horizontal="center"/>
      <protection locked="0"/>
    </xf>
    <xf numFmtId="0" fontId="2" fillId="6" borderId="9" xfId="0" applyFont="1" applyFill="1" applyBorder="1" applyAlignment="1" applyProtection="1">
      <alignment wrapText="1"/>
      <protection locked="0"/>
    </xf>
    <xf numFmtId="0" fontId="2" fillId="0" borderId="0" xfId="0" applyFont="1" applyFill="1" applyBorder="1" applyProtection="1">
      <protection locked="0"/>
    </xf>
    <xf numFmtId="14" fontId="2" fillId="3" borderId="0" xfId="0" applyNumberFormat="1" applyFont="1" applyFill="1" applyBorder="1" applyProtection="1">
      <protection locked="0"/>
    </xf>
    <xf numFmtId="9" fontId="13" fillId="0" borderId="2" xfId="0" applyNumberFormat="1" applyFont="1" applyBorder="1" applyAlignment="1" applyProtection="1">
      <alignment horizontal="center"/>
      <protection locked="0"/>
    </xf>
    <xf numFmtId="1" fontId="2" fillId="0" borderId="2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14" fontId="9" fillId="0" borderId="0" xfId="0" applyNumberFormat="1" applyFont="1" applyFill="1" applyBorder="1" applyAlignment="1" applyProtection="1">
      <alignment horizontal="center"/>
    </xf>
    <xf numFmtId="0" fontId="10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</xf>
    <xf numFmtId="164" fontId="2" fillId="0" borderId="0" xfId="0" applyNumberFormat="1" applyFont="1" applyFill="1" applyBorder="1" applyAlignment="1" applyProtection="1">
      <alignment horizontal="center"/>
    </xf>
    <xf numFmtId="14" fontId="2" fillId="0" borderId="0" xfId="0" applyNumberFormat="1" applyFont="1" applyFill="1" applyBorder="1" applyAlignment="1" applyProtection="1">
      <alignment horizontal="center"/>
    </xf>
    <xf numFmtId="0" fontId="14" fillId="3" borderId="0" xfId="0" applyFont="1" applyFill="1" applyProtection="1">
      <protection locked="0"/>
    </xf>
  </cellXfs>
  <cellStyles count="4">
    <cellStyle name="Normal" xfId="0" builtinId="0"/>
    <cellStyle name="Normal 2" xfId="3" xr:uid="{62FBE925-2A99-478B-8F25-9A79B4D18C62}"/>
    <cellStyle name="Pourcentage" xfId="1" builtinId="5"/>
    <cellStyle name="Pourcentage 2" xfId="2" xr:uid="{AF57D444-E4C0-4267-B5E1-F893C837AB53}"/>
  </cellStyles>
  <dxfs count="51"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5700"/>
      </font>
      <fill>
        <patternFill>
          <bgColor rgb="FFEF9C2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5700"/>
      </font>
      <fill>
        <patternFill>
          <bgColor rgb="FFEF9C2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theme="1"/>
      </font>
      <fill>
        <patternFill>
          <bgColor rgb="FFEF9C29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570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0006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theme="1"/>
      </font>
      <fill>
        <patternFill>
          <bgColor rgb="FFEF9C29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570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0006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theme="1"/>
      </font>
      <fill>
        <patternFill>
          <bgColor rgb="FFEF9C29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570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0006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theme="1"/>
      </font>
      <fill>
        <patternFill>
          <bgColor rgb="FFEF9C29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570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244D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rgb="FF9C0006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darkTrellis">
          <fgColor theme="0"/>
          <bgColor rgb="FFEF9C29"/>
        </patternFill>
      </fill>
      <border>
        <left style="thin">
          <color rgb="FFEF9C29"/>
        </left>
        <right style="thin">
          <color rgb="FFEF9C29"/>
        </right>
      </border>
    </dxf>
    <dxf>
      <font>
        <color theme="1"/>
      </font>
      <fill>
        <patternFill>
          <bgColor rgb="FFEF9C29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 xr9:uid="{25384A5A-6844-064B-A2D2-9C5DEC7C82DA}">
      <tableStyleElement type="firstRowStripe" dxfId="50"/>
    </tableStyle>
  </tableStyles>
  <colors>
    <mruColors>
      <color rgb="FF00FF00"/>
      <color rgb="FF244D80"/>
      <color rgb="FF000000"/>
      <color rgb="FFEF9C29"/>
      <color rgb="FF363A40"/>
      <color rgb="FF68C6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19%20DF%20&amp;%20FLA\Sauces\CHRONO%20DF%20Sauces%2009-06-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LOIGU\Documents\Planning\Diagramme-de-Gantt-sur-Excel-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choix"/>
      <sheetName val="chrono"/>
      <sheetName val="Feuil2"/>
      <sheetName val="Feuil3"/>
      <sheetName val="charge"/>
      <sheetName val="GANT"/>
      <sheetName val="Feuil1"/>
    </sheetNames>
    <sheetDataSet>
      <sheetData sheetId="0">
        <row r="2">
          <cell r="A2" t="str">
            <v>Couscous</v>
          </cell>
          <cell r="D2" t="str">
            <v>Commercial</v>
          </cell>
          <cell r="H2" t="str">
            <v>Nouveaux format Pack/grammage (Produit connus)</v>
          </cell>
          <cell r="J2" t="str">
            <v>0.0 - DF en vérification</v>
          </cell>
          <cell r="L2" t="str">
            <v>D.Letellier</v>
          </cell>
          <cell r="N2" t="str">
            <v>AC</v>
          </cell>
          <cell r="S2" t="str">
            <v>Monferrato</v>
          </cell>
        </row>
        <row r="3">
          <cell r="A3" t="str">
            <v>Doypack</v>
          </cell>
          <cell r="D3" t="str">
            <v>Export</v>
          </cell>
          <cell r="H3" t="str">
            <v>Nouveaux produits (avec ou sans Nvx pack)</v>
          </cell>
          <cell r="J3" t="str">
            <v>0.1 - DF diffusée en instruction</v>
          </cell>
          <cell r="L3" t="str">
            <v>F.Brule</v>
          </cell>
          <cell r="N3" t="str">
            <v>AF</v>
          </cell>
          <cell r="S3" t="str">
            <v>CAL</v>
          </cell>
        </row>
        <row r="4">
          <cell r="A4" t="str">
            <v>Pates</v>
          </cell>
          <cell r="D4" t="str">
            <v>Food service</v>
          </cell>
          <cell r="H4" t="str">
            <v>Nouvelle Promo</v>
          </cell>
          <cell r="J4" t="str">
            <v>0.R - DF diffusée reportée</v>
          </cell>
          <cell r="L4" t="str">
            <v>D.Frerejean</v>
          </cell>
          <cell r="N4" t="str">
            <v>AJ</v>
          </cell>
          <cell r="S4" t="str">
            <v>Parboriz</v>
          </cell>
        </row>
        <row r="5">
          <cell r="A5" t="str">
            <v>Riz</v>
          </cell>
          <cell r="D5" t="str">
            <v>GMS</v>
          </cell>
          <cell r="H5" t="str">
            <v>Arrêt Produit</v>
          </cell>
          <cell r="J5" t="str">
            <v>0.X - DF diffusée projet stoppé</v>
          </cell>
          <cell r="L5" t="str">
            <v>C.Cowez</v>
          </cell>
          <cell r="N5" t="str">
            <v>AL</v>
          </cell>
          <cell r="S5" t="str">
            <v>Antaares</v>
          </cell>
        </row>
        <row r="6">
          <cell r="A6" t="str">
            <v>Semoule</v>
          </cell>
          <cell r="D6" t="str">
            <v>MDD</v>
          </cell>
          <cell r="H6" t="str">
            <v>Changt de pack-Graphisme/Déclinaison produit en MDD</v>
          </cell>
          <cell r="J6" t="str">
            <v>1.1 - RDF diffusée</v>
          </cell>
          <cell r="L6" t="str">
            <v>DL externe
DF interne</v>
          </cell>
          <cell r="N6" t="str">
            <v>AMR</v>
          </cell>
          <cell r="S6" t="str">
            <v>Herba Boost</v>
          </cell>
        </row>
        <row r="7">
          <cell r="A7" t="str">
            <v>Sauces</v>
          </cell>
          <cell r="D7" t="str">
            <v>Qualité</v>
          </cell>
          <cell r="H7" t="str">
            <v>Rénovation produit</v>
          </cell>
          <cell r="J7" t="str">
            <v>1.X - RDF diffusée projet stoppé</v>
          </cell>
          <cell r="L7" t="str">
            <v>J.Girard</v>
          </cell>
          <cell r="N7" t="str">
            <v>AR</v>
          </cell>
          <cell r="S7" t="str">
            <v>Herba Seville</v>
          </cell>
        </row>
        <row r="8">
          <cell r="A8" t="str">
            <v>Toutes Gammes</v>
          </cell>
          <cell r="D8" t="str">
            <v>Hard Discount</v>
          </cell>
          <cell r="H8" t="str">
            <v>Slow Moving</v>
          </cell>
          <cell r="J8" t="str">
            <v>2.0 - FLA en vérification</v>
          </cell>
          <cell r="L8" t="str">
            <v>L.Voutey</v>
          </cell>
          <cell r="N8" t="str">
            <v>CB</v>
          </cell>
          <cell r="S8" t="str">
            <v>Herba Silla</v>
          </cell>
        </row>
        <row r="9">
          <cell r="A9" t="str">
            <v>cup</v>
          </cell>
          <cell r="D9" t="str">
            <v>Industriel</v>
          </cell>
          <cell r="H9" t="str">
            <v>Autres</v>
          </cell>
          <cell r="J9" t="str">
            <v>2.1 - FLA diffusée - projet en cours</v>
          </cell>
          <cell r="N9" t="str">
            <v>CC</v>
          </cell>
          <cell r="S9" t="str">
            <v>Curti</v>
          </cell>
        </row>
        <row r="10">
          <cell r="D10">
            <v>0</v>
          </cell>
          <cell r="J10" t="str">
            <v>3.X - FLA diffusée projet stoppé</v>
          </cell>
          <cell r="N10" t="str">
            <v>CD</v>
          </cell>
          <cell r="S10" t="str">
            <v>Pigino</v>
          </cell>
        </row>
        <row r="11">
          <cell r="J11" t="str">
            <v>3.0 - FLA dossier clos</v>
          </cell>
          <cell r="N11" t="str">
            <v>CJ</v>
          </cell>
          <cell r="S11" t="str">
            <v>SFP Cabanne</v>
          </cell>
        </row>
        <row r="12">
          <cell r="J12" t="str">
            <v>4.0 fiche d'arrêt en instruction</v>
          </cell>
          <cell r="N12" t="str">
            <v>CM</v>
          </cell>
          <cell r="S12" t="str">
            <v>Sodepack</v>
          </cell>
        </row>
        <row r="13">
          <cell r="J13" t="str">
            <v>4.1 fiche RISQUE d'arret diffusée</v>
          </cell>
          <cell r="N13" t="str">
            <v>CP</v>
          </cell>
          <cell r="S13" t="str">
            <v>SOFAP</v>
          </cell>
        </row>
        <row r="14">
          <cell r="J14" t="str">
            <v>4.2 fiche d'arrêt diffusée</v>
          </cell>
          <cell r="N14" t="str">
            <v>DC</v>
          </cell>
          <cell r="S14" t="str">
            <v>Castiglioni</v>
          </cell>
        </row>
        <row r="15">
          <cell r="J15" t="str">
            <v>4.3 sorti des produits sous contrôle</v>
          </cell>
          <cell r="N15" t="str">
            <v>DDO</v>
          </cell>
          <cell r="S15" t="str">
            <v>Monteregal</v>
          </cell>
        </row>
        <row r="16">
          <cell r="J16" t="str">
            <v>0.T - DF diffusée traitée hors DOT</v>
          </cell>
          <cell r="N16" t="str">
            <v>DH</v>
          </cell>
          <cell r="S16" t="str">
            <v>Alibert</v>
          </cell>
        </row>
        <row r="17">
          <cell r="N17" t="str">
            <v>DLS</v>
          </cell>
          <cell r="S17" t="str">
            <v>Imperia</v>
          </cell>
        </row>
        <row r="18">
          <cell r="N18" t="str">
            <v>DLT</v>
          </cell>
          <cell r="S18" t="str">
            <v>Fossano</v>
          </cell>
        </row>
        <row r="19">
          <cell r="N19" t="str">
            <v>EG</v>
          </cell>
          <cell r="S19">
            <v>0</v>
          </cell>
        </row>
        <row r="20">
          <cell r="N20" t="str">
            <v>FM</v>
          </cell>
          <cell r="S20">
            <v>0</v>
          </cell>
        </row>
        <row r="21">
          <cell r="N21" t="str">
            <v>GGA</v>
          </cell>
          <cell r="S21">
            <v>0</v>
          </cell>
        </row>
        <row r="22">
          <cell r="N22" t="str">
            <v>GGU</v>
          </cell>
          <cell r="S22">
            <v>0</v>
          </cell>
        </row>
        <row r="23">
          <cell r="N23" t="str">
            <v>JC</v>
          </cell>
          <cell r="S23">
            <v>0</v>
          </cell>
        </row>
        <row r="24">
          <cell r="N24" t="str">
            <v>JG</v>
          </cell>
          <cell r="S24" t="str">
            <v>Marseille</v>
          </cell>
        </row>
        <row r="25">
          <cell r="N25" t="str">
            <v>JL</v>
          </cell>
          <cell r="S25" t="str">
            <v>Nanterre</v>
          </cell>
        </row>
        <row r="26">
          <cell r="N26" t="str">
            <v>JPD</v>
          </cell>
        </row>
        <row r="27">
          <cell r="N27" t="str">
            <v>KS</v>
          </cell>
        </row>
        <row r="28">
          <cell r="N28" t="str">
            <v>LA</v>
          </cell>
        </row>
        <row r="29">
          <cell r="N29" t="str">
            <v>LB</v>
          </cell>
        </row>
        <row r="30">
          <cell r="N30" t="str">
            <v>LJ</v>
          </cell>
        </row>
        <row r="31">
          <cell r="N31" t="str">
            <v>MC</v>
          </cell>
        </row>
        <row r="32">
          <cell r="N32" t="str">
            <v>MCA</v>
          </cell>
        </row>
        <row r="33">
          <cell r="N33" t="str">
            <v>MD</v>
          </cell>
        </row>
        <row r="34">
          <cell r="N34" t="str">
            <v>MLJ</v>
          </cell>
        </row>
        <row r="35">
          <cell r="N35" t="str">
            <v>MR</v>
          </cell>
        </row>
        <row r="36">
          <cell r="N36" t="str">
            <v>MS</v>
          </cell>
        </row>
        <row r="37">
          <cell r="N37" t="str">
            <v>MT</v>
          </cell>
        </row>
        <row r="38">
          <cell r="N38" t="str">
            <v>OB</v>
          </cell>
        </row>
        <row r="39">
          <cell r="N39" t="str">
            <v>PK</v>
          </cell>
        </row>
        <row r="40">
          <cell r="N40" t="str">
            <v>PM</v>
          </cell>
        </row>
        <row r="41">
          <cell r="N41" t="str">
            <v>PP</v>
          </cell>
        </row>
        <row r="42">
          <cell r="N42" t="str">
            <v>PYR</v>
          </cell>
        </row>
        <row r="43">
          <cell r="N43" t="str">
            <v>RC</v>
          </cell>
        </row>
        <row r="44">
          <cell r="N44" t="str">
            <v>SBA</v>
          </cell>
        </row>
        <row r="45">
          <cell r="N45" t="str">
            <v>SBU</v>
          </cell>
        </row>
        <row r="46">
          <cell r="N46" t="str">
            <v>SC</v>
          </cell>
        </row>
        <row r="47">
          <cell r="N47" t="str">
            <v>SM</v>
          </cell>
        </row>
        <row r="48">
          <cell r="N48" t="str">
            <v>ST</v>
          </cell>
        </row>
        <row r="49">
          <cell r="N49" t="str">
            <v>TL</v>
          </cell>
        </row>
        <row r="50">
          <cell r="N50" t="str">
            <v>TM</v>
          </cell>
        </row>
        <row r="51">
          <cell r="N51" t="str">
            <v>TT</v>
          </cell>
        </row>
        <row r="52">
          <cell r="N52" t="str">
            <v>VS</v>
          </cell>
        </row>
        <row r="53">
          <cell r="N53" t="str">
            <v>XL</v>
          </cell>
        </row>
        <row r="54">
          <cell r="N54" t="str">
            <v>YL</v>
          </cell>
        </row>
        <row r="55">
          <cell r="N55" t="str">
            <v>ED</v>
          </cell>
        </row>
        <row r="56">
          <cell r="N56" t="str">
            <v>CM</v>
          </cell>
        </row>
        <row r="57">
          <cell r="N57" t="str">
            <v>PB</v>
          </cell>
        </row>
        <row r="58">
          <cell r="N58">
            <v>0</v>
          </cell>
        </row>
        <row r="59">
          <cell r="N59">
            <v>0</v>
          </cell>
        </row>
        <row r="60">
          <cell r="N60">
            <v>0</v>
          </cell>
        </row>
        <row r="61">
          <cell r="N61">
            <v>0</v>
          </cell>
        </row>
        <row r="62">
          <cell r="N62">
            <v>0</v>
          </cell>
        </row>
        <row r="63">
          <cell r="N63">
            <v>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Feuil1"/>
      <sheetName val="Table"/>
    </sheetNames>
    <sheetDataSet>
      <sheetData sheetId="0"/>
      <sheetData sheetId="1" refreshError="1"/>
      <sheetData sheetId="2">
        <row r="1">
          <cell r="D1" t="str">
            <v>OUI</v>
          </cell>
        </row>
        <row r="2">
          <cell r="D2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89978-34E8-7447-9984-964103E2E204}">
  <dimension ref="A1:FN319"/>
  <sheetViews>
    <sheetView tabSelected="1" zoomScale="90" zoomScaleNormal="90" workbookViewId="0">
      <selection activeCell="A15" sqref="A15"/>
    </sheetView>
  </sheetViews>
  <sheetFormatPr baseColWidth="10" defaultColWidth="10.875" defaultRowHeight="15" x14ac:dyDescent="0.2"/>
  <cols>
    <col min="1" max="1" width="27.625" style="13" customWidth="1"/>
    <col min="2" max="2" width="15" style="13" customWidth="1"/>
    <col min="3" max="3" width="27" style="13" customWidth="1"/>
    <col min="4" max="4" width="13.125" style="13" customWidth="1"/>
    <col min="5" max="5" width="7.625" style="35" customWidth="1"/>
    <col min="6" max="6" width="9.75" style="35" customWidth="1"/>
    <col min="7" max="8" width="11.25" style="35" customWidth="1"/>
    <col min="9" max="9" width="13" style="35" bestFit="1" customWidth="1"/>
    <col min="10" max="10" width="3.5" style="3" customWidth="1"/>
    <col min="11" max="100" width="3.5" style="1" customWidth="1"/>
    <col min="101" max="16384" width="10.875" style="1"/>
  </cols>
  <sheetData>
    <row r="1" spans="1:170" x14ac:dyDescent="0.2">
      <c r="A1" s="11"/>
      <c r="B1" s="11"/>
      <c r="C1" s="11"/>
      <c r="D1" s="11"/>
      <c r="E1" s="41"/>
      <c r="F1" s="41"/>
      <c r="G1" s="41"/>
      <c r="H1" s="41"/>
      <c r="I1" s="4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</row>
    <row r="2" spans="1:170" ht="18" x14ac:dyDescent="0.25">
      <c r="A2" s="12" t="s">
        <v>54</v>
      </c>
      <c r="B2" s="11"/>
      <c r="C2" s="11"/>
      <c r="D2" s="11"/>
      <c r="E2" s="42"/>
      <c r="F2" s="42"/>
      <c r="G2" s="41"/>
      <c r="H2" s="41"/>
      <c r="I2" s="4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</row>
    <row r="3" spans="1:170" ht="18.75" thickBot="1" x14ac:dyDescent="0.3">
      <c r="A3" s="11"/>
      <c r="E3" s="43"/>
      <c r="F3" s="43"/>
      <c r="G3" s="44"/>
      <c r="H3" s="44"/>
      <c r="I3" s="44"/>
      <c r="J3" s="5"/>
      <c r="K3" s="5"/>
      <c r="L3" s="5"/>
      <c r="M3" s="5"/>
      <c r="N3" s="5"/>
      <c r="O3" s="5"/>
      <c r="P3" s="5"/>
      <c r="Q3" s="5"/>
      <c r="R3" s="5"/>
      <c r="S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</row>
    <row r="4" spans="1:170" x14ac:dyDescent="0.2">
      <c r="A4" s="15" t="s">
        <v>5</v>
      </c>
      <c r="B4" s="49"/>
      <c r="C4" s="50"/>
      <c r="D4" s="60"/>
      <c r="E4" s="60"/>
      <c r="H4" s="38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</row>
    <row r="5" spans="1:170" x14ac:dyDescent="0.2">
      <c r="A5" s="15" t="s">
        <v>6</v>
      </c>
      <c r="B5" s="51">
        <v>43993</v>
      </c>
      <c r="C5" s="52"/>
      <c r="D5" s="58"/>
      <c r="E5" s="58"/>
      <c r="H5" s="39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</row>
    <row r="6" spans="1:170" x14ac:dyDescent="0.2">
      <c r="A6" s="15" t="s">
        <v>8</v>
      </c>
      <c r="B6" s="53">
        <f ca="1">TODAY()</f>
        <v>44021</v>
      </c>
      <c r="C6" s="54"/>
      <c r="D6" s="59"/>
      <c r="E6" s="59"/>
      <c r="H6" s="40"/>
      <c r="I6" s="63"/>
      <c r="J6" s="83" t="str">
        <f>"Semaine "&amp;(J9-($B$5-WEEKDAY($B$5,1)+2))/7+1</f>
        <v>Semaine 1</v>
      </c>
      <c r="K6" s="83"/>
      <c r="L6" s="83"/>
      <c r="M6" s="83"/>
      <c r="N6" s="83"/>
      <c r="O6" s="83"/>
      <c r="P6" s="83"/>
      <c r="Q6" s="82" t="str">
        <f>"Semaine "&amp;(Q9-($B$5-WEEKDAY($B$5,1)+2))/7+1</f>
        <v>Semaine 2</v>
      </c>
      <c r="R6" s="83"/>
      <c r="S6" s="83"/>
      <c r="T6" s="83"/>
      <c r="U6" s="83"/>
      <c r="V6" s="83"/>
      <c r="W6" s="83"/>
      <c r="X6" s="82" t="str">
        <f>"Semaine "&amp;(X9-($B$5-WEEKDAY($B$5,1)+2))/7+1</f>
        <v>Semaine 3</v>
      </c>
      <c r="Y6" s="83"/>
      <c r="Z6" s="83"/>
      <c r="AA6" s="83"/>
      <c r="AB6" s="83"/>
      <c r="AC6" s="83"/>
      <c r="AD6" s="83"/>
      <c r="AE6" s="82" t="str">
        <f>"Semaine "&amp;(AE9-($B$5-WEEKDAY($B$5,1)+2))/7+1</f>
        <v>Semaine 4</v>
      </c>
      <c r="AF6" s="83"/>
      <c r="AG6" s="83"/>
      <c r="AH6" s="83"/>
      <c r="AI6" s="83"/>
      <c r="AJ6" s="83"/>
      <c r="AK6" s="83"/>
      <c r="AL6" s="82" t="str">
        <f>"Semaine "&amp;(AL9-($B$5-WEEKDAY($B$5,1)+2))/7+1</f>
        <v>Semaine 5</v>
      </c>
      <c r="AM6" s="83"/>
      <c r="AN6" s="83"/>
      <c r="AO6" s="83"/>
      <c r="AP6" s="83"/>
      <c r="AQ6" s="83"/>
      <c r="AR6" s="83"/>
      <c r="AS6" s="82" t="str">
        <f>"Semaine "&amp;(AS9-($B$5-WEEKDAY($B$5,1)+2))/7+1</f>
        <v>Semaine 6</v>
      </c>
      <c r="AT6" s="83"/>
      <c r="AU6" s="83"/>
      <c r="AV6" s="83"/>
      <c r="AW6" s="83"/>
      <c r="AX6" s="83"/>
      <c r="AY6" s="83"/>
      <c r="AZ6" s="82" t="str">
        <f>"Semaine "&amp;(AZ9-($B$5-WEEKDAY($B$5,1)+2))/7+1</f>
        <v>Semaine 7</v>
      </c>
      <c r="BA6" s="83"/>
      <c r="BB6" s="83"/>
      <c r="BC6" s="83"/>
      <c r="BD6" s="83"/>
      <c r="BE6" s="83"/>
      <c r="BF6" s="83"/>
      <c r="BG6" s="82" t="str">
        <f>"Semaine "&amp;(BG9-($B$5-WEEKDAY($B$5,1)+2))/7+1</f>
        <v>Semaine 8</v>
      </c>
      <c r="BH6" s="83"/>
      <c r="BI6" s="83"/>
      <c r="BJ6" s="83"/>
      <c r="BK6" s="83"/>
      <c r="BL6" s="83"/>
      <c r="BM6" s="83"/>
      <c r="BN6" s="82" t="str">
        <f>"Semaine "&amp;(BN9-($B$5-WEEKDAY($B$5,1)+2))/7+1</f>
        <v>Semaine 9</v>
      </c>
      <c r="BO6" s="83"/>
      <c r="BP6" s="83"/>
      <c r="BQ6" s="83"/>
      <c r="BR6" s="83"/>
      <c r="BS6" s="83"/>
      <c r="BT6" s="83"/>
      <c r="BU6" s="82" t="str">
        <f>"Semaine "&amp;(BU9-($B$5-WEEKDAY($B$5,1)+2))/7+1</f>
        <v>Semaine 10</v>
      </c>
      <c r="BV6" s="83"/>
      <c r="BW6" s="83"/>
      <c r="BX6" s="83"/>
      <c r="BY6" s="83"/>
      <c r="BZ6" s="83"/>
      <c r="CA6" s="83"/>
      <c r="CB6" s="82" t="str">
        <f>"Semaine "&amp;(CB9-($B$5-WEEKDAY($B$5,1)+2))/7+1</f>
        <v>Semaine 11</v>
      </c>
      <c r="CC6" s="83"/>
      <c r="CD6" s="83"/>
      <c r="CE6" s="83"/>
      <c r="CF6" s="83"/>
      <c r="CG6" s="83"/>
      <c r="CH6" s="83"/>
      <c r="CI6" s="82" t="str">
        <f>"Semaine "&amp;(CI9-($B$5-WEEKDAY($B$5,1)+2))/7+1</f>
        <v>Semaine 12</v>
      </c>
      <c r="CJ6" s="83"/>
      <c r="CK6" s="83"/>
      <c r="CL6" s="83"/>
      <c r="CM6" s="83"/>
      <c r="CN6" s="83"/>
      <c r="CO6" s="83"/>
      <c r="CP6" s="82" t="str">
        <f>"Semaine "&amp;(CP9-($B$5-WEEKDAY($B$5,1)+2))/7+1</f>
        <v>Semaine 13</v>
      </c>
      <c r="CQ6" s="83"/>
      <c r="CR6" s="83"/>
      <c r="CS6" s="83"/>
      <c r="CT6" s="83"/>
      <c r="CU6" s="83"/>
      <c r="CV6" s="83"/>
      <c r="CW6" s="82" t="str">
        <f>"Semaine "&amp;(CW9-($B$5-WEEKDAY($B$5,1)+2))/7+1</f>
        <v>Semaine 14</v>
      </c>
      <c r="CX6" s="83"/>
      <c r="CY6" s="83"/>
      <c r="CZ6" s="83"/>
      <c r="DA6" s="83"/>
      <c r="DB6" s="83"/>
      <c r="DC6" s="83"/>
      <c r="DD6" s="82" t="str">
        <f>"Semaine "&amp;(DD9-($B$5-WEEKDAY($B$5,1)+2))/7+1</f>
        <v>Semaine 15</v>
      </c>
      <c r="DE6" s="83"/>
      <c r="DF6" s="83"/>
      <c r="DG6" s="83"/>
      <c r="DH6" s="83"/>
      <c r="DI6" s="83"/>
      <c r="DJ6" s="83"/>
      <c r="DK6" s="82" t="str">
        <f>"Semaine "&amp;(DK9-($B$5-WEEKDAY($B$5,1)+2))/7+1</f>
        <v>Semaine 16</v>
      </c>
      <c r="DL6" s="83"/>
      <c r="DM6" s="83"/>
      <c r="DN6" s="83"/>
      <c r="DO6" s="83"/>
      <c r="DP6" s="83"/>
      <c r="DQ6" s="83"/>
      <c r="DR6" s="82" t="str">
        <f>"Semaine "&amp;(DR9-($B$5-WEEKDAY($B$5,1)+2))/7+1</f>
        <v>Semaine 17</v>
      </c>
      <c r="DS6" s="83"/>
      <c r="DT6" s="83"/>
      <c r="DU6" s="83"/>
      <c r="DV6" s="83"/>
      <c r="DW6" s="83"/>
      <c r="DX6" s="83"/>
      <c r="DY6" s="82" t="str">
        <f>"Semaine "&amp;(DY9-($B$5-WEEKDAY($B$5,1)+2))/7+1</f>
        <v>Semaine 18</v>
      </c>
      <c r="DZ6" s="83"/>
      <c r="EA6" s="83"/>
      <c r="EB6" s="83"/>
      <c r="EC6" s="83"/>
      <c r="ED6" s="83"/>
      <c r="EE6" s="83"/>
      <c r="EF6" s="82" t="str">
        <f>"Semaine "&amp;(EF9-($B$5-WEEKDAY($B$5,1)+2))/7+1</f>
        <v>Semaine 19</v>
      </c>
      <c r="EG6" s="83"/>
      <c r="EH6" s="83"/>
      <c r="EI6" s="83"/>
      <c r="EJ6" s="83"/>
      <c r="EK6" s="83"/>
      <c r="EL6" s="83"/>
      <c r="EM6" s="82" t="str">
        <f>"Semaine "&amp;(EM9-($B$5-WEEKDAY($B$5,1)+2))/7+1</f>
        <v>Semaine 20</v>
      </c>
      <c r="EN6" s="83"/>
      <c r="EO6" s="83"/>
      <c r="EP6" s="83"/>
      <c r="EQ6" s="83"/>
      <c r="ER6" s="83"/>
      <c r="ES6" s="83"/>
      <c r="ET6" s="82" t="str">
        <f>"Semaine "&amp;(ET9-($B$5-WEEKDAY($B$5,1)+2))/7+1</f>
        <v>Semaine 21</v>
      </c>
      <c r="EU6" s="83"/>
      <c r="EV6" s="83"/>
      <c r="EW6" s="83"/>
      <c r="EX6" s="83"/>
      <c r="EY6" s="83"/>
      <c r="EZ6" s="83"/>
      <c r="FA6" s="82" t="str">
        <f>"Semaine "&amp;(FA9-($B$5-WEEKDAY($B$5,1)+2))/7+1</f>
        <v>Semaine 22</v>
      </c>
      <c r="FB6" s="83"/>
      <c r="FC6" s="83"/>
      <c r="FD6" s="83"/>
      <c r="FE6" s="83"/>
      <c r="FF6" s="83"/>
      <c r="FG6" s="83"/>
      <c r="FH6" s="82" t="str">
        <f>"Semaine "&amp;(FH9-($B$5-WEEKDAY($B$5,1)+2))/7+1</f>
        <v>Semaine 23</v>
      </c>
      <c r="FI6" s="83"/>
      <c r="FJ6" s="83"/>
      <c r="FK6" s="83"/>
      <c r="FL6" s="83"/>
      <c r="FM6" s="83"/>
      <c r="FN6" s="83"/>
    </row>
    <row r="7" spans="1:170" ht="15.75" thickBot="1" x14ac:dyDescent="0.25">
      <c r="A7" s="15" t="s">
        <v>7</v>
      </c>
      <c r="B7" s="55">
        <f>MAX(G:G)</f>
        <v>44020</v>
      </c>
      <c r="C7" s="36"/>
      <c r="D7" s="61"/>
      <c r="E7" s="61"/>
      <c r="H7" s="61"/>
      <c r="I7" s="63"/>
      <c r="J7" s="85">
        <f>J9</f>
        <v>43990</v>
      </c>
      <c r="K7" s="85"/>
      <c r="L7" s="85"/>
      <c r="M7" s="85"/>
      <c r="N7" s="85"/>
      <c r="O7" s="85"/>
      <c r="P7" s="86"/>
      <c r="Q7" s="84">
        <f>Q9</f>
        <v>43997</v>
      </c>
      <c r="R7" s="85"/>
      <c r="S7" s="85"/>
      <c r="T7" s="85"/>
      <c r="U7" s="85"/>
      <c r="V7" s="85"/>
      <c r="W7" s="86"/>
      <c r="X7" s="84">
        <f>X9</f>
        <v>44004</v>
      </c>
      <c r="Y7" s="85"/>
      <c r="Z7" s="85"/>
      <c r="AA7" s="85"/>
      <c r="AB7" s="85"/>
      <c r="AC7" s="85"/>
      <c r="AD7" s="86"/>
      <c r="AE7" s="84">
        <f>AE9</f>
        <v>44011</v>
      </c>
      <c r="AF7" s="85"/>
      <c r="AG7" s="85"/>
      <c r="AH7" s="85"/>
      <c r="AI7" s="85"/>
      <c r="AJ7" s="85"/>
      <c r="AK7" s="86"/>
      <c r="AL7" s="84">
        <f t="shared" ref="AL7" si="0">AL9</f>
        <v>44018</v>
      </c>
      <c r="AM7" s="85"/>
      <c r="AN7" s="85"/>
      <c r="AO7" s="85"/>
      <c r="AP7" s="85"/>
      <c r="AQ7" s="85"/>
      <c r="AR7" s="86"/>
      <c r="AS7" s="84">
        <f t="shared" ref="AS7" si="1">AS9</f>
        <v>44025</v>
      </c>
      <c r="AT7" s="85"/>
      <c r="AU7" s="85"/>
      <c r="AV7" s="85"/>
      <c r="AW7" s="85"/>
      <c r="AX7" s="85"/>
      <c r="AY7" s="86"/>
      <c r="AZ7" s="84">
        <f t="shared" ref="AZ7" si="2">AZ9</f>
        <v>44032</v>
      </c>
      <c r="BA7" s="85"/>
      <c r="BB7" s="85"/>
      <c r="BC7" s="85"/>
      <c r="BD7" s="85"/>
      <c r="BE7" s="85"/>
      <c r="BF7" s="86"/>
      <c r="BG7" s="84">
        <f t="shared" ref="BG7" si="3">BG9</f>
        <v>44039</v>
      </c>
      <c r="BH7" s="85"/>
      <c r="BI7" s="85"/>
      <c r="BJ7" s="85"/>
      <c r="BK7" s="85"/>
      <c r="BL7" s="85"/>
      <c r="BM7" s="86"/>
      <c r="BN7" s="84">
        <f t="shared" ref="BN7" si="4">BN9</f>
        <v>44046</v>
      </c>
      <c r="BO7" s="85"/>
      <c r="BP7" s="85"/>
      <c r="BQ7" s="85"/>
      <c r="BR7" s="85"/>
      <c r="BS7" s="85"/>
      <c r="BT7" s="86"/>
      <c r="BU7" s="84">
        <f t="shared" ref="BU7" si="5">BU9</f>
        <v>44053</v>
      </c>
      <c r="BV7" s="85"/>
      <c r="BW7" s="85"/>
      <c r="BX7" s="85"/>
      <c r="BY7" s="85"/>
      <c r="BZ7" s="85"/>
      <c r="CA7" s="86"/>
      <c r="CB7" s="84">
        <f t="shared" ref="CB7" si="6">CB9</f>
        <v>44060</v>
      </c>
      <c r="CC7" s="85"/>
      <c r="CD7" s="85"/>
      <c r="CE7" s="85"/>
      <c r="CF7" s="85"/>
      <c r="CG7" s="85"/>
      <c r="CH7" s="86"/>
      <c r="CI7" s="84">
        <f t="shared" ref="CI7" si="7">CI9</f>
        <v>44067</v>
      </c>
      <c r="CJ7" s="85"/>
      <c r="CK7" s="85"/>
      <c r="CL7" s="85"/>
      <c r="CM7" s="85"/>
      <c r="CN7" s="85"/>
      <c r="CO7" s="86"/>
      <c r="CP7" s="84">
        <f t="shared" ref="CP7" si="8">CP9</f>
        <v>44074</v>
      </c>
      <c r="CQ7" s="85"/>
      <c r="CR7" s="85"/>
      <c r="CS7" s="85"/>
      <c r="CT7" s="85"/>
      <c r="CU7" s="85"/>
      <c r="CV7" s="86"/>
      <c r="CW7" s="84">
        <f t="shared" ref="CW7" si="9">CW9</f>
        <v>44081</v>
      </c>
      <c r="CX7" s="85"/>
      <c r="CY7" s="85"/>
      <c r="CZ7" s="85"/>
      <c r="DA7" s="85"/>
      <c r="DB7" s="85"/>
      <c r="DC7" s="86"/>
      <c r="DD7" s="84">
        <f t="shared" ref="DD7" si="10">DD9</f>
        <v>44088</v>
      </c>
      <c r="DE7" s="85"/>
      <c r="DF7" s="85"/>
      <c r="DG7" s="85"/>
      <c r="DH7" s="85"/>
      <c r="DI7" s="85"/>
      <c r="DJ7" s="86"/>
      <c r="DK7" s="84">
        <f t="shared" ref="DK7" si="11">DK9</f>
        <v>44095</v>
      </c>
      <c r="DL7" s="85"/>
      <c r="DM7" s="85"/>
      <c r="DN7" s="85"/>
      <c r="DO7" s="85"/>
      <c r="DP7" s="85"/>
      <c r="DQ7" s="86"/>
      <c r="DR7" s="84">
        <f t="shared" ref="DR7" si="12">DR9</f>
        <v>44102</v>
      </c>
      <c r="DS7" s="85"/>
      <c r="DT7" s="85"/>
      <c r="DU7" s="85"/>
      <c r="DV7" s="85"/>
      <c r="DW7" s="85"/>
      <c r="DX7" s="86"/>
      <c r="DY7" s="84">
        <f t="shared" ref="DY7" si="13">DY9</f>
        <v>44109</v>
      </c>
      <c r="DZ7" s="85"/>
      <c r="EA7" s="85"/>
      <c r="EB7" s="85"/>
      <c r="EC7" s="85"/>
      <c r="ED7" s="85"/>
      <c r="EE7" s="86"/>
      <c r="EF7" s="84">
        <f t="shared" ref="EF7" si="14">EF9</f>
        <v>44116</v>
      </c>
      <c r="EG7" s="85"/>
      <c r="EH7" s="85"/>
      <c r="EI7" s="85"/>
      <c r="EJ7" s="85"/>
      <c r="EK7" s="85"/>
      <c r="EL7" s="86"/>
      <c r="EM7" s="84">
        <f t="shared" ref="EM7" si="15">EM9</f>
        <v>44123</v>
      </c>
      <c r="EN7" s="85"/>
      <c r="EO7" s="85"/>
      <c r="EP7" s="85"/>
      <c r="EQ7" s="85"/>
      <c r="ER7" s="85"/>
      <c r="ES7" s="86"/>
      <c r="ET7" s="84">
        <f t="shared" ref="ET7" si="16">ET9</f>
        <v>44130</v>
      </c>
      <c r="EU7" s="85"/>
      <c r="EV7" s="85"/>
      <c r="EW7" s="85"/>
      <c r="EX7" s="85"/>
      <c r="EY7" s="85"/>
      <c r="EZ7" s="86"/>
      <c r="FA7" s="84">
        <f t="shared" ref="FA7" si="17">FA9</f>
        <v>44137</v>
      </c>
      <c r="FB7" s="85"/>
      <c r="FC7" s="85"/>
      <c r="FD7" s="85"/>
      <c r="FE7" s="85"/>
      <c r="FF7" s="85"/>
      <c r="FG7" s="86"/>
      <c r="FH7" s="84">
        <f t="shared" ref="FH7" si="18">FH9</f>
        <v>44144</v>
      </c>
      <c r="FI7" s="85"/>
      <c r="FJ7" s="85"/>
      <c r="FK7" s="85"/>
      <c r="FL7" s="85"/>
      <c r="FM7" s="85"/>
      <c r="FN7" s="86"/>
    </row>
    <row r="8" spans="1:170" ht="16.5" customHeight="1" thickBot="1" x14ac:dyDescent="0.25">
      <c r="A8" s="15" t="s">
        <v>33</v>
      </c>
      <c r="B8" s="56">
        <v>44022</v>
      </c>
      <c r="C8" s="37"/>
      <c r="D8" s="61"/>
      <c r="E8" s="61"/>
      <c r="H8" s="61"/>
      <c r="I8" s="63"/>
      <c r="J8" s="31"/>
      <c r="K8" s="31"/>
      <c r="L8" s="31"/>
      <c r="M8" s="31"/>
      <c r="N8" s="31"/>
      <c r="O8" s="31"/>
      <c r="P8" s="31"/>
      <c r="Q8" s="30"/>
      <c r="R8" s="31"/>
      <c r="S8" s="31"/>
      <c r="T8" s="31"/>
      <c r="U8" s="31"/>
      <c r="V8" s="31"/>
      <c r="W8" s="31"/>
      <c r="X8" s="30"/>
      <c r="Y8" s="31"/>
      <c r="Z8" s="31"/>
      <c r="AA8" s="31"/>
      <c r="AB8" s="31"/>
      <c r="AC8" s="31"/>
      <c r="AD8" s="31"/>
      <c r="AE8" s="30"/>
      <c r="AF8" s="31"/>
      <c r="AG8" s="31"/>
      <c r="AH8" s="31"/>
      <c r="AI8" s="31"/>
      <c r="AJ8" s="31"/>
      <c r="AK8" s="31"/>
      <c r="AL8" s="30"/>
      <c r="AM8" s="31"/>
      <c r="AN8" s="31"/>
      <c r="AO8" s="31"/>
      <c r="AP8" s="31"/>
      <c r="AQ8" s="31"/>
      <c r="AR8" s="31"/>
      <c r="AS8" s="30"/>
      <c r="AT8" s="31"/>
      <c r="AU8" s="31"/>
      <c r="AV8" s="31"/>
      <c r="AW8" s="31"/>
      <c r="AX8" s="31"/>
      <c r="AY8" s="31"/>
      <c r="AZ8" s="30"/>
      <c r="BA8" s="31"/>
      <c r="BB8" s="31"/>
      <c r="BC8" s="31"/>
      <c r="BD8" s="31"/>
      <c r="BE8" s="31"/>
      <c r="BF8" s="31"/>
      <c r="BG8" s="30"/>
      <c r="BH8" s="31"/>
      <c r="BI8" s="31"/>
      <c r="BJ8" s="31"/>
      <c r="BK8" s="31"/>
      <c r="BL8" s="31"/>
      <c r="BM8" s="31"/>
      <c r="BN8" s="30"/>
      <c r="BO8" s="31"/>
      <c r="BP8" s="31"/>
      <c r="BQ8" s="31"/>
      <c r="BR8" s="31"/>
      <c r="BS8" s="31"/>
      <c r="BT8" s="31"/>
      <c r="BU8" s="30"/>
      <c r="BV8" s="31"/>
      <c r="BW8" s="31"/>
      <c r="BX8" s="31"/>
      <c r="BY8" s="31"/>
      <c r="BZ8" s="31"/>
      <c r="CA8" s="31"/>
      <c r="CB8" s="30"/>
      <c r="CC8" s="31"/>
      <c r="CD8" s="31"/>
      <c r="CE8" s="31"/>
      <c r="CF8" s="31"/>
      <c r="CG8" s="31"/>
      <c r="CH8" s="31"/>
      <c r="CI8" s="30"/>
      <c r="CJ8" s="31"/>
      <c r="CK8" s="31"/>
      <c r="CL8" s="31"/>
      <c r="CM8" s="31"/>
      <c r="CN8" s="31"/>
      <c r="CO8" s="31"/>
      <c r="CP8" s="30"/>
      <c r="CQ8" s="31"/>
      <c r="CR8" s="31"/>
      <c r="CS8" s="31"/>
      <c r="CT8" s="31"/>
      <c r="CU8" s="31"/>
      <c r="CV8" s="31"/>
      <c r="CW8" s="30"/>
      <c r="CX8" s="31"/>
      <c r="CY8" s="31"/>
      <c r="CZ8" s="31"/>
      <c r="DA8" s="31"/>
      <c r="DB8" s="31"/>
      <c r="DC8" s="31"/>
      <c r="DD8" s="30"/>
      <c r="DE8" s="31"/>
      <c r="DF8" s="31"/>
      <c r="DG8" s="31"/>
      <c r="DH8" s="31"/>
      <c r="DI8" s="31"/>
      <c r="DJ8" s="31"/>
      <c r="DK8" s="30"/>
      <c r="DL8" s="31"/>
      <c r="DM8" s="31"/>
      <c r="DN8" s="31"/>
      <c r="DO8" s="31"/>
      <c r="DP8" s="31"/>
      <c r="DQ8" s="31"/>
      <c r="DR8" s="30"/>
      <c r="DS8" s="31"/>
      <c r="DT8" s="31"/>
      <c r="DU8" s="31"/>
      <c r="DV8" s="31"/>
      <c r="DW8" s="31"/>
      <c r="DX8" s="31"/>
      <c r="DY8" s="30"/>
      <c r="DZ8" s="31"/>
      <c r="EA8" s="31"/>
      <c r="EB8" s="31"/>
      <c r="EC8" s="31"/>
      <c r="ED8" s="31"/>
      <c r="EE8" s="31"/>
      <c r="EF8" s="30"/>
      <c r="EG8" s="31"/>
      <c r="EH8" s="31"/>
      <c r="EI8" s="31"/>
      <c r="EJ8" s="31"/>
      <c r="EK8" s="31"/>
      <c r="EL8" s="31"/>
      <c r="EM8" s="30"/>
      <c r="EN8" s="31"/>
      <c r="EO8" s="31"/>
      <c r="EP8" s="31"/>
      <c r="EQ8" s="31"/>
      <c r="ER8" s="31"/>
      <c r="ES8" s="31"/>
      <c r="ET8" s="30"/>
      <c r="EU8" s="31"/>
      <c r="EV8" s="31"/>
      <c r="EW8" s="31"/>
      <c r="EX8" s="31"/>
      <c r="EY8" s="31"/>
      <c r="EZ8" s="31"/>
      <c r="FA8" s="30"/>
      <c r="FB8" s="31"/>
      <c r="FC8" s="31"/>
      <c r="FD8" s="31"/>
      <c r="FE8" s="31"/>
      <c r="FF8" s="31"/>
      <c r="FG8" s="31"/>
      <c r="FH8" s="30"/>
      <c r="FI8" s="31"/>
      <c r="FJ8" s="31"/>
      <c r="FK8" s="31"/>
      <c r="FL8" s="31"/>
      <c r="FM8" s="31"/>
      <c r="FN8" s="31"/>
    </row>
    <row r="9" spans="1:170" ht="36" customHeight="1" thickBot="1" x14ac:dyDescent="0.3">
      <c r="A9" s="11"/>
      <c r="B9" s="77" t="s">
        <v>9</v>
      </c>
      <c r="C9" s="76">
        <v>1</v>
      </c>
      <c r="D9" s="62"/>
      <c r="E9" s="62"/>
      <c r="H9" s="67"/>
      <c r="I9" s="63"/>
      <c r="J9" s="8">
        <f>B5-WEEKDAY(B5,1)+2</f>
        <v>43990</v>
      </c>
      <c r="K9" s="6">
        <f t="shared" ref="K9:P9" si="19">J9+1</f>
        <v>43991</v>
      </c>
      <c r="L9" s="6">
        <f t="shared" si="19"/>
        <v>43992</v>
      </c>
      <c r="M9" s="6">
        <f t="shared" si="19"/>
        <v>43993</v>
      </c>
      <c r="N9" s="6">
        <f t="shared" si="19"/>
        <v>43994</v>
      </c>
      <c r="O9" s="6">
        <f t="shared" si="19"/>
        <v>43995</v>
      </c>
      <c r="P9" s="6">
        <f t="shared" si="19"/>
        <v>43996</v>
      </c>
      <c r="Q9" s="6">
        <f t="shared" ref="Q9:CB9" si="20">P9+1</f>
        <v>43997</v>
      </c>
      <c r="R9" s="6">
        <f t="shared" si="20"/>
        <v>43998</v>
      </c>
      <c r="S9" s="6">
        <f t="shared" si="20"/>
        <v>43999</v>
      </c>
      <c r="T9" s="6">
        <f t="shared" si="20"/>
        <v>44000</v>
      </c>
      <c r="U9" s="6">
        <f t="shared" si="20"/>
        <v>44001</v>
      </c>
      <c r="V9" s="6">
        <f t="shared" si="20"/>
        <v>44002</v>
      </c>
      <c r="W9" s="6">
        <f t="shared" si="20"/>
        <v>44003</v>
      </c>
      <c r="X9" s="6">
        <f t="shared" si="20"/>
        <v>44004</v>
      </c>
      <c r="Y9" s="6">
        <f t="shared" si="20"/>
        <v>44005</v>
      </c>
      <c r="Z9" s="6">
        <f t="shared" si="20"/>
        <v>44006</v>
      </c>
      <c r="AA9" s="6">
        <f t="shared" si="20"/>
        <v>44007</v>
      </c>
      <c r="AB9" s="6">
        <f t="shared" si="20"/>
        <v>44008</v>
      </c>
      <c r="AC9" s="6">
        <f t="shared" si="20"/>
        <v>44009</v>
      </c>
      <c r="AD9" s="6">
        <f t="shared" si="20"/>
        <v>44010</v>
      </c>
      <c r="AE9" s="6">
        <f t="shared" si="20"/>
        <v>44011</v>
      </c>
      <c r="AF9" s="6">
        <f t="shared" si="20"/>
        <v>44012</v>
      </c>
      <c r="AG9" s="6">
        <f t="shared" si="20"/>
        <v>44013</v>
      </c>
      <c r="AH9" s="6">
        <f t="shared" si="20"/>
        <v>44014</v>
      </c>
      <c r="AI9" s="6">
        <f t="shared" si="20"/>
        <v>44015</v>
      </c>
      <c r="AJ9" s="6">
        <f t="shared" si="20"/>
        <v>44016</v>
      </c>
      <c r="AK9" s="6">
        <f t="shared" si="20"/>
        <v>44017</v>
      </c>
      <c r="AL9" s="6">
        <f t="shared" si="20"/>
        <v>44018</v>
      </c>
      <c r="AM9" s="6">
        <f t="shared" si="20"/>
        <v>44019</v>
      </c>
      <c r="AN9" s="6">
        <f t="shared" si="20"/>
        <v>44020</v>
      </c>
      <c r="AO9" s="6">
        <f t="shared" si="20"/>
        <v>44021</v>
      </c>
      <c r="AP9" s="6">
        <f t="shared" si="20"/>
        <v>44022</v>
      </c>
      <c r="AQ9" s="6">
        <f t="shared" si="20"/>
        <v>44023</v>
      </c>
      <c r="AR9" s="6">
        <f t="shared" si="20"/>
        <v>44024</v>
      </c>
      <c r="AS9" s="6">
        <f t="shared" si="20"/>
        <v>44025</v>
      </c>
      <c r="AT9" s="6">
        <f t="shared" si="20"/>
        <v>44026</v>
      </c>
      <c r="AU9" s="6">
        <f t="shared" si="20"/>
        <v>44027</v>
      </c>
      <c r="AV9" s="6">
        <f t="shared" si="20"/>
        <v>44028</v>
      </c>
      <c r="AW9" s="6">
        <f t="shared" si="20"/>
        <v>44029</v>
      </c>
      <c r="AX9" s="6">
        <f t="shared" si="20"/>
        <v>44030</v>
      </c>
      <c r="AY9" s="6">
        <f t="shared" si="20"/>
        <v>44031</v>
      </c>
      <c r="AZ9" s="6">
        <f t="shared" si="20"/>
        <v>44032</v>
      </c>
      <c r="BA9" s="6">
        <f t="shared" si="20"/>
        <v>44033</v>
      </c>
      <c r="BB9" s="6">
        <f t="shared" si="20"/>
        <v>44034</v>
      </c>
      <c r="BC9" s="6">
        <f t="shared" si="20"/>
        <v>44035</v>
      </c>
      <c r="BD9" s="6">
        <f t="shared" si="20"/>
        <v>44036</v>
      </c>
      <c r="BE9" s="6">
        <f t="shared" si="20"/>
        <v>44037</v>
      </c>
      <c r="BF9" s="6">
        <f t="shared" si="20"/>
        <v>44038</v>
      </c>
      <c r="BG9" s="6">
        <f t="shared" si="20"/>
        <v>44039</v>
      </c>
      <c r="BH9" s="6">
        <f t="shared" si="20"/>
        <v>44040</v>
      </c>
      <c r="BI9" s="6">
        <f t="shared" si="20"/>
        <v>44041</v>
      </c>
      <c r="BJ9" s="6">
        <f t="shared" si="20"/>
        <v>44042</v>
      </c>
      <c r="BK9" s="6">
        <f t="shared" si="20"/>
        <v>44043</v>
      </c>
      <c r="BL9" s="6">
        <f t="shared" si="20"/>
        <v>44044</v>
      </c>
      <c r="BM9" s="6">
        <f t="shared" si="20"/>
        <v>44045</v>
      </c>
      <c r="BN9" s="6">
        <f t="shared" si="20"/>
        <v>44046</v>
      </c>
      <c r="BO9" s="6">
        <f t="shared" si="20"/>
        <v>44047</v>
      </c>
      <c r="BP9" s="6">
        <f t="shared" si="20"/>
        <v>44048</v>
      </c>
      <c r="BQ9" s="6">
        <f t="shared" si="20"/>
        <v>44049</v>
      </c>
      <c r="BR9" s="6">
        <f t="shared" si="20"/>
        <v>44050</v>
      </c>
      <c r="BS9" s="6">
        <f t="shared" si="20"/>
        <v>44051</v>
      </c>
      <c r="BT9" s="6">
        <f t="shared" si="20"/>
        <v>44052</v>
      </c>
      <c r="BU9" s="6">
        <f t="shared" si="20"/>
        <v>44053</v>
      </c>
      <c r="BV9" s="6">
        <f t="shared" si="20"/>
        <v>44054</v>
      </c>
      <c r="BW9" s="6">
        <f t="shared" si="20"/>
        <v>44055</v>
      </c>
      <c r="BX9" s="6">
        <f t="shared" si="20"/>
        <v>44056</v>
      </c>
      <c r="BY9" s="6">
        <f t="shared" si="20"/>
        <v>44057</v>
      </c>
      <c r="BZ9" s="6">
        <f t="shared" si="20"/>
        <v>44058</v>
      </c>
      <c r="CA9" s="6">
        <f t="shared" si="20"/>
        <v>44059</v>
      </c>
      <c r="CB9" s="6">
        <f t="shared" si="20"/>
        <v>44060</v>
      </c>
      <c r="CC9" s="6">
        <f t="shared" ref="CC9:EN9" si="21">CB9+1</f>
        <v>44061</v>
      </c>
      <c r="CD9" s="6">
        <f t="shared" si="21"/>
        <v>44062</v>
      </c>
      <c r="CE9" s="6">
        <f t="shared" si="21"/>
        <v>44063</v>
      </c>
      <c r="CF9" s="6">
        <f t="shared" si="21"/>
        <v>44064</v>
      </c>
      <c r="CG9" s="6">
        <f t="shared" si="21"/>
        <v>44065</v>
      </c>
      <c r="CH9" s="6">
        <f t="shared" si="21"/>
        <v>44066</v>
      </c>
      <c r="CI9" s="6">
        <f t="shared" si="21"/>
        <v>44067</v>
      </c>
      <c r="CJ9" s="6">
        <f t="shared" si="21"/>
        <v>44068</v>
      </c>
      <c r="CK9" s="6">
        <f t="shared" si="21"/>
        <v>44069</v>
      </c>
      <c r="CL9" s="6">
        <f t="shared" si="21"/>
        <v>44070</v>
      </c>
      <c r="CM9" s="6">
        <f t="shared" si="21"/>
        <v>44071</v>
      </c>
      <c r="CN9" s="6">
        <f t="shared" si="21"/>
        <v>44072</v>
      </c>
      <c r="CO9" s="6">
        <f t="shared" si="21"/>
        <v>44073</v>
      </c>
      <c r="CP9" s="6">
        <f t="shared" si="21"/>
        <v>44074</v>
      </c>
      <c r="CQ9" s="6">
        <f t="shared" si="21"/>
        <v>44075</v>
      </c>
      <c r="CR9" s="6">
        <f t="shared" si="21"/>
        <v>44076</v>
      </c>
      <c r="CS9" s="6">
        <f t="shared" si="21"/>
        <v>44077</v>
      </c>
      <c r="CT9" s="6">
        <f t="shared" si="21"/>
        <v>44078</v>
      </c>
      <c r="CU9" s="6">
        <f t="shared" si="21"/>
        <v>44079</v>
      </c>
      <c r="CV9" s="6">
        <f t="shared" si="21"/>
        <v>44080</v>
      </c>
      <c r="CW9" s="6">
        <f t="shared" si="21"/>
        <v>44081</v>
      </c>
      <c r="CX9" s="6">
        <f t="shared" si="21"/>
        <v>44082</v>
      </c>
      <c r="CY9" s="6">
        <f t="shared" si="21"/>
        <v>44083</v>
      </c>
      <c r="CZ9" s="6">
        <f t="shared" si="21"/>
        <v>44084</v>
      </c>
      <c r="DA9" s="6">
        <f t="shared" si="21"/>
        <v>44085</v>
      </c>
      <c r="DB9" s="6">
        <f t="shared" si="21"/>
        <v>44086</v>
      </c>
      <c r="DC9" s="6">
        <f t="shared" si="21"/>
        <v>44087</v>
      </c>
      <c r="DD9" s="6">
        <f t="shared" si="21"/>
        <v>44088</v>
      </c>
      <c r="DE9" s="6">
        <f t="shared" si="21"/>
        <v>44089</v>
      </c>
      <c r="DF9" s="6">
        <f t="shared" si="21"/>
        <v>44090</v>
      </c>
      <c r="DG9" s="6">
        <f t="shared" si="21"/>
        <v>44091</v>
      </c>
      <c r="DH9" s="6">
        <f t="shared" si="21"/>
        <v>44092</v>
      </c>
      <c r="DI9" s="6">
        <f t="shared" si="21"/>
        <v>44093</v>
      </c>
      <c r="DJ9" s="6">
        <f t="shared" si="21"/>
        <v>44094</v>
      </c>
      <c r="DK9" s="6">
        <f t="shared" si="21"/>
        <v>44095</v>
      </c>
      <c r="DL9" s="6">
        <f t="shared" si="21"/>
        <v>44096</v>
      </c>
      <c r="DM9" s="6">
        <f t="shared" si="21"/>
        <v>44097</v>
      </c>
      <c r="DN9" s="6">
        <f t="shared" si="21"/>
        <v>44098</v>
      </c>
      <c r="DO9" s="6">
        <f t="shared" si="21"/>
        <v>44099</v>
      </c>
      <c r="DP9" s="6">
        <f t="shared" si="21"/>
        <v>44100</v>
      </c>
      <c r="DQ9" s="6">
        <f t="shared" si="21"/>
        <v>44101</v>
      </c>
      <c r="DR9" s="6">
        <f t="shared" si="21"/>
        <v>44102</v>
      </c>
      <c r="DS9" s="6">
        <f t="shared" si="21"/>
        <v>44103</v>
      </c>
      <c r="DT9" s="6">
        <f t="shared" si="21"/>
        <v>44104</v>
      </c>
      <c r="DU9" s="6">
        <f t="shared" si="21"/>
        <v>44105</v>
      </c>
      <c r="DV9" s="6">
        <f t="shared" si="21"/>
        <v>44106</v>
      </c>
      <c r="DW9" s="6">
        <f t="shared" si="21"/>
        <v>44107</v>
      </c>
      <c r="DX9" s="6">
        <f t="shared" si="21"/>
        <v>44108</v>
      </c>
      <c r="DY9" s="6">
        <f t="shared" si="21"/>
        <v>44109</v>
      </c>
      <c r="DZ9" s="6">
        <f t="shared" si="21"/>
        <v>44110</v>
      </c>
      <c r="EA9" s="6">
        <f t="shared" si="21"/>
        <v>44111</v>
      </c>
      <c r="EB9" s="6">
        <f t="shared" si="21"/>
        <v>44112</v>
      </c>
      <c r="EC9" s="6">
        <f t="shared" si="21"/>
        <v>44113</v>
      </c>
      <c r="ED9" s="6">
        <f t="shared" si="21"/>
        <v>44114</v>
      </c>
      <c r="EE9" s="6">
        <f t="shared" si="21"/>
        <v>44115</v>
      </c>
      <c r="EF9" s="6">
        <f t="shared" si="21"/>
        <v>44116</v>
      </c>
      <c r="EG9" s="6">
        <f t="shared" si="21"/>
        <v>44117</v>
      </c>
      <c r="EH9" s="6">
        <f t="shared" si="21"/>
        <v>44118</v>
      </c>
      <c r="EI9" s="6">
        <f t="shared" si="21"/>
        <v>44119</v>
      </c>
      <c r="EJ9" s="6">
        <f t="shared" si="21"/>
        <v>44120</v>
      </c>
      <c r="EK9" s="6">
        <f t="shared" si="21"/>
        <v>44121</v>
      </c>
      <c r="EL9" s="6">
        <f t="shared" si="21"/>
        <v>44122</v>
      </c>
      <c r="EM9" s="6">
        <f t="shared" si="21"/>
        <v>44123</v>
      </c>
      <c r="EN9" s="6">
        <f t="shared" si="21"/>
        <v>44124</v>
      </c>
      <c r="EO9" s="6">
        <f t="shared" ref="EO9:FN9" si="22">EN9+1</f>
        <v>44125</v>
      </c>
      <c r="EP9" s="6">
        <f t="shared" si="22"/>
        <v>44126</v>
      </c>
      <c r="EQ9" s="6">
        <f t="shared" si="22"/>
        <v>44127</v>
      </c>
      <c r="ER9" s="6">
        <f t="shared" si="22"/>
        <v>44128</v>
      </c>
      <c r="ES9" s="6">
        <f t="shared" si="22"/>
        <v>44129</v>
      </c>
      <c r="ET9" s="6">
        <f t="shared" si="22"/>
        <v>44130</v>
      </c>
      <c r="EU9" s="6">
        <f t="shared" si="22"/>
        <v>44131</v>
      </c>
      <c r="EV9" s="6">
        <f t="shared" si="22"/>
        <v>44132</v>
      </c>
      <c r="EW9" s="6">
        <f t="shared" si="22"/>
        <v>44133</v>
      </c>
      <c r="EX9" s="6">
        <f t="shared" si="22"/>
        <v>44134</v>
      </c>
      <c r="EY9" s="6">
        <f t="shared" si="22"/>
        <v>44135</v>
      </c>
      <c r="EZ9" s="6">
        <f t="shared" si="22"/>
        <v>44136</v>
      </c>
      <c r="FA9" s="6">
        <f t="shared" si="22"/>
        <v>44137</v>
      </c>
      <c r="FB9" s="6">
        <f t="shared" si="22"/>
        <v>44138</v>
      </c>
      <c r="FC9" s="6">
        <f t="shared" si="22"/>
        <v>44139</v>
      </c>
      <c r="FD9" s="6">
        <f t="shared" si="22"/>
        <v>44140</v>
      </c>
      <c r="FE9" s="6">
        <f t="shared" si="22"/>
        <v>44141</v>
      </c>
      <c r="FF9" s="6">
        <f t="shared" si="22"/>
        <v>44142</v>
      </c>
      <c r="FG9" s="6">
        <f t="shared" si="22"/>
        <v>44143</v>
      </c>
      <c r="FH9" s="6">
        <f t="shared" si="22"/>
        <v>44144</v>
      </c>
      <c r="FI9" s="6">
        <f t="shared" si="22"/>
        <v>44145</v>
      </c>
      <c r="FJ9" s="6">
        <f t="shared" si="22"/>
        <v>44146</v>
      </c>
      <c r="FK9" s="6">
        <f t="shared" si="22"/>
        <v>44147</v>
      </c>
      <c r="FL9" s="6">
        <f t="shared" si="22"/>
        <v>44148</v>
      </c>
      <c r="FM9" s="6">
        <f t="shared" si="22"/>
        <v>44149</v>
      </c>
      <c r="FN9" s="6">
        <f t="shared" si="22"/>
        <v>44150</v>
      </c>
    </row>
    <row r="10" spans="1:170" ht="48" thickBot="1" x14ac:dyDescent="0.3">
      <c r="A10" s="70" t="s">
        <v>11</v>
      </c>
      <c r="B10" s="71" t="s">
        <v>38</v>
      </c>
      <c r="C10" s="71" t="s">
        <v>19</v>
      </c>
      <c r="D10" s="71" t="s">
        <v>20</v>
      </c>
      <c r="E10" s="71" t="s">
        <v>21</v>
      </c>
      <c r="F10" s="72" t="s">
        <v>36</v>
      </c>
      <c r="G10" s="73" t="s">
        <v>37</v>
      </c>
      <c r="H10" s="74" t="s">
        <v>35</v>
      </c>
      <c r="I10" s="75" t="s">
        <v>22</v>
      </c>
      <c r="J10" s="69" t="str">
        <f t="shared" ref="J10:AO10" si="23">CHOOSE(WEEKDAY(J9,1),"Di","Lu","Ma","Me","Je","Ve","Sa")</f>
        <v>Lu</v>
      </c>
      <c r="K10" s="7" t="str">
        <f t="shared" si="23"/>
        <v>Ma</v>
      </c>
      <c r="L10" s="7" t="str">
        <f t="shared" si="23"/>
        <v>Me</v>
      </c>
      <c r="M10" s="7" t="str">
        <f t="shared" si="23"/>
        <v>Je</v>
      </c>
      <c r="N10" s="7" t="str">
        <f t="shared" si="23"/>
        <v>Ve</v>
      </c>
      <c r="O10" s="7" t="str">
        <f t="shared" si="23"/>
        <v>Sa</v>
      </c>
      <c r="P10" s="7" t="str">
        <f t="shared" si="23"/>
        <v>Di</v>
      </c>
      <c r="Q10" s="7" t="str">
        <f t="shared" si="23"/>
        <v>Lu</v>
      </c>
      <c r="R10" s="7" t="str">
        <f t="shared" si="23"/>
        <v>Ma</v>
      </c>
      <c r="S10" s="7" t="str">
        <f t="shared" si="23"/>
        <v>Me</v>
      </c>
      <c r="T10" s="7" t="str">
        <f t="shared" si="23"/>
        <v>Je</v>
      </c>
      <c r="U10" s="7" t="str">
        <f t="shared" si="23"/>
        <v>Ve</v>
      </c>
      <c r="V10" s="7" t="str">
        <f t="shared" si="23"/>
        <v>Sa</v>
      </c>
      <c r="W10" s="7" t="str">
        <f t="shared" si="23"/>
        <v>Di</v>
      </c>
      <c r="X10" s="7" t="str">
        <f t="shared" si="23"/>
        <v>Lu</v>
      </c>
      <c r="Y10" s="7" t="str">
        <f t="shared" si="23"/>
        <v>Ma</v>
      </c>
      <c r="Z10" s="7" t="str">
        <f t="shared" si="23"/>
        <v>Me</v>
      </c>
      <c r="AA10" s="7" t="str">
        <f t="shared" si="23"/>
        <v>Je</v>
      </c>
      <c r="AB10" s="7" t="str">
        <f t="shared" si="23"/>
        <v>Ve</v>
      </c>
      <c r="AC10" s="7" t="str">
        <f t="shared" si="23"/>
        <v>Sa</v>
      </c>
      <c r="AD10" s="7" t="str">
        <f t="shared" si="23"/>
        <v>Di</v>
      </c>
      <c r="AE10" s="7" t="str">
        <f t="shared" si="23"/>
        <v>Lu</v>
      </c>
      <c r="AF10" s="7" t="str">
        <f t="shared" si="23"/>
        <v>Ma</v>
      </c>
      <c r="AG10" s="7" t="str">
        <f t="shared" si="23"/>
        <v>Me</v>
      </c>
      <c r="AH10" s="7" t="str">
        <f t="shared" si="23"/>
        <v>Je</v>
      </c>
      <c r="AI10" s="7" t="str">
        <f t="shared" si="23"/>
        <v>Ve</v>
      </c>
      <c r="AJ10" s="7" t="str">
        <f t="shared" si="23"/>
        <v>Sa</v>
      </c>
      <c r="AK10" s="7" t="str">
        <f t="shared" si="23"/>
        <v>Di</v>
      </c>
      <c r="AL10" s="7" t="str">
        <f t="shared" si="23"/>
        <v>Lu</v>
      </c>
      <c r="AM10" s="7" t="str">
        <f t="shared" si="23"/>
        <v>Ma</v>
      </c>
      <c r="AN10" s="7" t="str">
        <f t="shared" si="23"/>
        <v>Me</v>
      </c>
      <c r="AO10" s="7" t="str">
        <f t="shared" si="23"/>
        <v>Je</v>
      </c>
      <c r="AP10" s="7" t="str">
        <f t="shared" ref="AP10:BU10" si="24">CHOOSE(WEEKDAY(AP9,1),"Di","Lu","Ma","Me","Je","Ve","Sa")</f>
        <v>Ve</v>
      </c>
      <c r="AQ10" s="7" t="str">
        <f t="shared" si="24"/>
        <v>Sa</v>
      </c>
      <c r="AR10" s="7" t="str">
        <f t="shared" si="24"/>
        <v>Di</v>
      </c>
      <c r="AS10" s="7" t="str">
        <f t="shared" si="24"/>
        <v>Lu</v>
      </c>
      <c r="AT10" s="7" t="str">
        <f t="shared" si="24"/>
        <v>Ma</v>
      </c>
      <c r="AU10" s="7" t="str">
        <f t="shared" si="24"/>
        <v>Me</v>
      </c>
      <c r="AV10" s="7" t="str">
        <f t="shared" si="24"/>
        <v>Je</v>
      </c>
      <c r="AW10" s="7" t="str">
        <f t="shared" si="24"/>
        <v>Ve</v>
      </c>
      <c r="AX10" s="7" t="str">
        <f t="shared" si="24"/>
        <v>Sa</v>
      </c>
      <c r="AY10" s="7" t="str">
        <f t="shared" si="24"/>
        <v>Di</v>
      </c>
      <c r="AZ10" s="7" t="str">
        <f t="shared" si="24"/>
        <v>Lu</v>
      </c>
      <c r="BA10" s="7" t="str">
        <f t="shared" si="24"/>
        <v>Ma</v>
      </c>
      <c r="BB10" s="7" t="str">
        <f t="shared" si="24"/>
        <v>Me</v>
      </c>
      <c r="BC10" s="7" t="str">
        <f t="shared" si="24"/>
        <v>Je</v>
      </c>
      <c r="BD10" s="7" t="str">
        <f t="shared" si="24"/>
        <v>Ve</v>
      </c>
      <c r="BE10" s="7" t="str">
        <f t="shared" si="24"/>
        <v>Sa</v>
      </c>
      <c r="BF10" s="7" t="str">
        <f t="shared" si="24"/>
        <v>Di</v>
      </c>
      <c r="BG10" s="7" t="str">
        <f t="shared" si="24"/>
        <v>Lu</v>
      </c>
      <c r="BH10" s="7" t="str">
        <f t="shared" si="24"/>
        <v>Ma</v>
      </c>
      <c r="BI10" s="7" t="str">
        <f t="shared" si="24"/>
        <v>Me</v>
      </c>
      <c r="BJ10" s="7" t="str">
        <f t="shared" si="24"/>
        <v>Je</v>
      </c>
      <c r="BK10" s="7" t="str">
        <f t="shared" si="24"/>
        <v>Ve</v>
      </c>
      <c r="BL10" s="7" t="str">
        <f t="shared" si="24"/>
        <v>Sa</v>
      </c>
      <c r="BM10" s="7" t="str">
        <f t="shared" si="24"/>
        <v>Di</v>
      </c>
      <c r="BN10" s="7" t="str">
        <f t="shared" si="24"/>
        <v>Lu</v>
      </c>
      <c r="BO10" s="7" t="str">
        <f t="shared" si="24"/>
        <v>Ma</v>
      </c>
      <c r="BP10" s="7" t="str">
        <f t="shared" si="24"/>
        <v>Me</v>
      </c>
      <c r="BQ10" s="7" t="str">
        <f t="shared" si="24"/>
        <v>Je</v>
      </c>
      <c r="BR10" s="7" t="str">
        <f t="shared" si="24"/>
        <v>Ve</v>
      </c>
      <c r="BS10" s="7" t="str">
        <f t="shared" si="24"/>
        <v>Sa</v>
      </c>
      <c r="BT10" s="7" t="str">
        <f t="shared" si="24"/>
        <v>Di</v>
      </c>
      <c r="BU10" s="7" t="str">
        <f t="shared" si="24"/>
        <v>Lu</v>
      </c>
      <c r="BV10" s="7" t="str">
        <f t="shared" ref="BV10:DA10" si="25">CHOOSE(WEEKDAY(BV9,1),"Di","Lu","Ma","Me","Je","Ve","Sa")</f>
        <v>Ma</v>
      </c>
      <c r="BW10" s="7" t="str">
        <f t="shared" si="25"/>
        <v>Me</v>
      </c>
      <c r="BX10" s="7" t="str">
        <f t="shared" si="25"/>
        <v>Je</v>
      </c>
      <c r="BY10" s="7" t="str">
        <f t="shared" si="25"/>
        <v>Ve</v>
      </c>
      <c r="BZ10" s="7" t="str">
        <f t="shared" si="25"/>
        <v>Sa</v>
      </c>
      <c r="CA10" s="7" t="str">
        <f t="shared" si="25"/>
        <v>Di</v>
      </c>
      <c r="CB10" s="7" t="str">
        <f t="shared" si="25"/>
        <v>Lu</v>
      </c>
      <c r="CC10" s="7" t="str">
        <f t="shared" si="25"/>
        <v>Ma</v>
      </c>
      <c r="CD10" s="7" t="str">
        <f t="shared" si="25"/>
        <v>Me</v>
      </c>
      <c r="CE10" s="7" t="str">
        <f t="shared" si="25"/>
        <v>Je</v>
      </c>
      <c r="CF10" s="7" t="str">
        <f t="shared" si="25"/>
        <v>Ve</v>
      </c>
      <c r="CG10" s="7" t="str">
        <f t="shared" si="25"/>
        <v>Sa</v>
      </c>
      <c r="CH10" s="7" t="str">
        <f t="shared" si="25"/>
        <v>Di</v>
      </c>
      <c r="CI10" s="7" t="str">
        <f t="shared" si="25"/>
        <v>Lu</v>
      </c>
      <c r="CJ10" s="7" t="str">
        <f t="shared" si="25"/>
        <v>Ma</v>
      </c>
      <c r="CK10" s="7" t="str">
        <f t="shared" si="25"/>
        <v>Me</v>
      </c>
      <c r="CL10" s="7" t="str">
        <f t="shared" si="25"/>
        <v>Je</v>
      </c>
      <c r="CM10" s="7" t="str">
        <f t="shared" si="25"/>
        <v>Ve</v>
      </c>
      <c r="CN10" s="7" t="str">
        <f t="shared" si="25"/>
        <v>Sa</v>
      </c>
      <c r="CO10" s="7" t="str">
        <f t="shared" si="25"/>
        <v>Di</v>
      </c>
      <c r="CP10" s="7" t="str">
        <f t="shared" si="25"/>
        <v>Lu</v>
      </c>
      <c r="CQ10" s="7" t="str">
        <f t="shared" si="25"/>
        <v>Ma</v>
      </c>
      <c r="CR10" s="7" t="str">
        <f t="shared" si="25"/>
        <v>Me</v>
      </c>
      <c r="CS10" s="7" t="str">
        <f t="shared" si="25"/>
        <v>Je</v>
      </c>
      <c r="CT10" s="7" t="str">
        <f t="shared" si="25"/>
        <v>Ve</v>
      </c>
      <c r="CU10" s="7" t="str">
        <f t="shared" si="25"/>
        <v>Sa</v>
      </c>
      <c r="CV10" s="7" t="str">
        <f t="shared" si="25"/>
        <v>Di</v>
      </c>
      <c r="CW10" s="7" t="str">
        <f t="shared" si="25"/>
        <v>Lu</v>
      </c>
      <c r="CX10" s="7" t="str">
        <f t="shared" si="25"/>
        <v>Ma</v>
      </c>
      <c r="CY10" s="7" t="str">
        <f t="shared" si="25"/>
        <v>Me</v>
      </c>
      <c r="CZ10" s="7" t="str">
        <f t="shared" si="25"/>
        <v>Je</v>
      </c>
      <c r="DA10" s="7" t="str">
        <f t="shared" si="25"/>
        <v>Ve</v>
      </c>
      <c r="DB10" s="7" t="str">
        <f t="shared" ref="DB10:EG10" si="26">CHOOSE(WEEKDAY(DB9,1),"Di","Lu","Ma","Me","Je","Ve","Sa")</f>
        <v>Sa</v>
      </c>
      <c r="DC10" s="7" t="str">
        <f t="shared" si="26"/>
        <v>Di</v>
      </c>
      <c r="DD10" s="7" t="str">
        <f t="shared" si="26"/>
        <v>Lu</v>
      </c>
      <c r="DE10" s="7" t="str">
        <f t="shared" si="26"/>
        <v>Ma</v>
      </c>
      <c r="DF10" s="7" t="str">
        <f t="shared" si="26"/>
        <v>Me</v>
      </c>
      <c r="DG10" s="7" t="str">
        <f t="shared" si="26"/>
        <v>Je</v>
      </c>
      <c r="DH10" s="7" t="str">
        <f t="shared" si="26"/>
        <v>Ve</v>
      </c>
      <c r="DI10" s="7" t="str">
        <f t="shared" si="26"/>
        <v>Sa</v>
      </c>
      <c r="DJ10" s="7" t="str">
        <f t="shared" si="26"/>
        <v>Di</v>
      </c>
      <c r="DK10" s="7" t="str">
        <f t="shared" si="26"/>
        <v>Lu</v>
      </c>
      <c r="DL10" s="7" t="str">
        <f t="shared" si="26"/>
        <v>Ma</v>
      </c>
      <c r="DM10" s="7" t="str">
        <f t="shared" si="26"/>
        <v>Me</v>
      </c>
      <c r="DN10" s="7" t="str">
        <f t="shared" si="26"/>
        <v>Je</v>
      </c>
      <c r="DO10" s="7" t="str">
        <f t="shared" si="26"/>
        <v>Ve</v>
      </c>
      <c r="DP10" s="7" t="str">
        <f t="shared" si="26"/>
        <v>Sa</v>
      </c>
      <c r="DQ10" s="7" t="str">
        <f t="shared" si="26"/>
        <v>Di</v>
      </c>
      <c r="DR10" s="7" t="str">
        <f t="shared" si="26"/>
        <v>Lu</v>
      </c>
      <c r="DS10" s="7" t="str">
        <f t="shared" si="26"/>
        <v>Ma</v>
      </c>
      <c r="DT10" s="7" t="str">
        <f t="shared" si="26"/>
        <v>Me</v>
      </c>
      <c r="DU10" s="7" t="str">
        <f t="shared" si="26"/>
        <v>Je</v>
      </c>
      <c r="DV10" s="7" t="str">
        <f t="shared" si="26"/>
        <v>Ve</v>
      </c>
      <c r="DW10" s="7" t="str">
        <f t="shared" si="26"/>
        <v>Sa</v>
      </c>
      <c r="DX10" s="7" t="str">
        <f t="shared" si="26"/>
        <v>Di</v>
      </c>
      <c r="DY10" s="7" t="str">
        <f t="shared" si="26"/>
        <v>Lu</v>
      </c>
      <c r="DZ10" s="7" t="str">
        <f t="shared" si="26"/>
        <v>Ma</v>
      </c>
      <c r="EA10" s="7" t="str">
        <f t="shared" si="26"/>
        <v>Me</v>
      </c>
      <c r="EB10" s="7" t="str">
        <f t="shared" si="26"/>
        <v>Je</v>
      </c>
      <c r="EC10" s="7" t="str">
        <f t="shared" si="26"/>
        <v>Ve</v>
      </c>
      <c r="ED10" s="7" t="str">
        <f t="shared" si="26"/>
        <v>Sa</v>
      </c>
      <c r="EE10" s="7" t="str">
        <f t="shared" si="26"/>
        <v>Di</v>
      </c>
      <c r="EF10" s="7" t="str">
        <f t="shared" si="26"/>
        <v>Lu</v>
      </c>
      <c r="EG10" s="7" t="str">
        <f t="shared" si="26"/>
        <v>Ma</v>
      </c>
      <c r="EH10" s="7" t="str">
        <f t="shared" ref="EH10:FM10" si="27">CHOOSE(WEEKDAY(EH9,1),"Di","Lu","Ma","Me","Je","Ve","Sa")</f>
        <v>Me</v>
      </c>
      <c r="EI10" s="7" t="str">
        <f t="shared" si="27"/>
        <v>Je</v>
      </c>
      <c r="EJ10" s="7" t="str">
        <f t="shared" si="27"/>
        <v>Ve</v>
      </c>
      <c r="EK10" s="7" t="str">
        <f t="shared" si="27"/>
        <v>Sa</v>
      </c>
      <c r="EL10" s="7" t="str">
        <f t="shared" si="27"/>
        <v>Di</v>
      </c>
      <c r="EM10" s="7" t="str">
        <f t="shared" si="27"/>
        <v>Lu</v>
      </c>
      <c r="EN10" s="7" t="str">
        <f t="shared" si="27"/>
        <v>Ma</v>
      </c>
      <c r="EO10" s="7" t="str">
        <f t="shared" si="27"/>
        <v>Me</v>
      </c>
      <c r="EP10" s="7" t="str">
        <f t="shared" si="27"/>
        <v>Je</v>
      </c>
      <c r="EQ10" s="7" t="str">
        <f t="shared" si="27"/>
        <v>Ve</v>
      </c>
      <c r="ER10" s="7" t="str">
        <f t="shared" si="27"/>
        <v>Sa</v>
      </c>
      <c r="ES10" s="7" t="str">
        <f t="shared" si="27"/>
        <v>Di</v>
      </c>
      <c r="ET10" s="7" t="str">
        <f t="shared" si="27"/>
        <v>Lu</v>
      </c>
      <c r="EU10" s="7" t="str">
        <f t="shared" si="27"/>
        <v>Ma</v>
      </c>
      <c r="EV10" s="7" t="str">
        <f t="shared" si="27"/>
        <v>Me</v>
      </c>
      <c r="EW10" s="7" t="str">
        <f t="shared" si="27"/>
        <v>Je</v>
      </c>
      <c r="EX10" s="7" t="str">
        <f t="shared" si="27"/>
        <v>Ve</v>
      </c>
      <c r="EY10" s="7" t="str">
        <f t="shared" si="27"/>
        <v>Sa</v>
      </c>
      <c r="EZ10" s="7" t="str">
        <f t="shared" si="27"/>
        <v>Di</v>
      </c>
      <c r="FA10" s="7" t="str">
        <f t="shared" si="27"/>
        <v>Lu</v>
      </c>
      <c r="FB10" s="7" t="str">
        <f t="shared" si="27"/>
        <v>Ma</v>
      </c>
      <c r="FC10" s="7" t="str">
        <f t="shared" si="27"/>
        <v>Me</v>
      </c>
      <c r="FD10" s="7" t="str">
        <f t="shared" si="27"/>
        <v>Je</v>
      </c>
      <c r="FE10" s="7" t="str">
        <f t="shared" si="27"/>
        <v>Ve</v>
      </c>
      <c r="FF10" s="7" t="str">
        <f t="shared" si="27"/>
        <v>Sa</v>
      </c>
      <c r="FG10" s="7" t="str">
        <f t="shared" si="27"/>
        <v>Di</v>
      </c>
      <c r="FH10" s="7" t="str">
        <f t="shared" si="27"/>
        <v>Lu</v>
      </c>
      <c r="FI10" s="7" t="str">
        <f t="shared" si="27"/>
        <v>Ma</v>
      </c>
      <c r="FJ10" s="7" t="str">
        <f t="shared" si="27"/>
        <v>Me</v>
      </c>
      <c r="FK10" s="7" t="str">
        <f t="shared" si="27"/>
        <v>Je</v>
      </c>
      <c r="FL10" s="7" t="str">
        <f t="shared" si="27"/>
        <v>Ve</v>
      </c>
      <c r="FM10" s="7" t="str">
        <f t="shared" si="27"/>
        <v>Sa</v>
      </c>
      <c r="FN10" s="7" t="str">
        <f t="shared" ref="FN10" si="28">CHOOSE(WEEKDAY(FN9,1),"Di","Lu","Ma","Me","Je","Ve","Sa")</f>
        <v>Di</v>
      </c>
    </row>
    <row r="11" spans="1:170" s="2" customFormat="1" ht="16.5" thickBot="1" x14ac:dyDescent="0.3">
      <c r="A11" s="20" t="s">
        <v>23</v>
      </c>
      <c r="B11" s="20"/>
      <c r="C11" s="20"/>
      <c r="D11" s="21"/>
      <c r="E11" s="20"/>
      <c r="F11" s="20"/>
      <c r="G11" s="45"/>
      <c r="H11" s="45"/>
      <c r="I11" s="64">
        <f>AVERAGE(I12:I17)</f>
        <v>0.66666666666666663</v>
      </c>
      <c r="J11" s="9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</row>
    <row r="12" spans="1:170" ht="16.5" thickBot="1" x14ac:dyDescent="0.3">
      <c r="A12" s="32" t="s">
        <v>24</v>
      </c>
      <c r="B12" s="23" t="s">
        <v>45</v>
      </c>
      <c r="C12" s="23"/>
      <c r="D12" s="24">
        <v>43993</v>
      </c>
      <c r="E12" s="46">
        <v>1</v>
      </c>
      <c r="F12" s="46">
        <v>2</v>
      </c>
      <c r="G12" s="47">
        <f>(IF(D12="","",WORKDAY(IF(WEEKDAY(D12,1)=7,D12+2,IF(WEEKDAY(D12,1)=1,D12+1,D12)),E12-1,)))+F12+1</f>
        <v>43996</v>
      </c>
      <c r="H12" s="47">
        <v>43992</v>
      </c>
      <c r="I12" s="65">
        <v>1</v>
      </c>
      <c r="J12" s="9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</row>
    <row r="13" spans="1:170" ht="16.5" thickBot="1" x14ac:dyDescent="0.3">
      <c r="A13" s="32" t="s">
        <v>25</v>
      </c>
      <c r="B13" s="23" t="s">
        <v>44</v>
      </c>
      <c r="C13" s="23"/>
      <c r="D13" s="24">
        <v>43993</v>
      </c>
      <c r="E13" s="46">
        <v>1</v>
      </c>
      <c r="F13" s="46">
        <v>2</v>
      </c>
      <c r="G13" s="47">
        <f t="shared" ref="G13:G32" si="29">(IF(D13="","",WORKDAY(IF(WEEKDAY(D13,1)=7,D13+2,IF(WEEKDAY(D13,1)=1,D13+1,D13)),E13-1,)))+F13+1</f>
        <v>43996</v>
      </c>
      <c r="H13" s="47">
        <v>43994</v>
      </c>
      <c r="I13" s="65">
        <v>1</v>
      </c>
      <c r="J13" s="9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</row>
    <row r="14" spans="1:170" ht="15.75" customHeight="1" thickBot="1" x14ac:dyDescent="0.3">
      <c r="A14" s="32" t="s">
        <v>65</v>
      </c>
      <c r="B14" s="23" t="s">
        <v>44</v>
      </c>
      <c r="C14" s="23"/>
      <c r="D14" s="24">
        <v>43997</v>
      </c>
      <c r="E14" s="46">
        <v>1</v>
      </c>
      <c r="F14" s="46"/>
      <c r="G14" s="47">
        <f t="shared" si="29"/>
        <v>43998</v>
      </c>
      <c r="H14" s="68"/>
      <c r="I14" s="66">
        <v>1</v>
      </c>
      <c r="J14" s="9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</row>
    <row r="15" spans="1:170" ht="16.5" thickBot="1" x14ac:dyDescent="0.3">
      <c r="A15" s="32" t="s">
        <v>26</v>
      </c>
      <c r="B15" s="23"/>
      <c r="C15" s="23"/>
      <c r="D15" s="24">
        <v>43997</v>
      </c>
      <c r="E15" s="46">
        <v>14</v>
      </c>
      <c r="F15" s="46">
        <v>-3</v>
      </c>
      <c r="G15" s="47">
        <f t="shared" si="29"/>
        <v>44012</v>
      </c>
      <c r="H15" s="68"/>
      <c r="I15" s="66">
        <v>0</v>
      </c>
      <c r="J15" s="9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</row>
    <row r="16" spans="1:170" ht="16.5" thickBot="1" x14ac:dyDescent="0.3">
      <c r="A16" s="32" t="s">
        <v>27</v>
      </c>
      <c r="B16" s="23"/>
      <c r="C16" s="23"/>
      <c r="D16" s="24">
        <v>43997</v>
      </c>
      <c r="E16" s="46">
        <v>7</v>
      </c>
      <c r="F16" s="46"/>
      <c r="G16" s="47">
        <f t="shared" si="29"/>
        <v>44006</v>
      </c>
      <c r="H16" s="68"/>
      <c r="I16" s="66">
        <v>0</v>
      </c>
      <c r="J16" s="9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</row>
    <row r="17" spans="1:170" ht="16.5" thickBot="1" x14ac:dyDescent="0.3">
      <c r="A17" s="32" t="s">
        <v>28</v>
      </c>
      <c r="B17" s="23" t="s">
        <v>44</v>
      </c>
      <c r="C17" s="23"/>
      <c r="D17" s="24">
        <v>43998</v>
      </c>
      <c r="E17" s="46">
        <v>1</v>
      </c>
      <c r="F17" s="46"/>
      <c r="G17" s="47">
        <f t="shared" si="29"/>
        <v>43999</v>
      </c>
      <c r="H17" s="68"/>
      <c r="I17" s="66">
        <v>1</v>
      </c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</row>
    <row r="18" spans="1:170" s="2" customFormat="1" ht="16.5" thickBot="1" x14ac:dyDescent="0.3">
      <c r="A18" s="20" t="s">
        <v>29</v>
      </c>
      <c r="B18" s="20"/>
      <c r="C18" s="20"/>
      <c r="D18" s="21"/>
      <c r="E18" s="20"/>
      <c r="F18" s="20"/>
      <c r="G18" s="45"/>
      <c r="H18" s="45"/>
      <c r="I18" s="64">
        <f>AVERAGE(I19:I28)</f>
        <v>0.6</v>
      </c>
      <c r="J18" s="9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</row>
    <row r="19" spans="1:170" ht="15.75" thickBot="1" x14ac:dyDescent="0.25">
      <c r="A19" s="23" t="s">
        <v>55</v>
      </c>
      <c r="B19" s="23" t="s">
        <v>46</v>
      </c>
      <c r="C19" s="23"/>
      <c r="D19" s="24">
        <v>43993</v>
      </c>
      <c r="E19" s="46">
        <v>1</v>
      </c>
      <c r="F19" s="46"/>
      <c r="G19" s="47">
        <f t="shared" si="29"/>
        <v>43994</v>
      </c>
      <c r="H19" s="47"/>
      <c r="I19" s="65">
        <v>1</v>
      </c>
      <c r="J19" s="9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</row>
    <row r="20" spans="1:170" ht="15.75" thickBot="1" x14ac:dyDescent="0.25">
      <c r="A20" s="23" t="s">
        <v>56</v>
      </c>
      <c r="B20" s="23" t="s">
        <v>46</v>
      </c>
      <c r="C20" s="23"/>
      <c r="D20" s="24">
        <v>43999</v>
      </c>
      <c r="E20" s="46">
        <v>1</v>
      </c>
      <c r="F20" s="46"/>
      <c r="G20" s="47">
        <f t="shared" si="29"/>
        <v>44000</v>
      </c>
      <c r="H20" s="47"/>
      <c r="I20" s="65">
        <v>1</v>
      </c>
      <c r="J20" s="9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</row>
    <row r="21" spans="1:170" ht="15.75" thickBot="1" x14ac:dyDescent="0.25">
      <c r="A21" s="23" t="s">
        <v>57</v>
      </c>
      <c r="B21" s="23" t="s">
        <v>46</v>
      </c>
      <c r="C21" s="23"/>
      <c r="D21" s="24">
        <v>44006</v>
      </c>
      <c r="E21" s="46">
        <v>1</v>
      </c>
      <c r="F21" s="46"/>
      <c r="G21" s="47">
        <f t="shared" si="29"/>
        <v>44007</v>
      </c>
      <c r="H21" s="47"/>
      <c r="I21" s="65">
        <v>0</v>
      </c>
      <c r="J21" s="9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</row>
    <row r="22" spans="1:170" ht="15.75" thickBot="1" x14ac:dyDescent="0.25">
      <c r="A22" s="23" t="s">
        <v>58</v>
      </c>
      <c r="B22" s="23" t="s">
        <v>46</v>
      </c>
      <c r="C22" s="23"/>
      <c r="D22" s="24">
        <v>44001</v>
      </c>
      <c r="E22" s="46">
        <v>1</v>
      </c>
      <c r="F22" s="46"/>
      <c r="G22" s="47">
        <f t="shared" si="29"/>
        <v>44002</v>
      </c>
      <c r="H22" s="47">
        <v>44000</v>
      </c>
      <c r="I22" s="65">
        <v>1</v>
      </c>
      <c r="J22" s="9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</row>
    <row r="23" spans="1:170" ht="15.75" thickBot="1" x14ac:dyDescent="0.25">
      <c r="A23" s="23" t="s">
        <v>59</v>
      </c>
      <c r="B23" s="23" t="s">
        <v>46</v>
      </c>
      <c r="C23" s="23"/>
      <c r="D23" s="24">
        <v>44001</v>
      </c>
      <c r="E23" s="46">
        <v>1</v>
      </c>
      <c r="F23" s="46"/>
      <c r="G23" s="47">
        <f t="shared" si="29"/>
        <v>44002</v>
      </c>
      <c r="H23" s="47"/>
      <c r="I23" s="65">
        <v>1</v>
      </c>
      <c r="J23" s="9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</row>
    <row r="24" spans="1:170" ht="15.75" thickBot="1" x14ac:dyDescent="0.25">
      <c r="A24" s="23" t="s">
        <v>60</v>
      </c>
      <c r="B24" s="23" t="s">
        <v>46</v>
      </c>
      <c r="C24" s="23"/>
      <c r="D24" s="24">
        <v>44004</v>
      </c>
      <c r="E24" s="46">
        <v>1</v>
      </c>
      <c r="F24" s="46"/>
      <c r="G24" s="47">
        <f t="shared" si="29"/>
        <v>44005</v>
      </c>
      <c r="H24" s="47"/>
      <c r="I24" s="65">
        <v>1</v>
      </c>
      <c r="J24" s="9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</row>
    <row r="25" spans="1:170" ht="15.75" thickBot="1" x14ac:dyDescent="0.25">
      <c r="A25" s="23" t="s">
        <v>61</v>
      </c>
      <c r="B25" s="23" t="s">
        <v>46</v>
      </c>
      <c r="C25" s="23"/>
      <c r="D25" s="24">
        <v>44004</v>
      </c>
      <c r="E25" s="46">
        <v>1</v>
      </c>
      <c r="F25" s="46"/>
      <c r="G25" s="47">
        <f t="shared" si="29"/>
        <v>44005</v>
      </c>
      <c r="H25" s="47"/>
      <c r="I25" s="65">
        <v>1</v>
      </c>
      <c r="J25" s="9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</row>
    <row r="26" spans="1:170" ht="15.75" thickBot="1" x14ac:dyDescent="0.25">
      <c r="A26" s="23" t="s">
        <v>62</v>
      </c>
      <c r="B26" s="23" t="s">
        <v>46</v>
      </c>
      <c r="C26" s="23"/>
      <c r="D26" s="24">
        <v>44007</v>
      </c>
      <c r="E26" s="46">
        <v>1</v>
      </c>
      <c r="F26" s="46"/>
      <c r="G26" s="47">
        <f t="shared" si="29"/>
        <v>44008</v>
      </c>
      <c r="H26" s="47"/>
      <c r="I26" s="65">
        <v>0</v>
      </c>
      <c r="J26" s="9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</row>
    <row r="27" spans="1:170" ht="15.75" thickBot="1" x14ac:dyDescent="0.25">
      <c r="A27" s="23" t="s">
        <v>63</v>
      </c>
      <c r="B27" s="23" t="s">
        <v>46</v>
      </c>
      <c r="C27" s="23"/>
      <c r="D27" s="24">
        <v>44012</v>
      </c>
      <c r="E27" s="46">
        <v>3</v>
      </c>
      <c r="F27" s="46"/>
      <c r="G27" s="47">
        <f t="shared" si="29"/>
        <v>44015</v>
      </c>
      <c r="H27" s="47"/>
      <c r="I27" s="65">
        <v>0</v>
      </c>
      <c r="J27" s="9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</row>
    <row r="28" spans="1:170" ht="15.75" thickBot="1" x14ac:dyDescent="0.25">
      <c r="A28" s="23" t="s">
        <v>64</v>
      </c>
      <c r="B28" s="23" t="s">
        <v>46</v>
      </c>
      <c r="C28" s="23"/>
      <c r="D28" s="24">
        <v>44015</v>
      </c>
      <c r="E28" s="46">
        <v>3</v>
      </c>
      <c r="F28" s="46"/>
      <c r="G28" s="47">
        <f t="shared" si="29"/>
        <v>44020</v>
      </c>
      <c r="H28" s="47"/>
      <c r="I28" s="65">
        <v>0</v>
      </c>
      <c r="J28" s="9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</row>
    <row r="29" spans="1:170" s="2" customFormat="1" ht="16.5" thickBot="1" x14ac:dyDescent="0.3">
      <c r="A29" s="20" t="s">
        <v>40</v>
      </c>
      <c r="B29" s="20"/>
      <c r="C29" s="20"/>
      <c r="D29" s="21"/>
      <c r="E29" s="20"/>
      <c r="F29" s="20"/>
      <c r="G29" s="45"/>
      <c r="H29" s="45"/>
      <c r="I29" s="64">
        <f>AVERAGE(I30:I32)</f>
        <v>0</v>
      </c>
      <c r="J29" s="9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</row>
    <row r="30" spans="1:170" ht="15.75" thickBot="1" x14ac:dyDescent="0.25">
      <c r="A30" s="23" t="s">
        <v>30</v>
      </c>
      <c r="B30" s="23"/>
      <c r="C30" s="23"/>
      <c r="D30" s="24">
        <v>44005</v>
      </c>
      <c r="E30" s="46">
        <v>2</v>
      </c>
      <c r="F30" s="46"/>
      <c r="G30" s="47">
        <f t="shared" si="29"/>
        <v>44007</v>
      </c>
      <c r="H30" s="47"/>
      <c r="I30" s="65">
        <v>0</v>
      </c>
      <c r="J30" s="9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</row>
    <row r="31" spans="1:170" ht="15.75" thickBot="1" x14ac:dyDescent="0.25">
      <c r="A31" s="23" t="s">
        <v>31</v>
      </c>
      <c r="B31" s="23"/>
      <c r="C31" s="23"/>
      <c r="D31" s="24">
        <v>44014</v>
      </c>
      <c r="E31" s="46">
        <v>2</v>
      </c>
      <c r="F31" s="46"/>
      <c r="G31" s="47">
        <f t="shared" si="29"/>
        <v>44016</v>
      </c>
      <c r="H31" s="47"/>
      <c r="I31" s="65">
        <v>0</v>
      </c>
      <c r="J31" s="9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</row>
    <row r="32" spans="1:170" ht="15.75" thickBot="1" x14ac:dyDescent="0.25">
      <c r="A32" s="23" t="s">
        <v>32</v>
      </c>
      <c r="B32" s="23"/>
      <c r="C32" s="23"/>
      <c r="D32" s="24">
        <v>44015</v>
      </c>
      <c r="E32" s="46">
        <v>0</v>
      </c>
      <c r="F32" s="46"/>
      <c r="G32" s="47">
        <f t="shared" si="29"/>
        <v>44015</v>
      </c>
      <c r="H32" s="47">
        <v>44015</v>
      </c>
      <c r="I32" s="65">
        <v>0</v>
      </c>
      <c r="J32" s="9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</row>
    <row r="33" spans="1:170" s="2" customFormat="1" ht="16.5" thickBot="1" x14ac:dyDescent="0.3">
      <c r="A33" s="20" t="s">
        <v>12</v>
      </c>
      <c r="B33" s="20"/>
      <c r="C33" s="20"/>
      <c r="D33" s="21"/>
      <c r="E33" s="20"/>
      <c r="F33" s="20"/>
      <c r="G33" s="45"/>
      <c r="H33" s="45"/>
      <c r="I33" s="64">
        <f>AVERAGE(I34:I38)</f>
        <v>0</v>
      </c>
      <c r="J33" s="9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</row>
    <row r="34" spans="1:170" ht="15.75" thickBot="1" x14ac:dyDescent="0.25">
      <c r="A34" s="23" t="s">
        <v>13</v>
      </c>
      <c r="B34" s="23"/>
      <c r="C34" s="23"/>
      <c r="D34" s="24"/>
      <c r="E34" s="46"/>
      <c r="F34" s="46"/>
      <c r="G34" s="47" t="str">
        <f>IF(D34="","",WORKDAY(IF(WEEKDAY(D34,1)=7,D34+2,IF(WEEKDAY(D34,1)=1,D34+1,D34)),E34-1,))</f>
        <v/>
      </c>
      <c r="H34" s="47"/>
      <c r="I34" s="65">
        <v>0</v>
      </c>
      <c r="J34" s="9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</row>
    <row r="35" spans="1:170" ht="15.75" thickBot="1" x14ac:dyDescent="0.25">
      <c r="A35" s="23" t="s">
        <v>14</v>
      </c>
      <c r="B35" s="23"/>
      <c r="C35" s="23"/>
      <c r="D35" s="24"/>
      <c r="E35" s="46"/>
      <c r="F35" s="46"/>
      <c r="G35" s="47" t="str">
        <f t="shared" ref="G35:G38" si="30">IF(D35="","",WORKDAY(IF(WEEKDAY(D35,1)=7,D35+2,IF(WEEKDAY(D35,1)=1,D35+1,D35)),E35-1,))</f>
        <v/>
      </c>
      <c r="H35" s="47"/>
      <c r="I35" s="65">
        <v>0</v>
      </c>
      <c r="J35" s="9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</row>
    <row r="36" spans="1:170" ht="15.75" thickBot="1" x14ac:dyDescent="0.25">
      <c r="A36" s="23" t="s">
        <v>17</v>
      </c>
      <c r="B36" s="23"/>
      <c r="C36" s="23"/>
      <c r="D36" s="24"/>
      <c r="E36" s="46"/>
      <c r="F36" s="46"/>
      <c r="G36" s="47" t="str">
        <f t="shared" si="30"/>
        <v/>
      </c>
      <c r="H36" s="47"/>
      <c r="I36" s="65">
        <v>0</v>
      </c>
      <c r="J36" s="9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</row>
    <row r="37" spans="1:170" ht="15.75" thickBot="1" x14ac:dyDescent="0.25">
      <c r="A37" s="23" t="s">
        <v>15</v>
      </c>
      <c r="B37" s="23"/>
      <c r="C37" s="23"/>
      <c r="D37" s="24"/>
      <c r="E37" s="46"/>
      <c r="F37" s="46"/>
      <c r="G37" s="47" t="str">
        <f t="shared" si="30"/>
        <v/>
      </c>
      <c r="H37" s="47"/>
      <c r="I37" s="65">
        <v>0</v>
      </c>
      <c r="J37" s="9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</row>
    <row r="38" spans="1:170" ht="15.75" thickBot="1" x14ac:dyDescent="0.25">
      <c r="A38" s="23" t="s">
        <v>16</v>
      </c>
      <c r="B38" s="23"/>
      <c r="C38" s="23"/>
      <c r="D38" s="24"/>
      <c r="E38" s="46"/>
      <c r="F38" s="46"/>
      <c r="G38" s="47" t="str">
        <f t="shared" si="30"/>
        <v/>
      </c>
      <c r="H38" s="47"/>
      <c r="I38" s="65">
        <v>0</v>
      </c>
      <c r="J38" s="9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</row>
    <row r="39" spans="1:170" x14ac:dyDescent="0.2">
      <c r="G39" s="48"/>
      <c r="H39" s="48"/>
      <c r="K39" s="4"/>
      <c r="L39" s="4"/>
      <c r="M39" s="4"/>
    </row>
    <row r="40" spans="1:170" x14ac:dyDescent="0.2">
      <c r="G40" s="48"/>
      <c r="H40" s="48"/>
      <c r="K40" s="4"/>
      <c r="L40" s="4"/>
      <c r="M40" s="4"/>
    </row>
    <row r="41" spans="1:170" x14ac:dyDescent="0.2">
      <c r="G41" s="48"/>
      <c r="H41" s="48"/>
      <c r="K41" s="4"/>
      <c r="L41" s="4"/>
      <c r="M41" s="4"/>
    </row>
    <row r="42" spans="1:170" x14ac:dyDescent="0.2">
      <c r="G42" s="48"/>
      <c r="H42" s="48"/>
      <c r="K42" s="4"/>
      <c r="L42" s="4"/>
      <c r="M42" s="4"/>
    </row>
    <row r="43" spans="1:170" x14ac:dyDescent="0.2">
      <c r="G43" s="48"/>
      <c r="H43" s="48"/>
      <c r="K43" s="4"/>
      <c r="L43" s="4"/>
      <c r="M43" s="4"/>
    </row>
    <row r="44" spans="1:170" x14ac:dyDescent="0.2">
      <c r="G44" s="48"/>
      <c r="H44" s="48"/>
      <c r="K44" s="4"/>
      <c r="L44" s="4"/>
      <c r="M44" s="4"/>
    </row>
    <row r="45" spans="1:170" x14ac:dyDescent="0.2">
      <c r="G45" s="48"/>
      <c r="H45" s="48"/>
      <c r="K45" s="4"/>
      <c r="L45" s="4"/>
      <c r="M45" s="4"/>
    </row>
    <row r="46" spans="1:170" x14ac:dyDescent="0.2">
      <c r="G46" s="48"/>
      <c r="H46" s="48"/>
      <c r="K46" s="4"/>
      <c r="L46" s="4"/>
      <c r="M46" s="4"/>
    </row>
    <row r="47" spans="1:170" x14ac:dyDescent="0.2">
      <c r="G47" s="48"/>
      <c r="H47" s="48"/>
      <c r="K47" s="4"/>
      <c r="L47" s="4"/>
      <c r="M47" s="4"/>
    </row>
    <row r="48" spans="1:170" x14ac:dyDescent="0.2">
      <c r="G48" s="48"/>
      <c r="H48" s="48"/>
      <c r="K48" s="4"/>
      <c r="L48" s="4"/>
      <c r="M48" s="4"/>
    </row>
    <row r="49" spans="7:13" x14ac:dyDescent="0.2">
      <c r="G49" s="48"/>
      <c r="H49" s="48"/>
      <c r="K49" s="4"/>
      <c r="L49" s="4"/>
      <c r="M49" s="4"/>
    </row>
    <row r="50" spans="7:13" x14ac:dyDescent="0.2">
      <c r="G50" s="48"/>
      <c r="H50" s="48"/>
      <c r="K50" s="4"/>
      <c r="L50" s="4"/>
      <c r="M50" s="4"/>
    </row>
    <row r="51" spans="7:13" x14ac:dyDescent="0.2">
      <c r="G51" s="48"/>
      <c r="H51" s="48"/>
      <c r="K51" s="4"/>
      <c r="L51" s="4"/>
      <c r="M51" s="4"/>
    </row>
    <row r="52" spans="7:13" x14ac:dyDescent="0.2">
      <c r="G52" s="48"/>
      <c r="H52" s="48"/>
      <c r="K52" s="4"/>
      <c r="L52" s="4"/>
      <c r="M52" s="4"/>
    </row>
    <row r="53" spans="7:13" x14ac:dyDescent="0.2">
      <c r="G53" s="48"/>
      <c r="H53" s="48"/>
      <c r="K53" s="4"/>
      <c r="L53" s="4"/>
      <c r="M53" s="4"/>
    </row>
    <row r="54" spans="7:13" x14ac:dyDescent="0.2">
      <c r="G54" s="48"/>
      <c r="H54" s="48"/>
    </row>
    <row r="55" spans="7:13" x14ac:dyDescent="0.2">
      <c r="G55" s="48"/>
      <c r="H55" s="48"/>
    </row>
    <row r="56" spans="7:13" x14ac:dyDescent="0.2">
      <c r="G56" s="48"/>
      <c r="H56" s="48"/>
    </row>
    <row r="57" spans="7:13" x14ac:dyDescent="0.2">
      <c r="G57" s="48"/>
      <c r="H57" s="48"/>
    </row>
    <row r="58" spans="7:13" x14ac:dyDescent="0.2">
      <c r="G58" s="48"/>
      <c r="H58" s="48"/>
    </row>
    <row r="59" spans="7:13" x14ac:dyDescent="0.2">
      <c r="G59" s="48"/>
      <c r="H59" s="48"/>
    </row>
    <row r="60" spans="7:13" x14ac:dyDescent="0.2">
      <c r="G60" s="48"/>
      <c r="H60" s="48"/>
    </row>
    <row r="61" spans="7:13" x14ac:dyDescent="0.2">
      <c r="G61" s="48"/>
      <c r="H61" s="48"/>
    </row>
    <row r="62" spans="7:13" x14ac:dyDescent="0.2">
      <c r="G62" s="48"/>
      <c r="H62" s="48"/>
    </row>
    <row r="63" spans="7:13" x14ac:dyDescent="0.2">
      <c r="G63" s="48"/>
      <c r="H63" s="48"/>
    </row>
    <row r="64" spans="7:13" x14ac:dyDescent="0.2">
      <c r="G64" s="48"/>
      <c r="H64" s="48"/>
    </row>
    <row r="65" spans="7:8" x14ac:dyDescent="0.2">
      <c r="G65" s="48"/>
      <c r="H65" s="48"/>
    </row>
    <row r="66" spans="7:8" x14ac:dyDescent="0.2">
      <c r="G66" s="48"/>
      <c r="H66" s="48"/>
    </row>
    <row r="67" spans="7:8" x14ac:dyDescent="0.2">
      <c r="G67" s="48"/>
      <c r="H67" s="48"/>
    </row>
    <row r="68" spans="7:8" x14ac:dyDescent="0.2">
      <c r="G68" s="48"/>
      <c r="H68" s="48"/>
    </row>
    <row r="69" spans="7:8" x14ac:dyDescent="0.2">
      <c r="G69" s="48"/>
      <c r="H69" s="48"/>
    </row>
    <row r="70" spans="7:8" x14ac:dyDescent="0.2">
      <c r="G70" s="48"/>
      <c r="H70" s="48"/>
    </row>
    <row r="71" spans="7:8" x14ac:dyDescent="0.2">
      <c r="G71" s="48"/>
      <c r="H71" s="48"/>
    </row>
    <row r="72" spans="7:8" x14ac:dyDescent="0.2">
      <c r="G72" s="48"/>
      <c r="H72" s="48"/>
    </row>
    <row r="73" spans="7:8" x14ac:dyDescent="0.2">
      <c r="G73" s="48"/>
      <c r="H73" s="48"/>
    </row>
    <row r="74" spans="7:8" x14ac:dyDescent="0.2">
      <c r="G74" s="48"/>
      <c r="H74" s="48"/>
    </row>
    <row r="75" spans="7:8" x14ac:dyDescent="0.2">
      <c r="G75" s="48"/>
      <c r="H75" s="48"/>
    </row>
    <row r="76" spans="7:8" x14ac:dyDescent="0.2">
      <c r="G76" s="48"/>
      <c r="H76" s="48"/>
    </row>
    <row r="77" spans="7:8" x14ac:dyDescent="0.2">
      <c r="G77" s="48"/>
      <c r="H77" s="48"/>
    </row>
    <row r="78" spans="7:8" x14ac:dyDescent="0.2">
      <c r="G78" s="48"/>
      <c r="H78" s="48"/>
    </row>
    <row r="79" spans="7:8" x14ac:dyDescent="0.2">
      <c r="G79" s="48"/>
      <c r="H79" s="48"/>
    </row>
    <row r="80" spans="7:8" x14ac:dyDescent="0.2">
      <c r="G80" s="48"/>
      <c r="H80" s="48"/>
    </row>
    <row r="81" spans="7:8" x14ac:dyDescent="0.2">
      <c r="G81" s="48"/>
      <c r="H81" s="48"/>
    </row>
    <row r="82" spans="7:8" x14ac:dyDescent="0.2">
      <c r="G82" s="48"/>
      <c r="H82" s="48"/>
    </row>
    <row r="83" spans="7:8" x14ac:dyDescent="0.2">
      <c r="G83" s="48"/>
      <c r="H83" s="48"/>
    </row>
    <row r="84" spans="7:8" x14ac:dyDescent="0.2">
      <c r="G84" s="48"/>
      <c r="H84" s="48"/>
    </row>
    <row r="85" spans="7:8" x14ac:dyDescent="0.2">
      <c r="G85" s="48"/>
      <c r="H85" s="48"/>
    </row>
    <row r="86" spans="7:8" x14ac:dyDescent="0.2">
      <c r="G86" s="48"/>
      <c r="H86" s="48"/>
    </row>
    <row r="87" spans="7:8" x14ac:dyDescent="0.2">
      <c r="G87" s="48"/>
      <c r="H87" s="48"/>
    </row>
    <row r="88" spans="7:8" x14ac:dyDescent="0.2">
      <c r="G88" s="48"/>
      <c r="H88" s="48"/>
    </row>
    <row r="89" spans="7:8" x14ac:dyDescent="0.2">
      <c r="G89" s="48"/>
      <c r="H89" s="48"/>
    </row>
    <row r="90" spans="7:8" x14ac:dyDescent="0.2">
      <c r="G90" s="48"/>
      <c r="H90" s="48"/>
    </row>
    <row r="91" spans="7:8" x14ac:dyDescent="0.2">
      <c r="G91" s="48"/>
      <c r="H91" s="48"/>
    </row>
    <row r="92" spans="7:8" x14ac:dyDescent="0.2">
      <c r="G92" s="48"/>
      <c r="H92" s="48"/>
    </row>
    <row r="93" spans="7:8" x14ac:dyDescent="0.2">
      <c r="G93" s="48"/>
      <c r="H93" s="48"/>
    </row>
    <row r="94" spans="7:8" x14ac:dyDescent="0.2">
      <c r="G94" s="48"/>
      <c r="H94" s="48"/>
    </row>
    <row r="95" spans="7:8" x14ac:dyDescent="0.2">
      <c r="G95" s="48"/>
      <c r="H95" s="48"/>
    </row>
    <row r="96" spans="7:8" x14ac:dyDescent="0.2">
      <c r="G96" s="48"/>
      <c r="H96" s="48"/>
    </row>
    <row r="97" spans="7:8" x14ac:dyDescent="0.2">
      <c r="G97" s="48"/>
      <c r="H97" s="48"/>
    </row>
    <row r="98" spans="7:8" x14ac:dyDescent="0.2">
      <c r="G98" s="48"/>
      <c r="H98" s="48"/>
    </row>
    <row r="99" spans="7:8" x14ac:dyDescent="0.2">
      <c r="G99" s="48"/>
      <c r="H99" s="48"/>
    </row>
    <row r="100" spans="7:8" x14ac:dyDescent="0.2">
      <c r="G100" s="48"/>
      <c r="H100" s="48"/>
    </row>
    <row r="101" spans="7:8" x14ac:dyDescent="0.2">
      <c r="G101" s="48"/>
      <c r="H101" s="48"/>
    </row>
    <row r="102" spans="7:8" x14ac:dyDescent="0.2">
      <c r="G102" s="48"/>
      <c r="H102" s="48"/>
    </row>
    <row r="103" spans="7:8" x14ac:dyDescent="0.2">
      <c r="G103" s="48"/>
      <c r="H103" s="48"/>
    </row>
    <row r="104" spans="7:8" x14ac:dyDescent="0.2">
      <c r="G104" s="48"/>
      <c r="H104" s="48"/>
    </row>
    <row r="105" spans="7:8" x14ac:dyDescent="0.2">
      <c r="G105" s="48"/>
      <c r="H105" s="48"/>
    </row>
    <row r="106" spans="7:8" x14ac:dyDescent="0.2">
      <c r="G106" s="48"/>
      <c r="H106" s="48"/>
    </row>
    <row r="107" spans="7:8" x14ac:dyDescent="0.2">
      <c r="G107" s="48"/>
      <c r="H107" s="48"/>
    </row>
    <row r="108" spans="7:8" x14ac:dyDescent="0.2">
      <c r="G108" s="48"/>
      <c r="H108" s="48"/>
    </row>
    <row r="109" spans="7:8" x14ac:dyDescent="0.2">
      <c r="G109" s="48"/>
      <c r="H109" s="48"/>
    </row>
    <row r="110" spans="7:8" x14ac:dyDescent="0.2">
      <c r="G110" s="48"/>
      <c r="H110" s="48"/>
    </row>
    <row r="111" spans="7:8" x14ac:dyDescent="0.2">
      <c r="G111" s="48"/>
      <c r="H111" s="48"/>
    </row>
    <row r="112" spans="7:8" x14ac:dyDescent="0.2">
      <c r="G112" s="48"/>
      <c r="H112" s="48"/>
    </row>
    <row r="113" spans="7:8" x14ac:dyDescent="0.2">
      <c r="G113" s="48"/>
      <c r="H113" s="48"/>
    </row>
    <row r="114" spans="7:8" x14ac:dyDescent="0.2">
      <c r="G114" s="48"/>
      <c r="H114" s="48"/>
    </row>
    <row r="115" spans="7:8" x14ac:dyDescent="0.2">
      <c r="G115" s="48"/>
      <c r="H115" s="48"/>
    </row>
    <row r="116" spans="7:8" x14ac:dyDescent="0.2">
      <c r="G116" s="48"/>
      <c r="H116" s="48"/>
    </row>
    <row r="117" spans="7:8" x14ac:dyDescent="0.2">
      <c r="G117" s="48"/>
      <c r="H117" s="48"/>
    </row>
    <row r="118" spans="7:8" x14ac:dyDescent="0.2">
      <c r="G118" s="48"/>
      <c r="H118" s="48"/>
    </row>
    <row r="119" spans="7:8" x14ac:dyDescent="0.2">
      <c r="G119" s="48"/>
      <c r="H119" s="48"/>
    </row>
    <row r="120" spans="7:8" x14ac:dyDescent="0.2">
      <c r="G120" s="48"/>
      <c r="H120" s="48"/>
    </row>
    <row r="121" spans="7:8" x14ac:dyDescent="0.2">
      <c r="G121" s="48"/>
      <c r="H121" s="48"/>
    </row>
    <row r="122" spans="7:8" x14ac:dyDescent="0.2">
      <c r="G122" s="48"/>
      <c r="H122" s="48"/>
    </row>
    <row r="123" spans="7:8" x14ac:dyDescent="0.2">
      <c r="G123" s="48"/>
      <c r="H123" s="48"/>
    </row>
    <row r="124" spans="7:8" x14ac:dyDescent="0.2">
      <c r="G124" s="48"/>
      <c r="H124" s="48"/>
    </row>
    <row r="125" spans="7:8" x14ac:dyDescent="0.2">
      <c r="G125" s="48"/>
      <c r="H125" s="48"/>
    </row>
    <row r="126" spans="7:8" x14ac:dyDescent="0.2">
      <c r="G126" s="48"/>
      <c r="H126" s="48"/>
    </row>
    <row r="127" spans="7:8" x14ac:dyDescent="0.2">
      <c r="G127" s="48"/>
      <c r="H127" s="48"/>
    </row>
    <row r="128" spans="7:8" x14ac:dyDescent="0.2">
      <c r="G128" s="48"/>
      <c r="H128" s="48"/>
    </row>
    <row r="129" spans="7:8" x14ac:dyDescent="0.2">
      <c r="G129" s="48"/>
      <c r="H129" s="48"/>
    </row>
    <row r="130" spans="7:8" x14ac:dyDescent="0.2">
      <c r="G130" s="48"/>
      <c r="H130" s="48"/>
    </row>
    <row r="131" spans="7:8" x14ac:dyDescent="0.2">
      <c r="G131" s="48"/>
      <c r="H131" s="48"/>
    </row>
    <row r="132" spans="7:8" x14ac:dyDescent="0.2">
      <c r="G132" s="48"/>
      <c r="H132" s="48"/>
    </row>
    <row r="133" spans="7:8" x14ac:dyDescent="0.2">
      <c r="G133" s="48"/>
      <c r="H133" s="48"/>
    </row>
    <row r="134" spans="7:8" x14ac:dyDescent="0.2">
      <c r="G134" s="48"/>
      <c r="H134" s="48"/>
    </row>
    <row r="135" spans="7:8" x14ac:dyDescent="0.2">
      <c r="G135" s="48"/>
      <c r="H135" s="48"/>
    </row>
    <row r="136" spans="7:8" x14ac:dyDescent="0.2">
      <c r="G136" s="48"/>
      <c r="H136" s="48"/>
    </row>
    <row r="137" spans="7:8" x14ac:dyDescent="0.2">
      <c r="G137" s="48"/>
      <c r="H137" s="48"/>
    </row>
    <row r="138" spans="7:8" x14ac:dyDescent="0.2">
      <c r="G138" s="48"/>
      <c r="H138" s="48"/>
    </row>
    <row r="139" spans="7:8" x14ac:dyDescent="0.2">
      <c r="G139" s="48"/>
      <c r="H139" s="48"/>
    </row>
    <row r="140" spans="7:8" x14ac:dyDescent="0.2">
      <c r="G140" s="48"/>
      <c r="H140" s="48"/>
    </row>
    <row r="141" spans="7:8" x14ac:dyDescent="0.2">
      <c r="G141" s="48"/>
      <c r="H141" s="48"/>
    </row>
    <row r="142" spans="7:8" x14ac:dyDescent="0.2">
      <c r="G142" s="48"/>
      <c r="H142" s="48"/>
    </row>
    <row r="143" spans="7:8" x14ac:dyDescent="0.2">
      <c r="G143" s="48"/>
      <c r="H143" s="48"/>
    </row>
    <row r="144" spans="7:8" x14ac:dyDescent="0.2">
      <c r="G144" s="48"/>
      <c r="H144" s="48"/>
    </row>
    <row r="145" spans="7:8" x14ac:dyDescent="0.2">
      <c r="G145" s="48"/>
      <c r="H145" s="48"/>
    </row>
    <row r="146" spans="7:8" x14ac:dyDescent="0.2">
      <c r="G146" s="48"/>
      <c r="H146" s="48"/>
    </row>
    <row r="147" spans="7:8" x14ac:dyDescent="0.2">
      <c r="G147" s="48"/>
      <c r="H147" s="48"/>
    </row>
    <row r="148" spans="7:8" x14ac:dyDescent="0.2">
      <c r="G148" s="48"/>
      <c r="H148" s="48"/>
    </row>
    <row r="149" spans="7:8" x14ac:dyDescent="0.2">
      <c r="G149" s="48"/>
      <c r="H149" s="48"/>
    </row>
    <row r="150" spans="7:8" x14ac:dyDescent="0.2">
      <c r="G150" s="48"/>
      <c r="H150" s="48"/>
    </row>
    <row r="151" spans="7:8" x14ac:dyDescent="0.2">
      <c r="G151" s="48"/>
      <c r="H151" s="48"/>
    </row>
    <row r="152" spans="7:8" x14ac:dyDescent="0.2">
      <c r="G152" s="48"/>
      <c r="H152" s="48"/>
    </row>
    <row r="153" spans="7:8" x14ac:dyDescent="0.2">
      <c r="G153" s="48"/>
      <c r="H153" s="48"/>
    </row>
    <row r="154" spans="7:8" x14ac:dyDescent="0.2">
      <c r="G154" s="48"/>
      <c r="H154" s="48"/>
    </row>
    <row r="155" spans="7:8" x14ac:dyDescent="0.2">
      <c r="G155" s="48"/>
      <c r="H155" s="48"/>
    </row>
    <row r="156" spans="7:8" x14ac:dyDescent="0.2">
      <c r="G156" s="48"/>
      <c r="H156" s="48"/>
    </row>
    <row r="157" spans="7:8" x14ac:dyDescent="0.2">
      <c r="G157" s="48"/>
      <c r="H157" s="48"/>
    </row>
    <row r="158" spans="7:8" x14ac:dyDescent="0.2">
      <c r="G158" s="48"/>
      <c r="H158" s="48"/>
    </row>
    <row r="159" spans="7:8" x14ac:dyDescent="0.2">
      <c r="G159" s="48"/>
      <c r="H159" s="48"/>
    </row>
    <row r="160" spans="7:8" x14ac:dyDescent="0.2">
      <c r="G160" s="48"/>
      <c r="H160" s="48"/>
    </row>
    <row r="161" spans="7:8" x14ac:dyDescent="0.2">
      <c r="G161" s="48"/>
      <c r="H161" s="48"/>
    </row>
    <row r="162" spans="7:8" x14ac:dyDescent="0.2">
      <c r="G162" s="48"/>
      <c r="H162" s="48"/>
    </row>
    <row r="163" spans="7:8" x14ac:dyDescent="0.2">
      <c r="G163" s="48"/>
      <c r="H163" s="48"/>
    </row>
    <row r="164" spans="7:8" x14ac:dyDescent="0.2">
      <c r="G164" s="48"/>
      <c r="H164" s="48"/>
    </row>
    <row r="165" spans="7:8" x14ac:dyDescent="0.2">
      <c r="G165" s="48"/>
      <c r="H165" s="48"/>
    </row>
    <row r="166" spans="7:8" x14ac:dyDescent="0.2">
      <c r="G166" s="48"/>
      <c r="H166" s="48"/>
    </row>
    <row r="167" spans="7:8" x14ac:dyDescent="0.2">
      <c r="G167" s="48"/>
      <c r="H167" s="48"/>
    </row>
    <row r="168" spans="7:8" x14ac:dyDescent="0.2">
      <c r="G168" s="48"/>
      <c r="H168" s="48"/>
    </row>
    <row r="169" spans="7:8" x14ac:dyDescent="0.2">
      <c r="G169" s="48"/>
      <c r="H169" s="48"/>
    </row>
    <row r="170" spans="7:8" x14ac:dyDescent="0.2">
      <c r="G170" s="48"/>
      <c r="H170" s="48"/>
    </row>
    <row r="171" spans="7:8" x14ac:dyDescent="0.2">
      <c r="G171" s="48"/>
      <c r="H171" s="48"/>
    </row>
    <row r="172" spans="7:8" x14ac:dyDescent="0.2">
      <c r="G172" s="48"/>
      <c r="H172" s="48"/>
    </row>
    <row r="173" spans="7:8" x14ac:dyDescent="0.2">
      <c r="G173" s="48"/>
      <c r="H173" s="48"/>
    </row>
    <row r="174" spans="7:8" x14ac:dyDescent="0.2">
      <c r="G174" s="48"/>
      <c r="H174" s="48"/>
    </row>
    <row r="175" spans="7:8" x14ac:dyDescent="0.2">
      <c r="G175" s="48"/>
      <c r="H175" s="48"/>
    </row>
    <row r="176" spans="7:8" x14ac:dyDescent="0.2">
      <c r="G176" s="48"/>
      <c r="H176" s="48"/>
    </row>
    <row r="177" spans="7:8" x14ac:dyDescent="0.2">
      <c r="G177" s="48"/>
      <c r="H177" s="48"/>
    </row>
    <row r="178" spans="7:8" x14ac:dyDescent="0.2">
      <c r="G178" s="48"/>
      <c r="H178" s="48"/>
    </row>
    <row r="179" spans="7:8" x14ac:dyDescent="0.2">
      <c r="G179" s="48"/>
      <c r="H179" s="48"/>
    </row>
    <row r="180" spans="7:8" x14ac:dyDescent="0.2">
      <c r="G180" s="48"/>
      <c r="H180" s="48"/>
    </row>
    <row r="181" spans="7:8" x14ac:dyDescent="0.2">
      <c r="G181" s="48"/>
      <c r="H181" s="48"/>
    </row>
    <row r="182" spans="7:8" x14ac:dyDescent="0.2">
      <c r="G182" s="48"/>
      <c r="H182" s="48"/>
    </row>
    <row r="183" spans="7:8" x14ac:dyDescent="0.2">
      <c r="G183" s="48"/>
      <c r="H183" s="48"/>
    </row>
    <row r="184" spans="7:8" x14ac:dyDescent="0.2">
      <c r="G184" s="48"/>
      <c r="H184" s="48"/>
    </row>
    <row r="185" spans="7:8" x14ac:dyDescent="0.2">
      <c r="G185" s="48"/>
      <c r="H185" s="48"/>
    </row>
    <row r="186" spans="7:8" x14ac:dyDescent="0.2">
      <c r="G186" s="48"/>
      <c r="H186" s="48"/>
    </row>
    <row r="187" spans="7:8" x14ac:dyDescent="0.2">
      <c r="G187" s="48"/>
      <c r="H187" s="48"/>
    </row>
    <row r="188" spans="7:8" x14ac:dyDescent="0.2">
      <c r="G188" s="48"/>
      <c r="H188" s="48"/>
    </row>
    <row r="189" spans="7:8" x14ac:dyDescent="0.2">
      <c r="G189" s="48"/>
      <c r="H189" s="48"/>
    </row>
    <row r="190" spans="7:8" x14ac:dyDescent="0.2">
      <c r="G190" s="48"/>
      <c r="H190" s="48"/>
    </row>
    <row r="191" spans="7:8" x14ac:dyDescent="0.2">
      <c r="G191" s="48"/>
      <c r="H191" s="48"/>
    </row>
    <row r="192" spans="7:8" x14ac:dyDescent="0.2">
      <c r="G192" s="48"/>
      <c r="H192" s="48"/>
    </row>
    <row r="193" spans="7:8" x14ac:dyDescent="0.2">
      <c r="G193" s="48"/>
      <c r="H193" s="48"/>
    </row>
    <row r="194" spans="7:8" x14ac:dyDescent="0.2">
      <c r="G194" s="48"/>
      <c r="H194" s="48"/>
    </row>
    <row r="195" spans="7:8" x14ac:dyDescent="0.2">
      <c r="G195" s="48"/>
      <c r="H195" s="48"/>
    </row>
    <row r="196" spans="7:8" x14ac:dyDescent="0.2">
      <c r="G196" s="48"/>
      <c r="H196" s="48"/>
    </row>
    <row r="197" spans="7:8" x14ac:dyDescent="0.2">
      <c r="G197" s="48"/>
      <c r="H197" s="48"/>
    </row>
    <row r="198" spans="7:8" x14ac:dyDescent="0.2">
      <c r="G198" s="48"/>
      <c r="H198" s="48"/>
    </row>
    <row r="199" spans="7:8" x14ac:dyDescent="0.2">
      <c r="G199" s="48"/>
      <c r="H199" s="48"/>
    </row>
    <row r="200" spans="7:8" x14ac:dyDescent="0.2">
      <c r="G200" s="48"/>
      <c r="H200" s="48"/>
    </row>
    <row r="201" spans="7:8" x14ac:dyDescent="0.2">
      <c r="G201" s="48"/>
      <c r="H201" s="48"/>
    </row>
    <row r="202" spans="7:8" x14ac:dyDescent="0.2">
      <c r="G202" s="48"/>
      <c r="H202" s="48"/>
    </row>
    <row r="203" spans="7:8" x14ac:dyDescent="0.2">
      <c r="G203" s="48"/>
      <c r="H203" s="48"/>
    </row>
    <row r="204" spans="7:8" x14ac:dyDescent="0.2">
      <c r="G204" s="48"/>
      <c r="H204" s="48"/>
    </row>
    <row r="205" spans="7:8" x14ac:dyDescent="0.2">
      <c r="G205" s="48"/>
      <c r="H205" s="48"/>
    </row>
    <row r="206" spans="7:8" x14ac:dyDescent="0.2">
      <c r="G206" s="48"/>
      <c r="H206" s="48"/>
    </row>
    <row r="207" spans="7:8" x14ac:dyDescent="0.2">
      <c r="G207" s="48"/>
      <c r="H207" s="48"/>
    </row>
    <row r="208" spans="7:8" x14ac:dyDescent="0.2">
      <c r="G208" s="48"/>
      <c r="H208" s="48"/>
    </row>
    <row r="209" spans="7:8" x14ac:dyDescent="0.2">
      <c r="G209" s="48"/>
      <c r="H209" s="48"/>
    </row>
    <row r="210" spans="7:8" x14ac:dyDescent="0.2">
      <c r="G210" s="48"/>
      <c r="H210" s="48"/>
    </row>
    <row r="211" spans="7:8" x14ac:dyDescent="0.2">
      <c r="G211" s="48"/>
      <c r="H211" s="48"/>
    </row>
    <row r="212" spans="7:8" x14ac:dyDescent="0.2">
      <c r="G212" s="48"/>
      <c r="H212" s="48"/>
    </row>
    <row r="213" spans="7:8" x14ac:dyDescent="0.2">
      <c r="G213" s="48"/>
      <c r="H213" s="48"/>
    </row>
    <row r="214" spans="7:8" x14ac:dyDescent="0.2">
      <c r="G214" s="48"/>
      <c r="H214" s="48"/>
    </row>
    <row r="215" spans="7:8" x14ac:dyDescent="0.2">
      <c r="G215" s="48"/>
      <c r="H215" s="48"/>
    </row>
    <row r="216" spans="7:8" x14ac:dyDescent="0.2">
      <c r="G216" s="48"/>
      <c r="H216" s="48"/>
    </row>
    <row r="217" spans="7:8" x14ac:dyDescent="0.2">
      <c r="G217" s="48"/>
      <c r="H217" s="48"/>
    </row>
    <row r="218" spans="7:8" x14ac:dyDescent="0.2">
      <c r="G218" s="48"/>
      <c r="H218" s="48"/>
    </row>
    <row r="219" spans="7:8" x14ac:dyDescent="0.2">
      <c r="G219" s="48"/>
      <c r="H219" s="48"/>
    </row>
    <row r="220" spans="7:8" x14ac:dyDescent="0.2">
      <c r="G220" s="48"/>
      <c r="H220" s="48"/>
    </row>
    <row r="221" spans="7:8" x14ac:dyDescent="0.2">
      <c r="G221" s="48"/>
      <c r="H221" s="48"/>
    </row>
    <row r="222" spans="7:8" x14ac:dyDescent="0.2">
      <c r="G222" s="48"/>
      <c r="H222" s="48"/>
    </row>
    <row r="223" spans="7:8" x14ac:dyDescent="0.2">
      <c r="G223" s="48"/>
      <c r="H223" s="48"/>
    </row>
    <row r="224" spans="7:8" x14ac:dyDescent="0.2">
      <c r="G224" s="48"/>
      <c r="H224" s="48"/>
    </row>
    <row r="225" spans="7:8" x14ac:dyDescent="0.2">
      <c r="G225" s="48"/>
      <c r="H225" s="48"/>
    </row>
    <row r="226" spans="7:8" x14ac:dyDescent="0.2">
      <c r="G226" s="48"/>
      <c r="H226" s="48"/>
    </row>
    <row r="227" spans="7:8" x14ac:dyDescent="0.2">
      <c r="G227" s="48"/>
      <c r="H227" s="48"/>
    </row>
    <row r="228" spans="7:8" x14ac:dyDescent="0.2">
      <c r="G228" s="48"/>
      <c r="H228" s="48"/>
    </row>
    <row r="229" spans="7:8" x14ac:dyDescent="0.2">
      <c r="G229" s="48"/>
      <c r="H229" s="48"/>
    </row>
    <row r="230" spans="7:8" x14ac:dyDescent="0.2">
      <c r="G230" s="48"/>
      <c r="H230" s="48"/>
    </row>
    <row r="231" spans="7:8" x14ac:dyDescent="0.2">
      <c r="G231" s="48"/>
      <c r="H231" s="48"/>
    </row>
    <row r="232" spans="7:8" x14ac:dyDescent="0.2">
      <c r="G232" s="48"/>
      <c r="H232" s="48"/>
    </row>
    <row r="233" spans="7:8" x14ac:dyDescent="0.2">
      <c r="G233" s="48"/>
      <c r="H233" s="48"/>
    </row>
    <row r="234" spans="7:8" x14ac:dyDescent="0.2">
      <c r="G234" s="48"/>
      <c r="H234" s="48"/>
    </row>
    <row r="235" spans="7:8" x14ac:dyDescent="0.2">
      <c r="G235" s="48"/>
      <c r="H235" s="48"/>
    </row>
    <row r="236" spans="7:8" x14ac:dyDescent="0.2">
      <c r="G236" s="48"/>
      <c r="H236" s="48"/>
    </row>
    <row r="237" spans="7:8" x14ac:dyDescent="0.2">
      <c r="G237" s="48"/>
      <c r="H237" s="48"/>
    </row>
    <row r="238" spans="7:8" x14ac:dyDescent="0.2">
      <c r="G238" s="48"/>
      <c r="H238" s="48"/>
    </row>
    <row r="239" spans="7:8" x14ac:dyDescent="0.2">
      <c r="G239" s="48"/>
      <c r="H239" s="48"/>
    </row>
    <row r="240" spans="7:8" x14ac:dyDescent="0.2">
      <c r="G240" s="48"/>
      <c r="H240" s="48"/>
    </row>
    <row r="241" spans="7:8" x14ac:dyDescent="0.2">
      <c r="G241" s="48"/>
      <c r="H241" s="48"/>
    </row>
    <row r="242" spans="7:8" x14ac:dyDescent="0.2">
      <c r="G242" s="48"/>
      <c r="H242" s="48"/>
    </row>
    <row r="243" spans="7:8" x14ac:dyDescent="0.2">
      <c r="G243" s="48"/>
      <c r="H243" s="48"/>
    </row>
    <row r="244" spans="7:8" x14ac:dyDescent="0.2">
      <c r="G244" s="48"/>
      <c r="H244" s="48"/>
    </row>
    <row r="245" spans="7:8" x14ac:dyDescent="0.2">
      <c r="G245" s="48"/>
      <c r="H245" s="48"/>
    </row>
    <row r="246" spans="7:8" x14ac:dyDescent="0.2">
      <c r="G246" s="48"/>
      <c r="H246" s="48"/>
    </row>
    <row r="247" spans="7:8" x14ac:dyDescent="0.2">
      <c r="G247" s="48"/>
      <c r="H247" s="48"/>
    </row>
    <row r="248" spans="7:8" x14ac:dyDescent="0.2">
      <c r="G248" s="48"/>
      <c r="H248" s="48"/>
    </row>
    <row r="249" spans="7:8" x14ac:dyDescent="0.2">
      <c r="G249" s="48"/>
      <c r="H249" s="48"/>
    </row>
    <row r="250" spans="7:8" x14ac:dyDescent="0.2">
      <c r="G250" s="48"/>
      <c r="H250" s="48"/>
    </row>
    <row r="251" spans="7:8" x14ac:dyDescent="0.2">
      <c r="G251" s="48"/>
      <c r="H251" s="48"/>
    </row>
    <row r="252" spans="7:8" x14ac:dyDescent="0.2">
      <c r="G252" s="48"/>
      <c r="H252" s="48"/>
    </row>
    <row r="253" spans="7:8" x14ac:dyDescent="0.2">
      <c r="G253" s="48"/>
      <c r="H253" s="48"/>
    </row>
    <row r="254" spans="7:8" x14ac:dyDescent="0.2">
      <c r="G254" s="48"/>
      <c r="H254" s="48"/>
    </row>
    <row r="255" spans="7:8" x14ac:dyDescent="0.2">
      <c r="G255" s="48"/>
      <c r="H255" s="48"/>
    </row>
    <row r="256" spans="7:8" x14ac:dyDescent="0.2">
      <c r="G256" s="48"/>
      <c r="H256" s="48"/>
    </row>
    <row r="257" spans="7:8" x14ac:dyDescent="0.2">
      <c r="G257" s="48"/>
      <c r="H257" s="48"/>
    </row>
    <row r="258" spans="7:8" x14ac:dyDescent="0.2">
      <c r="G258" s="48"/>
      <c r="H258" s="48"/>
    </row>
    <row r="259" spans="7:8" x14ac:dyDescent="0.2">
      <c r="G259" s="48"/>
      <c r="H259" s="48"/>
    </row>
    <row r="260" spans="7:8" x14ac:dyDescent="0.2">
      <c r="G260" s="48"/>
      <c r="H260" s="48"/>
    </row>
    <row r="261" spans="7:8" x14ac:dyDescent="0.2">
      <c r="G261" s="48"/>
      <c r="H261" s="48"/>
    </row>
    <row r="262" spans="7:8" x14ac:dyDescent="0.2">
      <c r="G262" s="48"/>
      <c r="H262" s="48"/>
    </row>
    <row r="263" spans="7:8" x14ac:dyDescent="0.2">
      <c r="G263" s="48"/>
      <c r="H263" s="48"/>
    </row>
    <row r="264" spans="7:8" x14ac:dyDescent="0.2">
      <c r="G264" s="48"/>
      <c r="H264" s="48"/>
    </row>
    <row r="265" spans="7:8" x14ac:dyDescent="0.2">
      <c r="G265" s="48"/>
      <c r="H265" s="48"/>
    </row>
    <row r="266" spans="7:8" x14ac:dyDescent="0.2">
      <c r="G266" s="48"/>
      <c r="H266" s="48"/>
    </row>
    <row r="267" spans="7:8" x14ac:dyDescent="0.2">
      <c r="G267" s="48"/>
      <c r="H267" s="48"/>
    </row>
    <row r="268" spans="7:8" x14ac:dyDescent="0.2">
      <c r="G268" s="48"/>
      <c r="H268" s="48"/>
    </row>
    <row r="269" spans="7:8" x14ac:dyDescent="0.2">
      <c r="G269" s="48"/>
      <c r="H269" s="48"/>
    </row>
    <row r="270" spans="7:8" x14ac:dyDescent="0.2">
      <c r="G270" s="48"/>
      <c r="H270" s="48"/>
    </row>
    <row r="271" spans="7:8" x14ac:dyDescent="0.2">
      <c r="G271" s="48"/>
      <c r="H271" s="48"/>
    </row>
    <row r="272" spans="7:8" x14ac:dyDescent="0.2">
      <c r="G272" s="48"/>
      <c r="H272" s="48"/>
    </row>
    <row r="273" spans="7:8" x14ac:dyDescent="0.2">
      <c r="G273" s="48"/>
      <c r="H273" s="48"/>
    </row>
    <row r="274" spans="7:8" x14ac:dyDescent="0.2">
      <c r="G274" s="48"/>
      <c r="H274" s="48"/>
    </row>
    <row r="275" spans="7:8" x14ac:dyDescent="0.2">
      <c r="G275" s="48"/>
      <c r="H275" s="48"/>
    </row>
    <row r="276" spans="7:8" x14ac:dyDescent="0.2">
      <c r="G276" s="48"/>
      <c r="H276" s="48"/>
    </row>
    <row r="277" spans="7:8" x14ac:dyDescent="0.2">
      <c r="G277" s="48"/>
      <c r="H277" s="48"/>
    </row>
    <row r="278" spans="7:8" x14ac:dyDescent="0.2">
      <c r="G278" s="48"/>
      <c r="H278" s="48"/>
    </row>
    <row r="279" spans="7:8" x14ac:dyDescent="0.2">
      <c r="G279" s="48"/>
      <c r="H279" s="48"/>
    </row>
    <row r="280" spans="7:8" x14ac:dyDescent="0.2">
      <c r="G280" s="48"/>
      <c r="H280" s="48"/>
    </row>
    <row r="281" spans="7:8" x14ac:dyDescent="0.2">
      <c r="G281" s="48"/>
      <c r="H281" s="48"/>
    </row>
    <row r="282" spans="7:8" x14ac:dyDescent="0.2">
      <c r="G282" s="48"/>
      <c r="H282" s="48"/>
    </row>
    <row r="283" spans="7:8" x14ac:dyDescent="0.2">
      <c r="G283" s="48"/>
      <c r="H283" s="48"/>
    </row>
    <row r="284" spans="7:8" x14ac:dyDescent="0.2">
      <c r="G284" s="48"/>
      <c r="H284" s="48"/>
    </row>
    <row r="285" spans="7:8" x14ac:dyDescent="0.2">
      <c r="G285" s="48"/>
      <c r="H285" s="48"/>
    </row>
    <row r="286" spans="7:8" x14ac:dyDescent="0.2">
      <c r="G286" s="48"/>
      <c r="H286" s="48"/>
    </row>
    <row r="287" spans="7:8" x14ac:dyDescent="0.2">
      <c r="G287" s="48"/>
      <c r="H287" s="48"/>
    </row>
    <row r="288" spans="7:8" x14ac:dyDescent="0.2">
      <c r="G288" s="48"/>
      <c r="H288" s="48"/>
    </row>
    <row r="289" spans="7:8" x14ac:dyDescent="0.2">
      <c r="G289" s="48"/>
      <c r="H289" s="48"/>
    </row>
    <row r="290" spans="7:8" x14ac:dyDescent="0.2">
      <c r="G290" s="48"/>
      <c r="H290" s="48"/>
    </row>
    <row r="291" spans="7:8" x14ac:dyDescent="0.2">
      <c r="G291" s="48"/>
      <c r="H291" s="48"/>
    </row>
    <row r="292" spans="7:8" x14ac:dyDescent="0.2">
      <c r="G292" s="48"/>
      <c r="H292" s="48"/>
    </row>
    <row r="293" spans="7:8" x14ac:dyDescent="0.2">
      <c r="G293" s="48"/>
      <c r="H293" s="48"/>
    </row>
    <row r="294" spans="7:8" x14ac:dyDescent="0.2">
      <c r="G294" s="48"/>
      <c r="H294" s="48"/>
    </row>
    <row r="295" spans="7:8" x14ac:dyDescent="0.2">
      <c r="G295" s="48"/>
      <c r="H295" s="48"/>
    </row>
    <row r="296" spans="7:8" x14ac:dyDescent="0.2">
      <c r="G296" s="48"/>
      <c r="H296" s="48"/>
    </row>
    <row r="297" spans="7:8" x14ac:dyDescent="0.2">
      <c r="G297" s="48"/>
      <c r="H297" s="48"/>
    </row>
    <row r="298" spans="7:8" x14ac:dyDescent="0.2">
      <c r="G298" s="48"/>
      <c r="H298" s="48"/>
    </row>
    <row r="299" spans="7:8" x14ac:dyDescent="0.2">
      <c r="G299" s="48"/>
      <c r="H299" s="48"/>
    </row>
    <row r="300" spans="7:8" x14ac:dyDescent="0.2">
      <c r="G300" s="48"/>
      <c r="H300" s="48"/>
    </row>
    <row r="301" spans="7:8" x14ac:dyDescent="0.2">
      <c r="G301" s="48"/>
      <c r="H301" s="48"/>
    </row>
    <row r="302" spans="7:8" x14ac:dyDescent="0.2">
      <c r="G302" s="48"/>
      <c r="H302" s="48"/>
    </row>
    <row r="303" spans="7:8" x14ac:dyDescent="0.2">
      <c r="G303" s="48"/>
      <c r="H303" s="48"/>
    </row>
    <row r="304" spans="7:8" x14ac:dyDescent="0.2">
      <c r="G304" s="48"/>
      <c r="H304" s="48"/>
    </row>
    <row r="305" spans="7:8" x14ac:dyDescent="0.2">
      <c r="G305" s="48"/>
      <c r="H305" s="48"/>
    </row>
    <row r="306" spans="7:8" x14ac:dyDescent="0.2">
      <c r="G306" s="48"/>
      <c r="H306" s="48"/>
    </row>
    <row r="307" spans="7:8" x14ac:dyDescent="0.2">
      <c r="G307" s="48"/>
      <c r="H307" s="48"/>
    </row>
    <row r="308" spans="7:8" x14ac:dyDescent="0.2">
      <c r="G308" s="48"/>
      <c r="H308" s="48"/>
    </row>
    <row r="309" spans="7:8" x14ac:dyDescent="0.2">
      <c r="G309" s="48"/>
      <c r="H309" s="48"/>
    </row>
    <row r="310" spans="7:8" x14ac:dyDescent="0.2">
      <c r="G310" s="48"/>
      <c r="H310" s="48"/>
    </row>
    <row r="311" spans="7:8" x14ac:dyDescent="0.2">
      <c r="G311" s="48"/>
      <c r="H311" s="48"/>
    </row>
    <row r="312" spans="7:8" x14ac:dyDescent="0.2">
      <c r="G312" s="48"/>
      <c r="H312" s="48"/>
    </row>
    <row r="313" spans="7:8" x14ac:dyDescent="0.2">
      <c r="G313" s="48"/>
      <c r="H313" s="48"/>
    </row>
    <row r="314" spans="7:8" x14ac:dyDescent="0.2">
      <c r="G314" s="48"/>
      <c r="H314" s="48"/>
    </row>
    <row r="315" spans="7:8" x14ac:dyDescent="0.2">
      <c r="G315" s="48"/>
      <c r="H315" s="48"/>
    </row>
    <row r="316" spans="7:8" x14ac:dyDescent="0.2">
      <c r="G316" s="48"/>
      <c r="H316" s="48"/>
    </row>
    <row r="317" spans="7:8" x14ac:dyDescent="0.2">
      <c r="G317" s="48"/>
      <c r="H317" s="48"/>
    </row>
    <row r="318" spans="7:8" x14ac:dyDescent="0.2">
      <c r="G318" s="48"/>
      <c r="H318" s="48"/>
    </row>
    <row r="319" spans="7:8" x14ac:dyDescent="0.2">
      <c r="G319" s="48"/>
      <c r="H319" s="48"/>
    </row>
  </sheetData>
  <sheetProtection formatCells="0" insertColumns="0" insertRows="0" insertHyperlinks="0" sort="0" autoFilter="0" pivotTables="0"/>
  <mergeCells count="46">
    <mergeCell ref="ET7:EZ7"/>
    <mergeCell ref="FA7:FG7"/>
    <mergeCell ref="FH7:FN7"/>
    <mergeCell ref="ET6:EZ6"/>
    <mergeCell ref="FA6:FG6"/>
    <mergeCell ref="FH6:FN6"/>
    <mergeCell ref="EF7:EL7"/>
    <mergeCell ref="EM7:ES7"/>
    <mergeCell ref="DD6:DJ6"/>
    <mergeCell ref="DK6:DQ6"/>
    <mergeCell ref="DR6:DX6"/>
    <mergeCell ref="DY6:EE6"/>
    <mergeCell ref="EF6:EL6"/>
    <mergeCell ref="EM6:ES6"/>
    <mergeCell ref="DD7:DJ7"/>
    <mergeCell ref="DK7:DQ7"/>
    <mergeCell ref="DR7:DX7"/>
    <mergeCell ref="DY7:EE7"/>
    <mergeCell ref="AZ6:BF6"/>
    <mergeCell ref="BG6:BM6"/>
    <mergeCell ref="BN6:BT6"/>
    <mergeCell ref="CW6:DC6"/>
    <mergeCell ref="BG7:BM7"/>
    <mergeCell ref="BN7:BT7"/>
    <mergeCell ref="BU7:CA7"/>
    <mergeCell ref="CB7:CH7"/>
    <mergeCell ref="CI7:CO7"/>
    <mergeCell ref="BU6:CA6"/>
    <mergeCell ref="CB6:CH6"/>
    <mergeCell ref="CI6:CO6"/>
    <mergeCell ref="CP6:CV6"/>
    <mergeCell ref="CP7:CV7"/>
    <mergeCell ref="CW7:DC7"/>
    <mergeCell ref="AZ7:BF7"/>
    <mergeCell ref="J7:P7"/>
    <mergeCell ref="J6:P6"/>
    <mergeCell ref="Q6:W6"/>
    <mergeCell ref="Q7:W7"/>
    <mergeCell ref="X6:AD6"/>
    <mergeCell ref="AE6:AK6"/>
    <mergeCell ref="X7:AD7"/>
    <mergeCell ref="AE7:AK7"/>
    <mergeCell ref="AL7:AR7"/>
    <mergeCell ref="AS7:AY7"/>
    <mergeCell ref="AL6:AR6"/>
    <mergeCell ref="AS6:AY6"/>
  </mergeCells>
  <phoneticPr fontId="12" type="noConversion"/>
  <conditionalFormatting sqref="I12:I17 I26:I28 I19:I22 I24">
    <cfRule type="dataBar" priority="39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{DDA58751-1F81-C548-A6F0-1FB2E8136659}</x14:id>
        </ext>
      </extLst>
    </cfRule>
  </conditionalFormatting>
  <conditionalFormatting sqref="I11">
    <cfRule type="dataBar" priority="3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{49518970-A63F-6942-8A0B-BA2DC15915D3}</x14:id>
        </ext>
      </extLst>
    </cfRule>
  </conditionalFormatting>
  <conditionalFormatting sqref="I30:I32 I34:I38">
    <cfRule type="dataBar" priority="32">
      <dataBar>
        <cfvo type="num" val="0"/>
        <cfvo type="num" val="1"/>
        <color rgb="FFEF9C29"/>
      </dataBar>
      <extLst>
        <ext xmlns:x14="http://schemas.microsoft.com/office/spreadsheetml/2009/9/main" uri="{B025F937-C7B1-47D3-B67F-A62EFF666E3E}">
          <x14:id>{004905B3-D1AE-2D42-B624-5A2AEB8D48E0}</x14:id>
        </ext>
      </extLst>
    </cfRule>
  </conditionalFormatting>
  <conditionalFormatting sqref="J9:FN10">
    <cfRule type="expression" dxfId="49" priority="28">
      <formula>J$9=TODAY()</formula>
    </cfRule>
  </conditionalFormatting>
  <conditionalFormatting sqref="J11:CU11 J9:FN10 CV12:FN38">
    <cfRule type="expression" dxfId="48" priority="43">
      <formula>J$9=TODAY()</formula>
    </cfRule>
  </conditionalFormatting>
  <conditionalFormatting sqref="J12:CM38">
    <cfRule type="expression" dxfId="47" priority="220">
      <formula>AND(NOT(ISBLANK($D12)),$D12&lt;=J$9,$G12&gt;=J$9)</formula>
    </cfRule>
  </conditionalFormatting>
  <conditionalFormatting sqref="CV11:FN11">
    <cfRule type="expression" dxfId="46" priority="18">
      <formula>CV$9=TODAY()</formula>
    </cfRule>
  </conditionalFormatting>
  <conditionalFormatting sqref="I18">
    <cfRule type="dataBar" priority="1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{CD852A62-CA7B-2C44-9526-FB027B61FDFA}</x14:id>
        </ext>
      </extLst>
    </cfRule>
  </conditionalFormatting>
  <conditionalFormatting sqref="I29">
    <cfRule type="dataBar" priority="12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{D27F143A-D10C-F948-BF52-B9EF29E0358A}</x14:id>
        </ext>
      </extLst>
    </cfRule>
  </conditionalFormatting>
  <conditionalFormatting sqref="I33">
    <cfRule type="dataBar" priority="1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{AA9A1316-B453-3143-B374-D463D22C06C8}</x14:id>
        </ext>
      </extLst>
    </cfRule>
  </conditionalFormatting>
  <conditionalFormatting sqref="I25">
    <cfRule type="dataBar" priority="8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{892B1167-C574-4FFA-9834-E77460C7196C}</x14:id>
        </ext>
      </extLst>
    </cfRule>
  </conditionalFormatting>
  <conditionalFormatting sqref="I23">
    <cfRule type="dataBar" priority="7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{FE13D3B7-C340-4885-9A7F-F874E46A4404}</x14:id>
        </ext>
      </extLst>
    </cfRule>
  </conditionalFormatting>
  <conditionalFormatting sqref="H12:H32">
    <cfRule type="expression" priority="5" stopIfTrue="1">
      <formula>H12=""</formula>
    </cfRule>
    <cfRule type="expression" dxfId="45" priority="6">
      <formula>G12&gt;H12</formula>
    </cfRule>
  </conditionalFormatting>
  <conditionalFormatting sqref="B8:E8">
    <cfRule type="expression" dxfId="44" priority="10">
      <formula>$B$7&gt;$B$8</formula>
    </cfRule>
  </conditionalFormatting>
  <conditionalFormatting sqref="B8:C8">
    <cfRule type="expression" dxfId="43" priority="9">
      <formula>$B$7&lt;= $B$8</formula>
    </cfRule>
  </conditionalFormatting>
  <conditionalFormatting sqref="J11:CM11 J39:CM129">
    <cfRule type="expression" dxfId="42" priority="216">
      <formula>AND(NOT(ISBLANK($D11)),$D11&lt;=J$9,$G11&gt;=J$9)</formula>
    </cfRule>
  </conditionalFormatting>
  <conditionalFormatting sqref="J12:FN38">
    <cfRule type="expression" dxfId="41" priority="20">
      <formula>AND($D12&lt;=J$9,ROUNDDOWN(($G12-$D12+1)*$I12,0)+$D12-1&gt;=J$9)</formula>
    </cfRule>
    <cfRule type="expression" dxfId="40" priority="221">
      <formula>J$9=TODAY()</formula>
    </cfRule>
  </conditionalFormatting>
  <pageMargins left="0.70866141732283472" right="0.70866141732283472" top="0.78740157480314965" bottom="0.78740157480314965" header="0.31496062992125984" footer="0.31496062992125984"/>
  <pageSetup paperSize="9" scale="74" pageOrder="overThenDown" orientation="landscape" r:id="rId1"/>
  <colBreaks count="1" manualBreakCount="1">
    <brk id="35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DA58751-1F81-C548-A6F0-1FB2E8136659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I12:I17 I26:I28 I19:I22 I24</xm:sqref>
        </x14:conditionalFormatting>
        <x14:conditionalFormatting xmlns:xm="http://schemas.microsoft.com/office/excel/2006/main">
          <x14:cfRule type="dataBar" id="{49518970-A63F-6942-8A0B-BA2DC15915D3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I11</xm:sqref>
        </x14:conditionalFormatting>
        <x14:conditionalFormatting xmlns:xm="http://schemas.microsoft.com/office/excel/2006/main">
          <x14:cfRule type="dataBar" id="{004905B3-D1AE-2D42-B624-5A2AEB8D48E0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I30:I32 I34:I38</xm:sqref>
        </x14:conditionalFormatting>
        <x14:conditionalFormatting xmlns:xm="http://schemas.microsoft.com/office/excel/2006/main">
          <x14:cfRule type="dataBar" id="{CD852A62-CA7B-2C44-9526-FB027B61FDFA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I18</xm:sqref>
        </x14:conditionalFormatting>
        <x14:conditionalFormatting xmlns:xm="http://schemas.microsoft.com/office/excel/2006/main">
          <x14:cfRule type="dataBar" id="{D27F143A-D10C-F948-BF52-B9EF29E0358A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I29</xm:sqref>
        </x14:conditionalFormatting>
        <x14:conditionalFormatting xmlns:xm="http://schemas.microsoft.com/office/excel/2006/main">
          <x14:cfRule type="dataBar" id="{AA9A1316-B453-3143-B374-D463D22C06C8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I33</xm:sqref>
        </x14:conditionalFormatting>
        <x14:conditionalFormatting xmlns:xm="http://schemas.microsoft.com/office/excel/2006/main">
          <x14:cfRule type="dataBar" id="{892B1167-C574-4FFA-9834-E77460C7196C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I25</xm:sqref>
        </x14:conditionalFormatting>
        <x14:conditionalFormatting xmlns:xm="http://schemas.microsoft.com/office/excel/2006/main">
          <x14:cfRule type="dataBar" id="{FE13D3B7-C340-4885-9A7F-F874E46A4404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60B7C-3624-4A40-9CDD-DA6F76EAB6DC}">
  <dimension ref="A1:FN319"/>
  <sheetViews>
    <sheetView topLeftCell="A2" zoomScale="90" zoomScaleNormal="90" workbookViewId="0">
      <selection activeCell="B4" sqref="B4"/>
    </sheetView>
  </sheetViews>
  <sheetFormatPr baseColWidth="10" defaultColWidth="10.875" defaultRowHeight="15" x14ac:dyDescent="0.2"/>
  <cols>
    <col min="1" max="1" width="27.625" style="13" customWidth="1"/>
    <col min="2" max="2" width="15" style="13" customWidth="1"/>
    <col min="3" max="3" width="27" style="13" customWidth="1"/>
    <col min="4" max="4" width="13.125" style="13" customWidth="1"/>
    <col min="5" max="5" width="7.625" style="35" customWidth="1"/>
    <col min="6" max="6" width="9.75" style="35" customWidth="1"/>
    <col min="7" max="8" width="11.25" style="35" customWidth="1"/>
    <col min="9" max="9" width="13" style="35" bestFit="1" customWidth="1"/>
    <col min="10" max="10" width="3.5" style="3" customWidth="1"/>
    <col min="11" max="100" width="3.5" style="1" customWidth="1"/>
    <col min="101" max="16384" width="10.875" style="1"/>
  </cols>
  <sheetData>
    <row r="1" spans="1:170" x14ac:dyDescent="0.2">
      <c r="A1" s="11"/>
      <c r="B1" s="11"/>
      <c r="C1" s="11"/>
      <c r="D1" s="11"/>
      <c r="E1" s="41"/>
      <c r="F1" s="41"/>
      <c r="G1" s="41"/>
      <c r="H1" s="41"/>
      <c r="I1" s="4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</row>
    <row r="2" spans="1:170" ht="18" x14ac:dyDescent="0.25">
      <c r="A2" s="12" t="s">
        <v>50</v>
      </c>
      <c r="B2" s="11"/>
      <c r="C2" s="11"/>
      <c r="D2" s="11"/>
      <c r="E2" s="42"/>
      <c r="F2" s="42"/>
      <c r="G2" s="41"/>
      <c r="H2" s="41"/>
      <c r="I2" s="4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</row>
    <row r="3" spans="1:170" ht="18.75" thickBot="1" x14ac:dyDescent="0.3">
      <c r="A3" s="11"/>
      <c r="E3" s="43"/>
      <c r="F3" s="43"/>
      <c r="G3" s="44"/>
      <c r="H3" s="44"/>
      <c r="I3" s="44"/>
      <c r="J3" s="5"/>
      <c r="K3" s="5"/>
      <c r="L3" s="5"/>
      <c r="M3" s="5"/>
      <c r="N3" s="5"/>
      <c r="O3" s="5"/>
      <c r="P3" s="5"/>
      <c r="Q3" s="5"/>
      <c r="R3" s="5"/>
      <c r="S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</row>
    <row r="4" spans="1:170" x14ac:dyDescent="0.2">
      <c r="A4" s="15" t="s">
        <v>5</v>
      </c>
      <c r="B4" s="49"/>
      <c r="C4" s="50"/>
      <c r="D4" s="60"/>
      <c r="E4" s="60"/>
      <c r="H4" s="38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</row>
    <row r="5" spans="1:170" x14ac:dyDescent="0.2">
      <c r="A5" s="15" t="s">
        <v>6</v>
      </c>
      <c r="B5" s="51">
        <v>43927</v>
      </c>
      <c r="C5" s="52"/>
      <c r="D5" s="58"/>
      <c r="E5" s="58"/>
      <c r="H5" s="39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</row>
    <row r="6" spans="1:170" x14ac:dyDescent="0.2">
      <c r="A6" s="15" t="s">
        <v>8</v>
      </c>
      <c r="B6" s="53">
        <f ca="1">TODAY()</f>
        <v>44021</v>
      </c>
      <c r="C6" s="54"/>
      <c r="D6" s="59"/>
      <c r="E6" s="59"/>
      <c r="H6" s="40"/>
      <c r="I6" s="63"/>
      <c r="J6" s="83" t="str">
        <f>"Semaine "&amp;(J9-($B$5-WEEKDAY($B$5,1)+2))/7+1</f>
        <v>Semaine 1</v>
      </c>
      <c r="K6" s="83"/>
      <c r="L6" s="83"/>
      <c r="M6" s="83"/>
      <c r="N6" s="83"/>
      <c r="O6" s="83"/>
      <c r="P6" s="83"/>
      <c r="Q6" s="82" t="str">
        <f>"Semaine "&amp;(Q9-($B$5-WEEKDAY($B$5,1)+2))/7+1</f>
        <v>Semaine 2</v>
      </c>
      <c r="R6" s="83"/>
      <c r="S6" s="83"/>
      <c r="T6" s="83"/>
      <c r="U6" s="83"/>
      <c r="V6" s="83"/>
      <c r="W6" s="83"/>
      <c r="X6" s="82" t="str">
        <f>"Semaine "&amp;(X9-($B$5-WEEKDAY($B$5,1)+2))/7+1</f>
        <v>Semaine 3</v>
      </c>
      <c r="Y6" s="83"/>
      <c r="Z6" s="83"/>
      <c r="AA6" s="83"/>
      <c r="AB6" s="83"/>
      <c r="AC6" s="83"/>
      <c r="AD6" s="83"/>
      <c r="AE6" s="82" t="str">
        <f>"Semaine "&amp;(AE9-($B$5-WEEKDAY($B$5,1)+2))/7+1</f>
        <v>Semaine 4</v>
      </c>
      <c r="AF6" s="83"/>
      <c r="AG6" s="83"/>
      <c r="AH6" s="83"/>
      <c r="AI6" s="83"/>
      <c r="AJ6" s="83"/>
      <c r="AK6" s="83"/>
      <c r="AL6" s="82" t="str">
        <f>"Semaine "&amp;(AL9-($B$5-WEEKDAY($B$5,1)+2))/7+1</f>
        <v>Semaine 5</v>
      </c>
      <c r="AM6" s="83"/>
      <c r="AN6" s="83"/>
      <c r="AO6" s="83"/>
      <c r="AP6" s="83"/>
      <c r="AQ6" s="83"/>
      <c r="AR6" s="83"/>
      <c r="AS6" s="82" t="str">
        <f>"Semaine "&amp;(AS9-($B$5-WEEKDAY($B$5,1)+2))/7+1</f>
        <v>Semaine 6</v>
      </c>
      <c r="AT6" s="83"/>
      <c r="AU6" s="83"/>
      <c r="AV6" s="83"/>
      <c r="AW6" s="83"/>
      <c r="AX6" s="83"/>
      <c r="AY6" s="83"/>
      <c r="AZ6" s="82" t="str">
        <f>"Semaine "&amp;(AZ9-($B$5-WEEKDAY($B$5,1)+2))/7+1</f>
        <v>Semaine 7</v>
      </c>
      <c r="BA6" s="83"/>
      <c r="BB6" s="83"/>
      <c r="BC6" s="83"/>
      <c r="BD6" s="83"/>
      <c r="BE6" s="83"/>
      <c r="BF6" s="83"/>
      <c r="BG6" s="82" t="str">
        <f>"Semaine "&amp;(BG9-($B$5-WEEKDAY($B$5,1)+2))/7+1</f>
        <v>Semaine 8</v>
      </c>
      <c r="BH6" s="83"/>
      <c r="BI6" s="83"/>
      <c r="BJ6" s="83"/>
      <c r="BK6" s="83"/>
      <c r="BL6" s="83"/>
      <c r="BM6" s="83"/>
      <c r="BN6" s="82" t="str">
        <f>"Semaine "&amp;(BN9-($B$5-WEEKDAY($B$5,1)+2))/7+1</f>
        <v>Semaine 9</v>
      </c>
      <c r="BO6" s="83"/>
      <c r="BP6" s="83"/>
      <c r="BQ6" s="83"/>
      <c r="BR6" s="83"/>
      <c r="BS6" s="83"/>
      <c r="BT6" s="83"/>
      <c r="BU6" s="82" t="str">
        <f>"Semaine "&amp;(BU9-($B$5-WEEKDAY($B$5,1)+2))/7+1</f>
        <v>Semaine 10</v>
      </c>
      <c r="BV6" s="83"/>
      <c r="BW6" s="83"/>
      <c r="BX6" s="83"/>
      <c r="BY6" s="83"/>
      <c r="BZ6" s="83"/>
      <c r="CA6" s="83"/>
      <c r="CB6" s="82" t="str">
        <f>"Semaine "&amp;(CB9-($B$5-WEEKDAY($B$5,1)+2))/7+1</f>
        <v>Semaine 11</v>
      </c>
      <c r="CC6" s="83"/>
      <c r="CD6" s="83"/>
      <c r="CE6" s="83"/>
      <c r="CF6" s="83"/>
      <c r="CG6" s="83"/>
      <c r="CH6" s="83"/>
      <c r="CI6" s="82" t="str">
        <f>"Semaine "&amp;(CI9-($B$5-WEEKDAY($B$5,1)+2))/7+1</f>
        <v>Semaine 12</v>
      </c>
      <c r="CJ6" s="83"/>
      <c r="CK6" s="83"/>
      <c r="CL6" s="83"/>
      <c r="CM6" s="83"/>
      <c r="CN6" s="83"/>
      <c r="CO6" s="83"/>
      <c r="CP6" s="82" t="str">
        <f>"Semaine "&amp;(CP9-($B$5-WEEKDAY($B$5,1)+2))/7+1</f>
        <v>Semaine 13</v>
      </c>
      <c r="CQ6" s="83"/>
      <c r="CR6" s="83"/>
      <c r="CS6" s="83"/>
      <c r="CT6" s="83"/>
      <c r="CU6" s="83"/>
      <c r="CV6" s="83"/>
      <c r="CW6" s="82" t="str">
        <f>"Semaine "&amp;(CW9-($B$5-WEEKDAY($B$5,1)+2))/7+1</f>
        <v>Semaine 14</v>
      </c>
      <c r="CX6" s="83"/>
      <c r="CY6" s="83"/>
      <c r="CZ6" s="83"/>
      <c r="DA6" s="83"/>
      <c r="DB6" s="83"/>
      <c r="DC6" s="83"/>
      <c r="DD6" s="82" t="str">
        <f>"Semaine "&amp;(DD9-($B$5-WEEKDAY($B$5,1)+2))/7+1</f>
        <v>Semaine 15</v>
      </c>
      <c r="DE6" s="83"/>
      <c r="DF6" s="83"/>
      <c r="DG6" s="83"/>
      <c r="DH6" s="83"/>
      <c r="DI6" s="83"/>
      <c r="DJ6" s="83"/>
      <c r="DK6" s="82" t="str">
        <f>"Semaine "&amp;(DK9-($B$5-WEEKDAY($B$5,1)+2))/7+1</f>
        <v>Semaine 16</v>
      </c>
      <c r="DL6" s="83"/>
      <c r="DM6" s="83"/>
      <c r="DN6" s="83"/>
      <c r="DO6" s="83"/>
      <c r="DP6" s="83"/>
      <c r="DQ6" s="83"/>
      <c r="DR6" s="82" t="str">
        <f>"Semaine "&amp;(DR9-($B$5-WEEKDAY($B$5,1)+2))/7+1</f>
        <v>Semaine 17</v>
      </c>
      <c r="DS6" s="83"/>
      <c r="DT6" s="83"/>
      <c r="DU6" s="83"/>
      <c r="DV6" s="83"/>
      <c r="DW6" s="83"/>
      <c r="DX6" s="83"/>
      <c r="DY6" s="82" t="str">
        <f>"Semaine "&amp;(DY9-($B$5-WEEKDAY($B$5,1)+2))/7+1</f>
        <v>Semaine 18</v>
      </c>
      <c r="DZ6" s="83"/>
      <c r="EA6" s="83"/>
      <c r="EB6" s="83"/>
      <c r="EC6" s="83"/>
      <c r="ED6" s="83"/>
      <c r="EE6" s="83"/>
      <c r="EF6" s="82" t="str">
        <f>"Semaine "&amp;(EF9-($B$5-WEEKDAY($B$5,1)+2))/7+1</f>
        <v>Semaine 19</v>
      </c>
      <c r="EG6" s="83"/>
      <c r="EH6" s="83"/>
      <c r="EI6" s="83"/>
      <c r="EJ6" s="83"/>
      <c r="EK6" s="83"/>
      <c r="EL6" s="83"/>
      <c r="EM6" s="82" t="str">
        <f>"Semaine "&amp;(EM9-($B$5-WEEKDAY($B$5,1)+2))/7+1</f>
        <v>Semaine 20</v>
      </c>
      <c r="EN6" s="83"/>
      <c r="EO6" s="83"/>
      <c r="EP6" s="83"/>
      <c r="EQ6" s="83"/>
      <c r="ER6" s="83"/>
      <c r="ES6" s="83"/>
      <c r="ET6" s="82" t="str">
        <f>"Semaine "&amp;(ET9-($B$5-WEEKDAY($B$5,1)+2))/7+1</f>
        <v>Semaine 21</v>
      </c>
      <c r="EU6" s="83"/>
      <c r="EV6" s="83"/>
      <c r="EW6" s="83"/>
      <c r="EX6" s="83"/>
      <c r="EY6" s="83"/>
      <c r="EZ6" s="83"/>
      <c r="FA6" s="82" t="str">
        <f>"Semaine "&amp;(FA9-($B$5-WEEKDAY($B$5,1)+2))/7+1</f>
        <v>Semaine 22</v>
      </c>
      <c r="FB6" s="83"/>
      <c r="FC6" s="83"/>
      <c r="FD6" s="83"/>
      <c r="FE6" s="83"/>
      <c r="FF6" s="83"/>
      <c r="FG6" s="83"/>
      <c r="FH6" s="82" t="str">
        <f>"Semaine "&amp;(FH9-($B$5-WEEKDAY($B$5,1)+2))/7+1</f>
        <v>Semaine 23</v>
      </c>
      <c r="FI6" s="83"/>
      <c r="FJ6" s="83"/>
      <c r="FK6" s="83"/>
      <c r="FL6" s="83"/>
      <c r="FM6" s="83"/>
      <c r="FN6" s="83"/>
    </row>
    <row r="7" spans="1:170" ht="15.75" thickBot="1" x14ac:dyDescent="0.25">
      <c r="A7" s="15" t="s">
        <v>7</v>
      </c>
      <c r="B7" s="55">
        <v>44129</v>
      </c>
      <c r="C7" s="36"/>
      <c r="D7" s="61"/>
      <c r="E7" s="61"/>
      <c r="H7" s="61"/>
      <c r="I7" s="63"/>
      <c r="J7" s="85">
        <f>J9</f>
        <v>43927</v>
      </c>
      <c r="K7" s="85"/>
      <c r="L7" s="85"/>
      <c r="M7" s="85"/>
      <c r="N7" s="85"/>
      <c r="O7" s="85"/>
      <c r="P7" s="86"/>
      <c r="Q7" s="84">
        <f>Q9</f>
        <v>43934</v>
      </c>
      <c r="R7" s="85"/>
      <c r="S7" s="85"/>
      <c r="T7" s="85"/>
      <c r="U7" s="85"/>
      <c r="V7" s="85"/>
      <c r="W7" s="86"/>
      <c r="X7" s="84">
        <f>X9</f>
        <v>43941</v>
      </c>
      <c r="Y7" s="85"/>
      <c r="Z7" s="85"/>
      <c r="AA7" s="85"/>
      <c r="AB7" s="85"/>
      <c r="AC7" s="85"/>
      <c r="AD7" s="86"/>
      <c r="AE7" s="84">
        <f>AE9</f>
        <v>43948</v>
      </c>
      <c r="AF7" s="85"/>
      <c r="AG7" s="85"/>
      <c r="AH7" s="85"/>
      <c r="AI7" s="85"/>
      <c r="AJ7" s="85"/>
      <c r="AK7" s="86"/>
      <c r="AL7" s="84">
        <f t="shared" ref="AL7" si="0">AL9</f>
        <v>43955</v>
      </c>
      <c r="AM7" s="85"/>
      <c r="AN7" s="85"/>
      <c r="AO7" s="85"/>
      <c r="AP7" s="85"/>
      <c r="AQ7" s="85"/>
      <c r="AR7" s="86"/>
      <c r="AS7" s="84">
        <f t="shared" ref="AS7" si="1">AS9</f>
        <v>43962</v>
      </c>
      <c r="AT7" s="85"/>
      <c r="AU7" s="85"/>
      <c r="AV7" s="85"/>
      <c r="AW7" s="85"/>
      <c r="AX7" s="85"/>
      <c r="AY7" s="86"/>
      <c r="AZ7" s="84">
        <f t="shared" ref="AZ7" si="2">AZ9</f>
        <v>43969</v>
      </c>
      <c r="BA7" s="85"/>
      <c r="BB7" s="85"/>
      <c r="BC7" s="85"/>
      <c r="BD7" s="85"/>
      <c r="BE7" s="85"/>
      <c r="BF7" s="86"/>
      <c r="BG7" s="84">
        <f t="shared" ref="BG7" si="3">BG9</f>
        <v>43976</v>
      </c>
      <c r="BH7" s="85"/>
      <c r="BI7" s="85"/>
      <c r="BJ7" s="85"/>
      <c r="BK7" s="85"/>
      <c r="BL7" s="85"/>
      <c r="BM7" s="86"/>
      <c r="BN7" s="84">
        <f t="shared" ref="BN7" si="4">BN9</f>
        <v>43983</v>
      </c>
      <c r="BO7" s="85"/>
      <c r="BP7" s="85"/>
      <c r="BQ7" s="85"/>
      <c r="BR7" s="85"/>
      <c r="BS7" s="85"/>
      <c r="BT7" s="86"/>
      <c r="BU7" s="84">
        <f t="shared" ref="BU7" si="5">BU9</f>
        <v>43990</v>
      </c>
      <c r="BV7" s="85"/>
      <c r="BW7" s="85"/>
      <c r="BX7" s="85"/>
      <c r="BY7" s="85"/>
      <c r="BZ7" s="85"/>
      <c r="CA7" s="86"/>
      <c r="CB7" s="84">
        <f t="shared" ref="CB7" si="6">CB9</f>
        <v>43997</v>
      </c>
      <c r="CC7" s="85"/>
      <c r="CD7" s="85"/>
      <c r="CE7" s="85"/>
      <c r="CF7" s="85"/>
      <c r="CG7" s="85"/>
      <c r="CH7" s="86"/>
      <c r="CI7" s="84">
        <f t="shared" ref="CI7" si="7">CI9</f>
        <v>44004</v>
      </c>
      <c r="CJ7" s="85"/>
      <c r="CK7" s="85"/>
      <c r="CL7" s="85"/>
      <c r="CM7" s="85"/>
      <c r="CN7" s="85"/>
      <c r="CO7" s="86"/>
      <c r="CP7" s="84">
        <f t="shared" ref="CP7" si="8">CP9</f>
        <v>44011</v>
      </c>
      <c r="CQ7" s="85"/>
      <c r="CR7" s="85"/>
      <c r="CS7" s="85"/>
      <c r="CT7" s="85"/>
      <c r="CU7" s="85"/>
      <c r="CV7" s="86"/>
      <c r="CW7" s="84">
        <f t="shared" ref="CW7" si="9">CW9</f>
        <v>44018</v>
      </c>
      <c r="CX7" s="85"/>
      <c r="CY7" s="85"/>
      <c r="CZ7" s="85"/>
      <c r="DA7" s="85"/>
      <c r="DB7" s="85"/>
      <c r="DC7" s="86"/>
      <c r="DD7" s="84">
        <f t="shared" ref="DD7" si="10">DD9</f>
        <v>44025</v>
      </c>
      <c r="DE7" s="85"/>
      <c r="DF7" s="85"/>
      <c r="DG7" s="85"/>
      <c r="DH7" s="85"/>
      <c r="DI7" s="85"/>
      <c r="DJ7" s="86"/>
      <c r="DK7" s="84">
        <f t="shared" ref="DK7" si="11">DK9</f>
        <v>44032</v>
      </c>
      <c r="DL7" s="85"/>
      <c r="DM7" s="85"/>
      <c r="DN7" s="85"/>
      <c r="DO7" s="85"/>
      <c r="DP7" s="85"/>
      <c r="DQ7" s="86"/>
      <c r="DR7" s="84">
        <f t="shared" ref="DR7" si="12">DR9</f>
        <v>44039</v>
      </c>
      <c r="DS7" s="85"/>
      <c r="DT7" s="85"/>
      <c r="DU7" s="85"/>
      <c r="DV7" s="85"/>
      <c r="DW7" s="85"/>
      <c r="DX7" s="86"/>
      <c r="DY7" s="84">
        <f t="shared" ref="DY7" si="13">DY9</f>
        <v>44046</v>
      </c>
      <c r="DZ7" s="85"/>
      <c r="EA7" s="85"/>
      <c r="EB7" s="85"/>
      <c r="EC7" s="85"/>
      <c r="ED7" s="85"/>
      <c r="EE7" s="86"/>
      <c r="EF7" s="84">
        <f t="shared" ref="EF7" si="14">EF9</f>
        <v>44053</v>
      </c>
      <c r="EG7" s="85"/>
      <c r="EH7" s="85"/>
      <c r="EI7" s="85"/>
      <c r="EJ7" s="85"/>
      <c r="EK7" s="85"/>
      <c r="EL7" s="86"/>
      <c r="EM7" s="84">
        <f t="shared" ref="EM7" si="15">EM9</f>
        <v>44060</v>
      </c>
      <c r="EN7" s="85"/>
      <c r="EO7" s="85"/>
      <c r="EP7" s="85"/>
      <c r="EQ7" s="85"/>
      <c r="ER7" s="85"/>
      <c r="ES7" s="86"/>
      <c r="ET7" s="84">
        <f t="shared" ref="ET7" si="16">ET9</f>
        <v>44067</v>
      </c>
      <c r="EU7" s="85"/>
      <c r="EV7" s="85"/>
      <c r="EW7" s="85"/>
      <c r="EX7" s="85"/>
      <c r="EY7" s="85"/>
      <c r="EZ7" s="86"/>
      <c r="FA7" s="84">
        <f t="shared" ref="FA7" si="17">FA9</f>
        <v>44074</v>
      </c>
      <c r="FB7" s="85"/>
      <c r="FC7" s="85"/>
      <c r="FD7" s="85"/>
      <c r="FE7" s="85"/>
      <c r="FF7" s="85"/>
      <c r="FG7" s="86"/>
      <c r="FH7" s="84">
        <f t="shared" ref="FH7" si="18">FH9</f>
        <v>44081</v>
      </c>
      <c r="FI7" s="85"/>
      <c r="FJ7" s="85"/>
      <c r="FK7" s="85"/>
      <c r="FL7" s="85"/>
      <c r="FM7" s="85"/>
      <c r="FN7" s="86"/>
    </row>
    <row r="8" spans="1:170" ht="16.5" customHeight="1" thickBot="1" x14ac:dyDescent="0.25">
      <c r="A8" s="15" t="s">
        <v>33</v>
      </c>
      <c r="B8" s="56">
        <v>44128</v>
      </c>
      <c r="C8" s="37"/>
      <c r="D8" s="61"/>
      <c r="E8" s="61"/>
      <c r="H8" s="61"/>
      <c r="I8" s="63"/>
      <c r="J8" s="34"/>
      <c r="K8" s="34"/>
      <c r="L8" s="34"/>
      <c r="M8" s="34"/>
      <c r="N8" s="34"/>
      <c r="O8" s="34"/>
      <c r="P8" s="34"/>
      <c r="Q8" s="33"/>
      <c r="R8" s="34"/>
      <c r="S8" s="34"/>
      <c r="T8" s="34"/>
      <c r="U8" s="34"/>
      <c r="V8" s="34"/>
      <c r="W8" s="34"/>
      <c r="X8" s="33"/>
      <c r="Y8" s="34"/>
      <c r="Z8" s="34"/>
      <c r="AA8" s="34"/>
      <c r="AB8" s="34"/>
      <c r="AC8" s="34"/>
      <c r="AD8" s="34"/>
      <c r="AE8" s="33"/>
      <c r="AF8" s="34"/>
      <c r="AG8" s="34"/>
      <c r="AH8" s="34"/>
      <c r="AI8" s="34"/>
      <c r="AJ8" s="34"/>
      <c r="AK8" s="34"/>
      <c r="AL8" s="33"/>
      <c r="AM8" s="34"/>
      <c r="AN8" s="34"/>
      <c r="AO8" s="34"/>
      <c r="AP8" s="34"/>
      <c r="AQ8" s="34"/>
      <c r="AR8" s="34"/>
      <c r="AS8" s="33"/>
      <c r="AT8" s="34"/>
      <c r="AU8" s="34"/>
      <c r="AV8" s="34"/>
      <c r="AW8" s="34"/>
      <c r="AX8" s="34"/>
      <c r="AY8" s="34"/>
      <c r="AZ8" s="33"/>
      <c r="BA8" s="34"/>
      <c r="BB8" s="34"/>
      <c r="BC8" s="34"/>
      <c r="BD8" s="34"/>
      <c r="BE8" s="34"/>
      <c r="BF8" s="34"/>
      <c r="BG8" s="33"/>
      <c r="BH8" s="34"/>
      <c r="BI8" s="34"/>
      <c r="BJ8" s="34"/>
      <c r="BK8" s="34"/>
      <c r="BL8" s="34"/>
      <c r="BM8" s="34"/>
      <c r="BN8" s="33"/>
      <c r="BO8" s="34"/>
      <c r="BP8" s="34"/>
      <c r="BQ8" s="34"/>
      <c r="BR8" s="34"/>
      <c r="BS8" s="34"/>
      <c r="BT8" s="34"/>
      <c r="BU8" s="33"/>
      <c r="BV8" s="34"/>
      <c r="BW8" s="34"/>
      <c r="BX8" s="34"/>
      <c r="BY8" s="34"/>
      <c r="BZ8" s="34"/>
      <c r="CA8" s="34"/>
      <c r="CB8" s="33"/>
      <c r="CC8" s="34"/>
      <c r="CD8" s="34"/>
      <c r="CE8" s="34"/>
      <c r="CF8" s="34"/>
      <c r="CG8" s="34"/>
      <c r="CH8" s="34"/>
      <c r="CI8" s="33"/>
      <c r="CJ8" s="34"/>
      <c r="CK8" s="34"/>
      <c r="CL8" s="34"/>
      <c r="CM8" s="34"/>
      <c r="CN8" s="34"/>
      <c r="CO8" s="34"/>
      <c r="CP8" s="33"/>
      <c r="CQ8" s="34"/>
      <c r="CR8" s="34"/>
      <c r="CS8" s="34"/>
      <c r="CT8" s="34"/>
      <c r="CU8" s="34"/>
      <c r="CV8" s="34"/>
      <c r="CW8" s="33"/>
      <c r="CX8" s="34"/>
      <c r="CY8" s="34"/>
      <c r="CZ8" s="34"/>
      <c r="DA8" s="34"/>
      <c r="DB8" s="34"/>
      <c r="DC8" s="34"/>
      <c r="DD8" s="33"/>
      <c r="DE8" s="34"/>
      <c r="DF8" s="34"/>
      <c r="DG8" s="34"/>
      <c r="DH8" s="34"/>
      <c r="DI8" s="34"/>
      <c r="DJ8" s="34"/>
      <c r="DK8" s="33"/>
      <c r="DL8" s="34"/>
      <c r="DM8" s="34"/>
      <c r="DN8" s="34"/>
      <c r="DO8" s="34"/>
      <c r="DP8" s="34"/>
      <c r="DQ8" s="34"/>
      <c r="DR8" s="33"/>
      <c r="DS8" s="34"/>
      <c r="DT8" s="34"/>
      <c r="DU8" s="34"/>
      <c r="DV8" s="34"/>
      <c r="DW8" s="34"/>
      <c r="DX8" s="34"/>
      <c r="DY8" s="33"/>
      <c r="DZ8" s="34"/>
      <c r="EA8" s="34"/>
      <c r="EB8" s="34"/>
      <c r="EC8" s="34"/>
      <c r="ED8" s="34"/>
      <c r="EE8" s="34"/>
      <c r="EF8" s="33"/>
      <c r="EG8" s="34"/>
      <c r="EH8" s="34"/>
      <c r="EI8" s="34"/>
      <c r="EJ8" s="34"/>
      <c r="EK8" s="34"/>
      <c r="EL8" s="34"/>
      <c r="EM8" s="33"/>
      <c r="EN8" s="34"/>
      <c r="EO8" s="34"/>
      <c r="EP8" s="34"/>
      <c r="EQ8" s="34"/>
      <c r="ER8" s="34"/>
      <c r="ES8" s="34"/>
      <c r="ET8" s="33"/>
      <c r="EU8" s="34"/>
      <c r="EV8" s="34"/>
      <c r="EW8" s="34"/>
      <c r="EX8" s="34"/>
      <c r="EY8" s="34"/>
      <c r="EZ8" s="34"/>
      <c r="FA8" s="33"/>
      <c r="FB8" s="34"/>
      <c r="FC8" s="34"/>
      <c r="FD8" s="34"/>
      <c r="FE8" s="34"/>
      <c r="FF8" s="34"/>
      <c r="FG8" s="34"/>
      <c r="FH8" s="33"/>
      <c r="FI8" s="34"/>
      <c r="FJ8" s="34"/>
      <c r="FK8" s="34"/>
      <c r="FL8" s="34"/>
      <c r="FM8" s="34"/>
      <c r="FN8" s="34"/>
    </row>
    <row r="9" spans="1:170" ht="36" customHeight="1" thickBot="1" x14ac:dyDescent="0.3">
      <c r="A9" s="11"/>
      <c r="B9" s="77" t="s">
        <v>9</v>
      </c>
      <c r="C9" s="76">
        <v>1</v>
      </c>
      <c r="D9" s="62"/>
      <c r="E9" s="62"/>
      <c r="H9" s="67"/>
      <c r="I9" s="63"/>
      <c r="J9" s="8">
        <f>B5-WEEKDAY(B5,1)+2+7*(C9-1)</f>
        <v>43927</v>
      </c>
      <c r="K9" s="6">
        <f t="shared" ref="K9:BV9" si="19">J9+1</f>
        <v>43928</v>
      </c>
      <c r="L9" s="6">
        <f t="shared" si="19"/>
        <v>43929</v>
      </c>
      <c r="M9" s="6">
        <f t="shared" si="19"/>
        <v>43930</v>
      </c>
      <c r="N9" s="6">
        <f t="shared" si="19"/>
        <v>43931</v>
      </c>
      <c r="O9" s="6">
        <f t="shared" si="19"/>
        <v>43932</v>
      </c>
      <c r="P9" s="6">
        <f t="shared" si="19"/>
        <v>43933</v>
      </c>
      <c r="Q9" s="6">
        <f t="shared" si="19"/>
        <v>43934</v>
      </c>
      <c r="R9" s="6">
        <f t="shared" si="19"/>
        <v>43935</v>
      </c>
      <c r="S9" s="6">
        <f t="shared" si="19"/>
        <v>43936</v>
      </c>
      <c r="T9" s="6">
        <f t="shared" si="19"/>
        <v>43937</v>
      </c>
      <c r="U9" s="6">
        <f t="shared" si="19"/>
        <v>43938</v>
      </c>
      <c r="V9" s="6">
        <f t="shared" si="19"/>
        <v>43939</v>
      </c>
      <c r="W9" s="6">
        <f t="shared" si="19"/>
        <v>43940</v>
      </c>
      <c r="X9" s="6">
        <f t="shared" si="19"/>
        <v>43941</v>
      </c>
      <c r="Y9" s="6">
        <f t="shared" si="19"/>
        <v>43942</v>
      </c>
      <c r="Z9" s="6">
        <f t="shared" si="19"/>
        <v>43943</v>
      </c>
      <c r="AA9" s="6">
        <f t="shared" si="19"/>
        <v>43944</v>
      </c>
      <c r="AB9" s="6">
        <f t="shared" si="19"/>
        <v>43945</v>
      </c>
      <c r="AC9" s="6">
        <f t="shared" si="19"/>
        <v>43946</v>
      </c>
      <c r="AD9" s="6">
        <f t="shared" si="19"/>
        <v>43947</v>
      </c>
      <c r="AE9" s="6">
        <f t="shared" si="19"/>
        <v>43948</v>
      </c>
      <c r="AF9" s="6">
        <f t="shared" si="19"/>
        <v>43949</v>
      </c>
      <c r="AG9" s="6">
        <f t="shared" si="19"/>
        <v>43950</v>
      </c>
      <c r="AH9" s="6">
        <f t="shared" si="19"/>
        <v>43951</v>
      </c>
      <c r="AI9" s="6">
        <f t="shared" si="19"/>
        <v>43952</v>
      </c>
      <c r="AJ9" s="6">
        <f t="shared" si="19"/>
        <v>43953</v>
      </c>
      <c r="AK9" s="6">
        <f t="shared" si="19"/>
        <v>43954</v>
      </c>
      <c r="AL9" s="6">
        <f t="shared" si="19"/>
        <v>43955</v>
      </c>
      <c r="AM9" s="6">
        <f t="shared" si="19"/>
        <v>43956</v>
      </c>
      <c r="AN9" s="6">
        <f t="shared" si="19"/>
        <v>43957</v>
      </c>
      <c r="AO9" s="6">
        <f t="shared" si="19"/>
        <v>43958</v>
      </c>
      <c r="AP9" s="6">
        <f t="shared" si="19"/>
        <v>43959</v>
      </c>
      <c r="AQ9" s="6">
        <f t="shared" si="19"/>
        <v>43960</v>
      </c>
      <c r="AR9" s="6">
        <f t="shared" si="19"/>
        <v>43961</v>
      </c>
      <c r="AS9" s="6">
        <f t="shared" si="19"/>
        <v>43962</v>
      </c>
      <c r="AT9" s="6">
        <f t="shared" si="19"/>
        <v>43963</v>
      </c>
      <c r="AU9" s="6">
        <f t="shared" si="19"/>
        <v>43964</v>
      </c>
      <c r="AV9" s="6">
        <f t="shared" si="19"/>
        <v>43965</v>
      </c>
      <c r="AW9" s="6">
        <f t="shared" si="19"/>
        <v>43966</v>
      </c>
      <c r="AX9" s="6">
        <f t="shared" si="19"/>
        <v>43967</v>
      </c>
      <c r="AY9" s="6">
        <f t="shared" si="19"/>
        <v>43968</v>
      </c>
      <c r="AZ9" s="6">
        <f t="shared" si="19"/>
        <v>43969</v>
      </c>
      <c r="BA9" s="6">
        <f t="shared" si="19"/>
        <v>43970</v>
      </c>
      <c r="BB9" s="6">
        <f t="shared" si="19"/>
        <v>43971</v>
      </c>
      <c r="BC9" s="6">
        <f t="shared" si="19"/>
        <v>43972</v>
      </c>
      <c r="BD9" s="6">
        <f t="shared" si="19"/>
        <v>43973</v>
      </c>
      <c r="BE9" s="6">
        <f t="shared" si="19"/>
        <v>43974</v>
      </c>
      <c r="BF9" s="6">
        <f t="shared" si="19"/>
        <v>43975</v>
      </c>
      <c r="BG9" s="6">
        <f t="shared" si="19"/>
        <v>43976</v>
      </c>
      <c r="BH9" s="6">
        <f t="shared" si="19"/>
        <v>43977</v>
      </c>
      <c r="BI9" s="6">
        <f t="shared" si="19"/>
        <v>43978</v>
      </c>
      <c r="BJ9" s="6">
        <f t="shared" si="19"/>
        <v>43979</v>
      </c>
      <c r="BK9" s="6">
        <f t="shared" si="19"/>
        <v>43980</v>
      </c>
      <c r="BL9" s="6">
        <f t="shared" si="19"/>
        <v>43981</v>
      </c>
      <c r="BM9" s="6">
        <f t="shared" si="19"/>
        <v>43982</v>
      </c>
      <c r="BN9" s="6">
        <f t="shared" si="19"/>
        <v>43983</v>
      </c>
      <c r="BO9" s="6">
        <f t="shared" si="19"/>
        <v>43984</v>
      </c>
      <c r="BP9" s="6">
        <f t="shared" si="19"/>
        <v>43985</v>
      </c>
      <c r="BQ9" s="6">
        <f t="shared" si="19"/>
        <v>43986</v>
      </c>
      <c r="BR9" s="6">
        <f t="shared" si="19"/>
        <v>43987</v>
      </c>
      <c r="BS9" s="6">
        <f t="shared" si="19"/>
        <v>43988</v>
      </c>
      <c r="BT9" s="6">
        <f t="shared" si="19"/>
        <v>43989</v>
      </c>
      <c r="BU9" s="6">
        <f t="shared" si="19"/>
        <v>43990</v>
      </c>
      <c r="BV9" s="6">
        <f t="shared" si="19"/>
        <v>43991</v>
      </c>
      <c r="BW9" s="6">
        <f t="shared" ref="BW9:EH9" si="20">BV9+1</f>
        <v>43992</v>
      </c>
      <c r="BX9" s="6">
        <f t="shared" si="20"/>
        <v>43993</v>
      </c>
      <c r="BY9" s="6">
        <f t="shared" si="20"/>
        <v>43994</v>
      </c>
      <c r="BZ9" s="6">
        <f t="shared" si="20"/>
        <v>43995</v>
      </c>
      <c r="CA9" s="6">
        <f t="shared" si="20"/>
        <v>43996</v>
      </c>
      <c r="CB9" s="6">
        <f t="shared" si="20"/>
        <v>43997</v>
      </c>
      <c r="CC9" s="6">
        <f t="shared" si="20"/>
        <v>43998</v>
      </c>
      <c r="CD9" s="6">
        <f t="shared" si="20"/>
        <v>43999</v>
      </c>
      <c r="CE9" s="6">
        <f t="shared" si="20"/>
        <v>44000</v>
      </c>
      <c r="CF9" s="6">
        <f t="shared" si="20"/>
        <v>44001</v>
      </c>
      <c r="CG9" s="6">
        <f t="shared" si="20"/>
        <v>44002</v>
      </c>
      <c r="CH9" s="6">
        <f t="shared" si="20"/>
        <v>44003</v>
      </c>
      <c r="CI9" s="6">
        <f t="shared" si="20"/>
        <v>44004</v>
      </c>
      <c r="CJ9" s="6">
        <f t="shared" si="20"/>
        <v>44005</v>
      </c>
      <c r="CK9" s="6">
        <f t="shared" si="20"/>
        <v>44006</v>
      </c>
      <c r="CL9" s="6">
        <f t="shared" si="20"/>
        <v>44007</v>
      </c>
      <c r="CM9" s="6">
        <f t="shared" si="20"/>
        <v>44008</v>
      </c>
      <c r="CN9" s="6">
        <f t="shared" si="20"/>
        <v>44009</v>
      </c>
      <c r="CO9" s="6">
        <f t="shared" si="20"/>
        <v>44010</v>
      </c>
      <c r="CP9" s="6">
        <f t="shared" si="20"/>
        <v>44011</v>
      </c>
      <c r="CQ9" s="6">
        <f t="shared" si="20"/>
        <v>44012</v>
      </c>
      <c r="CR9" s="6">
        <f t="shared" si="20"/>
        <v>44013</v>
      </c>
      <c r="CS9" s="6">
        <f t="shared" si="20"/>
        <v>44014</v>
      </c>
      <c r="CT9" s="6">
        <f t="shared" si="20"/>
        <v>44015</v>
      </c>
      <c r="CU9" s="6">
        <f t="shared" si="20"/>
        <v>44016</v>
      </c>
      <c r="CV9" s="6">
        <f t="shared" si="20"/>
        <v>44017</v>
      </c>
      <c r="CW9" s="6">
        <f t="shared" si="20"/>
        <v>44018</v>
      </c>
      <c r="CX9" s="6">
        <f t="shared" si="20"/>
        <v>44019</v>
      </c>
      <c r="CY9" s="6">
        <f t="shared" si="20"/>
        <v>44020</v>
      </c>
      <c r="CZ9" s="6">
        <f t="shared" si="20"/>
        <v>44021</v>
      </c>
      <c r="DA9" s="6">
        <f t="shared" si="20"/>
        <v>44022</v>
      </c>
      <c r="DB9" s="6">
        <f t="shared" si="20"/>
        <v>44023</v>
      </c>
      <c r="DC9" s="6">
        <f t="shared" si="20"/>
        <v>44024</v>
      </c>
      <c r="DD9" s="6">
        <f t="shared" si="20"/>
        <v>44025</v>
      </c>
      <c r="DE9" s="6">
        <f t="shared" si="20"/>
        <v>44026</v>
      </c>
      <c r="DF9" s="6">
        <f t="shared" si="20"/>
        <v>44027</v>
      </c>
      <c r="DG9" s="6">
        <f t="shared" si="20"/>
        <v>44028</v>
      </c>
      <c r="DH9" s="6">
        <f t="shared" si="20"/>
        <v>44029</v>
      </c>
      <c r="DI9" s="6">
        <f t="shared" si="20"/>
        <v>44030</v>
      </c>
      <c r="DJ9" s="6">
        <f t="shared" si="20"/>
        <v>44031</v>
      </c>
      <c r="DK9" s="6">
        <f t="shared" si="20"/>
        <v>44032</v>
      </c>
      <c r="DL9" s="6">
        <f t="shared" si="20"/>
        <v>44033</v>
      </c>
      <c r="DM9" s="6">
        <f t="shared" si="20"/>
        <v>44034</v>
      </c>
      <c r="DN9" s="6">
        <f t="shared" si="20"/>
        <v>44035</v>
      </c>
      <c r="DO9" s="6">
        <f t="shared" si="20"/>
        <v>44036</v>
      </c>
      <c r="DP9" s="6">
        <f t="shared" si="20"/>
        <v>44037</v>
      </c>
      <c r="DQ9" s="6">
        <f t="shared" si="20"/>
        <v>44038</v>
      </c>
      <c r="DR9" s="6">
        <f t="shared" si="20"/>
        <v>44039</v>
      </c>
      <c r="DS9" s="6">
        <f t="shared" si="20"/>
        <v>44040</v>
      </c>
      <c r="DT9" s="6">
        <f t="shared" si="20"/>
        <v>44041</v>
      </c>
      <c r="DU9" s="6">
        <f t="shared" si="20"/>
        <v>44042</v>
      </c>
      <c r="DV9" s="6">
        <f t="shared" si="20"/>
        <v>44043</v>
      </c>
      <c r="DW9" s="6">
        <f t="shared" si="20"/>
        <v>44044</v>
      </c>
      <c r="DX9" s="6">
        <f t="shared" si="20"/>
        <v>44045</v>
      </c>
      <c r="DY9" s="6">
        <f t="shared" si="20"/>
        <v>44046</v>
      </c>
      <c r="DZ9" s="6">
        <f t="shared" si="20"/>
        <v>44047</v>
      </c>
      <c r="EA9" s="6">
        <f t="shared" si="20"/>
        <v>44048</v>
      </c>
      <c r="EB9" s="6">
        <f t="shared" si="20"/>
        <v>44049</v>
      </c>
      <c r="EC9" s="6">
        <f t="shared" si="20"/>
        <v>44050</v>
      </c>
      <c r="ED9" s="6">
        <f t="shared" si="20"/>
        <v>44051</v>
      </c>
      <c r="EE9" s="6">
        <f t="shared" si="20"/>
        <v>44052</v>
      </c>
      <c r="EF9" s="6">
        <f t="shared" si="20"/>
        <v>44053</v>
      </c>
      <c r="EG9" s="6">
        <f t="shared" si="20"/>
        <v>44054</v>
      </c>
      <c r="EH9" s="6">
        <f t="shared" si="20"/>
        <v>44055</v>
      </c>
      <c r="EI9" s="6">
        <f t="shared" ref="EI9:FN9" si="21">EH9+1</f>
        <v>44056</v>
      </c>
      <c r="EJ9" s="6">
        <f t="shared" si="21"/>
        <v>44057</v>
      </c>
      <c r="EK9" s="6">
        <f t="shared" si="21"/>
        <v>44058</v>
      </c>
      <c r="EL9" s="6">
        <f t="shared" si="21"/>
        <v>44059</v>
      </c>
      <c r="EM9" s="6">
        <f t="shared" si="21"/>
        <v>44060</v>
      </c>
      <c r="EN9" s="6">
        <f t="shared" si="21"/>
        <v>44061</v>
      </c>
      <c r="EO9" s="6">
        <f t="shared" si="21"/>
        <v>44062</v>
      </c>
      <c r="EP9" s="6">
        <f t="shared" si="21"/>
        <v>44063</v>
      </c>
      <c r="EQ9" s="6">
        <f t="shared" si="21"/>
        <v>44064</v>
      </c>
      <c r="ER9" s="6">
        <f t="shared" si="21"/>
        <v>44065</v>
      </c>
      <c r="ES9" s="6">
        <f t="shared" si="21"/>
        <v>44066</v>
      </c>
      <c r="ET9" s="6">
        <f t="shared" si="21"/>
        <v>44067</v>
      </c>
      <c r="EU9" s="6">
        <f t="shared" si="21"/>
        <v>44068</v>
      </c>
      <c r="EV9" s="6">
        <f t="shared" si="21"/>
        <v>44069</v>
      </c>
      <c r="EW9" s="6">
        <f t="shared" si="21"/>
        <v>44070</v>
      </c>
      <c r="EX9" s="6">
        <f t="shared" si="21"/>
        <v>44071</v>
      </c>
      <c r="EY9" s="6">
        <f t="shared" si="21"/>
        <v>44072</v>
      </c>
      <c r="EZ9" s="6">
        <f t="shared" si="21"/>
        <v>44073</v>
      </c>
      <c r="FA9" s="6">
        <f t="shared" si="21"/>
        <v>44074</v>
      </c>
      <c r="FB9" s="6">
        <f t="shared" si="21"/>
        <v>44075</v>
      </c>
      <c r="FC9" s="6">
        <f t="shared" si="21"/>
        <v>44076</v>
      </c>
      <c r="FD9" s="6">
        <f t="shared" si="21"/>
        <v>44077</v>
      </c>
      <c r="FE9" s="6">
        <f t="shared" si="21"/>
        <v>44078</v>
      </c>
      <c r="FF9" s="6">
        <f t="shared" si="21"/>
        <v>44079</v>
      </c>
      <c r="FG9" s="6">
        <f t="shared" si="21"/>
        <v>44080</v>
      </c>
      <c r="FH9" s="6">
        <f t="shared" si="21"/>
        <v>44081</v>
      </c>
      <c r="FI9" s="6">
        <f t="shared" si="21"/>
        <v>44082</v>
      </c>
      <c r="FJ9" s="6">
        <f t="shared" si="21"/>
        <v>44083</v>
      </c>
      <c r="FK9" s="6">
        <f t="shared" si="21"/>
        <v>44084</v>
      </c>
      <c r="FL9" s="6">
        <f t="shared" si="21"/>
        <v>44085</v>
      </c>
      <c r="FM9" s="6">
        <f t="shared" si="21"/>
        <v>44086</v>
      </c>
      <c r="FN9" s="6">
        <f t="shared" si="21"/>
        <v>44087</v>
      </c>
    </row>
    <row r="10" spans="1:170" ht="48" thickBot="1" x14ac:dyDescent="0.3">
      <c r="A10" s="70" t="s">
        <v>11</v>
      </c>
      <c r="B10" s="71" t="s">
        <v>38</v>
      </c>
      <c r="C10" s="71" t="s">
        <v>19</v>
      </c>
      <c r="D10" s="71" t="s">
        <v>20</v>
      </c>
      <c r="E10" s="71" t="s">
        <v>21</v>
      </c>
      <c r="F10" s="72" t="s">
        <v>36</v>
      </c>
      <c r="G10" s="73" t="s">
        <v>37</v>
      </c>
      <c r="H10" s="74" t="s">
        <v>35</v>
      </c>
      <c r="I10" s="75" t="s">
        <v>22</v>
      </c>
      <c r="J10" s="69" t="str">
        <f t="shared" ref="J10:AO10" si="22">CHOOSE(WEEKDAY(J9,1),"Di","Lu","Ma","Me","Je","Ve","Sa")</f>
        <v>Lu</v>
      </c>
      <c r="K10" s="7" t="str">
        <f t="shared" si="22"/>
        <v>Ma</v>
      </c>
      <c r="L10" s="7" t="str">
        <f t="shared" si="22"/>
        <v>Me</v>
      </c>
      <c r="M10" s="7" t="str">
        <f t="shared" si="22"/>
        <v>Je</v>
      </c>
      <c r="N10" s="7" t="str">
        <f t="shared" si="22"/>
        <v>Ve</v>
      </c>
      <c r="O10" s="7" t="str">
        <f t="shared" si="22"/>
        <v>Sa</v>
      </c>
      <c r="P10" s="7" t="str">
        <f t="shared" si="22"/>
        <v>Di</v>
      </c>
      <c r="Q10" s="7" t="str">
        <f t="shared" si="22"/>
        <v>Lu</v>
      </c>
      <c r="R10" s="7" t="str">
        <f t="shared" si="22"/>
        <v>Ma</v>
      </c>
      <c r="S10" s="7" t="str">
        <f t="shared" si="22"/>
        <v>Me</v>
      </c>
      <c r="T10" s="7" t="str">
        <f t="shared" si="22"/>
        <v>Je</v>
      </c>
      <c r="U10" s="7" t="str">
        <f t="shared" si="22"/>
        <v>Ve</v>
      </c>
      <c r="V10" s="7" t="str">
        <f t="shared" si="22"/>
        <v>Sa</v>
      </c>
      <c r="W10" s="7" t="str">
        <f t="shared" si="22"/>
        <v>Di</v>
      </c>
      <c r="X10" s="7" t="str">
        <f t="shared" si="22"/>
        <v>Lu</v>
      </c>
      <c r="Y10" s="7" t="str">
        <f t="shared" si="22"/>
        <v>Ma</v>
      </c>
      <c r="Z10" s="7" t="str">
        <f t="shared" si="22"/>
        <v>Me</v>
      </c>
      <c r="AA10" s="7" t="str">
        <f t="shared" si="22"/>
        <v>Je</v>
      </c>
      <c r="AB10" s="7" t="str">
        <f t="shared" si="22"/>
        <v>Ve</v>
      </c>
      <c r="AC10" s="7" t="str">
        <f t="shared" si="22"/>
        <v>Sa</v>
      </c>
      <c r="AD10" s="7" t="str">
        <f t="shared" si="22"/>
        <v>Di</v>
      </c>
      <c r="AE10" s="7" t="str">
        <f t="shared" si="22"/>
        <v>Lu</v>
      </c>
      <c r="AF10" s="7" t="str">
        <f t="shared" si="22"/>
        <v>Ma</v>
      </c>
      <c r="AG10" s="7" t="str">
        <f t="shared" si="22"/>
        <v>Me</v>
      </c>
      <c r="AH10" s="7" t="str">
        <f t="shared" si="22"/>
        <v>Je</v>
      </c>
      <c r="AI10" s="7" t="str">
        <f t="shared" si="22"/>
        <v>Ve</v>
      </c>
      <c r="AJ10" s="7" t="str">
        <f t="shared" si="22"/>
        <v>Sa</v>
      </c>
      <c r="AK10" s="7" t="str">
        <f t="shared" si="22"/>
        <v>Di</v>
      </c>
      <c r="AL10" s="7" t="str">
        <f t="shared" si="22"/>
        <v>Lu</v>
      </c>
      <c r="AM10" s="7" t="str">
        <f t="shared" si="22"/>
        <v>Ma</v>
      </c>
      <c r="AN10" s="7" t="str">
        <f t="shared" si="22"/>
        <v>Me</v>
      </c>
      <c r="AO10" s="7" t="str">
        <f t="shared" si="22"/>
        <v>Je</v>
      </c>
      <c r="AP10" s="7" t="str">
        <f t="shared" ref="AP10:BU10" si="23">CHOOSE(WEEKDAY(AP9,1),"Di","Lu","Ma","Me","Je","Ve","Sa")</f>
        <v>Ve</v>
      </c>
      <c r="AQ10" s="7" t="str">
        <f t="shared" si="23"/>
        <v>Sa</v>
      </c>
      <c r="AR10" s="7" t="str">
        <f t="shared" si="23"/>
        <v>Di</v>
      </c>
      <c r="AS10" s="7" t="str">
        <f t="shared" si="23"/>
        <v>Lu</v>
      </c>
      <c r="AT10" s="7" t="str">
        <f t="shared" si="23"/>
        <v>Ma</v>
      </c>
      <c r="AU10" s="7" t="str">
        <f t="shared" si="23"/>
        <v>Me</v>
      </c>
      <c r="AV10" s="7" t="str">
        <f t="shared" si="23"/>
        <v>Je</v>
      </c>
      <c r="AW10" s="7" t="str">
        <f t="shared" si="23"/>
        <v>Ve</v>
      </c>
      <c r="AX10" s="7" t="str">
        <f t="shared" si="23"/>
        <v>Sa</v>
      </c>
      <c r="AY10" s="7" t="str">
        <f t="shared" si="23"/>
        <v>Di</v>
      </c>
      <c r="AZ10" s="7" t="str">
        <f t="shared" si="23"/>
        <v>Lu</v>
      </c>
      <c r="BA10" s="7" t="str">
        <f t="shared" si="23"/>
        <v>Ma</v>
      </c>
      <c r="BB10" s="7" t="str">
        <f t="shared" si="23"/>
        <v>Me</v>
      </c>
      <c r="BC10" s="7" t="str">
        <f t="shared" si="23"/>
        <v>Je</v>
      </c>
      <c r="BD10" s="7" t="str">
        <f t="shared" si="23"/>
        <v>Ve</v>
      </c>
      <c r="BE10" s="7" t="str">
        <f t="shared" si="23"/>
        <v>Sa</v>
      </c>
      <c r="BF10" s="7" t="str">
        <f t="shared" si="23"/>
        <v>Di</v>
      </c>
      <c r="BG10" s="7" t="str">
        <f t="shared" si="23"/>
        <v>Lu</v>
      </c>
      <c r="BH10" s="7" t="str">
        <f t="shared" si="23"/>
        <v>Ma</v>
      </c>
      <c r="BI10" s="7" t="str">
        <f t="shared" si="23"/>
        <v>Me</v>
      </c>
      <c r="BJ10" s="7" t="str">
        <f t="shared" si="23"/>
        <v>Je</v>
      </c>
      <c r="BK10" s="7" t="str">
        <f t="shared" si="23"/>
        <v>Ve</v>
      </c>
      <c r="BL10" s="7" t="str">
        <f t="shared" si="23"/>
        <v>Sa</v>
      </c>
      <c r="BM10" s="7" t="str">
        <f t="shared" si="23"/>
        <v>Di</v>
      </c>
      <c r="BN10" s="7" t="str">
        <f t="shared" si="23"/>
        <v>Lu</v>
      </c>
      <c r="BO10" s="7" t="str">
        <f t="shared" si="23"/>
        <v>Ma</v>
      </c>
      <c r="BP10" s="7" t="str">
        <f t="shared" si="23"/>
        <v>Me</v>
      </c>
      <c r="BQ10" s="7" t="str">
        <f t="shared" si="23"/>
        <v>Je</v>
      </c>
      <c r="BR10" s="7" t="str">
        <f t="shared" si="23"/>
        <v>Ve</v>
      </c>
      <c r="BS10" s="7" t="str">
        <f t="shared" si="23"/>
        <v>Sa</v>
      </c>
      <c r="BT10" s="7" t="str">
        <f t="shared" si="23"/>
        <v>Di</v>
      </c>
      <c r="BU10" s="7" t="str">
        <f t="shared" si="23"/>
        <v>Lu</v>
      </c>
      <c r="BV10" s="7" t="str">
        <f t="shared" ref="BV10:DA10" si="24">CHOOSE(WEEKDAY(BV9,1),"Di","Lu","Ma","Me","Je","Ve","Sa")</f>
        <v>Ma</v>
      </c>
      <c r="BW10" s="7" t="str">
        <f t="shared" si="24"/>
        <v>Me</v>
      </c>
      <c r="BX10" s="7" t="str">
        <f t="shared" si="24"/>
        <v>Je</v>
      </c>
      <c r="BY10" s="7" t="str">
        <f t="shared" si="24"/>
        <v>Ve</v>
      </c>
      <c r="BZ10" s="7" t="str">
        <f t="shared" si="24"/>
        <v>Sa</v>
      </c>
      <c r="CA10" s="7" t="str">
        <f t="shared" si="24"/>
        <v>Di</v>
      </c>
      <c r="CB10" s="7" t="str">
        <f t="shared" si="24"/>
        <v>Lu</v>
      </c>
      <c r="CC10" s="7" t="str">
        <f t="shared" si="24"/>
        <v>Ma</v>
      </c>
      <c r="CD10" s="7" t="str">
        <f t="shared" si="24"/>
        <v>Me</v>
      </c>
      <c r="CE10" s="7" t="str">
        <f t="shared" si="24"/>
        <v>Je</v>
      </c>
      <c r="CF10" s="7" t="str">
        <f t="shared" si="24"/>
        <v>Ve</v>
      </c>
      <c r="CG10" s="7" t="str">
        <f t="shared" si="24"/>
        <v>Sa</v>
      </c>
      <c r="CH10" s="7" t="str">
        <f t="shared" si="24"/>
        <v>Di</v>
      </c>
      <c r="CI10" s="7" t="str">
        <f t="shared" si="24"/>
        <v>Lu</v>
      </c>
      <c r="CJ10" s="7" t="str">
        <f t="shared" si="24"/>
        <v>Ma</v>
      </c>
      <c r="CK10" s="7" t="str">
        <f t="shared" si="24"/>
        <v>Me</v>
      </c>
      <c r="CL10" s="7" t="str">
        <f t="shared" si="24"/>
        <v>Je</v>
      </c>
      <c r="CM10" s="7" t="str">
        <f t="shared" si="24"/>
        <v>Ve</v>
      </c>
      <c r="CN10" s="7" t="str">
        <f t="shared" si="24"/>
        <v>Sa</v>
      </c>
      <c r="CO10" s="7" t="str">
        <f t="shared" si="24"/>
        <v>Di</v>
      </c>
      <c r="CP10" s="7" t="str">
        <f t="shared" si="24"/>
        <v>Lu</v>
      </c>
      <c r="CQ10" s="7" t="str">
        <f t="shared" si="24"/>
        <v>Ma</v>
      </c>
      <c r="CR10" s="7" t="str">
        <f t="shared" si="24"/>
        <v>Me</v>
      </c>
      <c r="CS10" s="7" t="str">
        <f t="shared" si="24"/>
        <v>Je</v>
      </c>
      <c r="CT10" s="7" t="str">
        <f t="shared" si="24"/>
        <v>Ve</v>
      </c>
      <c r="CU10" s="7" t="str">
        <f t="shared" si="24"/>
        <v>Sa</v>
      </c>
      <c r="CV10" s="7" t="str">
        <f t="shared" si="24"/>
        <v>Di</v>
      </c>
      <c r="CW10" s="7" t="str">
        <f t="shared" si="24"/>
        <v>Lu</v>
      </c>
      <c r="CX10" s="7" t="str">
        <f t="shared" si="24"/>
        <v>Ma</v>
      </c>
      <c r="CY10" s="7" t="str">
        <f t="shared" si="24"/>
        <v>Me</v>
      </c>
      <c r="CZ10" s="7" t="str">
        <f t="shared" si="24"/>
        <v>Je</v>
      </c>
      <c r="DA10" s="7" t="str">
        <f t="shared" si="24"/>
        <v>Ve</v>
      </c>
      <c r="DB10" s="7" t="str">
        <f t="shared" ref="DB10:EG10" si="25">CHOOSE(WEEKDAY(DB9,1),"Di","Lu","Ma","Me","Je","Ve","Sa")</f>
        <v>Sa</v>
      </c>
      <c r="DC10" s="7" t="str">
        <f t="shared" si="25"/>
        <v>Di</v>
      </c>
      <c r="DD10" s="7" t="str">
        <f t="shared" si="25"/>
        <v>Lu</v>
      </c>
      <c r="DE10" s="7" t="str">
        <f t="shared" si="25"/>
        <v>Ma</v>
      </c>
      <c r="DF10" s="7" t="str">
        <f t="shared" si="25"/>
        <v>Me</v>
      </c>
      <c r="DG10" s="7" t="str">
        <f t="shared" si="25"/>
        <v>Je</v>
      </c>
      <c r="DH10" s="7" t="str">
        <f t="shared" si="25"/>
        <v>Ve</v>
      </c>
      <c r="DI10" s="7" t="str">
        <f t="shared" si="25"/>
        <v>Sa</v>
      </c>
      <c r="DJ10" s="7" t="str">
        <f t="shared" si="25"/>
        <v>Di</v>
      </c>
      <c r="DK10" s="7" t="str">
        <f t="shared" si="25"/>
        <v>Lu</v>
      </c>
      <c r="DL10" s="7" t="str">
        <f t="shared" si="25"/>
        <v>Ma</v>
      </c>
      <c r="DM10" s="7" t="str">
        <f t="shared" si="25"/>
        <v>Me</v>
      </c>
      <c r="DN10" s="7" t="str">
        <f t="shared" si="25"/>
        <v>Je</v>
      </c>
      <c r="DO10" s="7" t="str">
        <f t="shared" si="25"/>
        <v>Ve</v>
      </c>
      <c r="DP10" s="7" t="str">
        <f t="shared" si="25"/>
        <v>Sa</v>
      </c>
      <c r="DQ10" s="7" t="str">
        <f t="shared" si="25"/>
        <v>Di</v>
      </c>
      <c r="DR10" s="7" t="str">
        <f t="shared" si="25"/>
        <v>Lu</v>
      </c>
      <c r="DS10" s="7" t="str">
        <f t="shared" si="25"/>
        <v>Ma</v>
      </c>
      <c r="DT10" s="7" t="str">
        <f t="shared" si="25"/>
        <v>Me</v>
      </c>
      <c r="DU10" s="7" t="str">
        <f t="shared" si="25"/>
        <v>Je</v>
      </c>
      <c r="DV10" s="7" t="str">
        <f t="shared" si="25"/>
        <v>Ve</v>
      </c>
      <c r="DW10" s="7" t="str">
        <f t="shared" si="25"/>
        <v>Sa</v>
      </c>
      <c r="DX10" s="7" t="str">
        <f t="shared" si="25"/>
        <v>Di</v>
      </c>
      <c r="DY10" s="7" t="str">
        <f t="shared" si="25"/>
        <v>Lu</v>
      </c>
      <c r="DZ10" s="7" t="str">
        <f t="shared" si="25"/>
        <v>Ma</v>
      </c>
      <c r="EA10" s="7" t="str">
        <f t="shared" si="25"/>
        <v>Me</v>
      </c>
      <c r="EB10" s="7" t="str">
        <f t="shared" si="25"/>
        <v>Je</v>
      </c>
      <c r="EC10" s="7" t="str">
        <f t="shared" si="25"/>
        <v>Ve</v>
      </c>
      <c r="ED10" s="7" t="str">
        <f t="shared" si="25"/>
        <v>Sa</v>
      </c>
      <c r="EE10" s="7" t="str">
        <f t="shared" si="25"/>
        <v>Di</v>
      </c>
      <c r="EF10" s="7" t="str">
        <f t="shared" si="25"/>
        <v>Lu</v>
      </c>
      <c r="EG10" s="7" t="str">
        <f t="shared" si="25"/>
        <v>Ma</v>
      </c>
      <c r="EH10" s="7" t="str">
        <f t="shared" ref="EH10:FM10" si="26">CHOOSE(WEEKDAY(EH9,1),"Di","Lu","Ma","Me","Je","Ve","Sa")</f>
        <v>Me</v>
      </c>
      <c r="EI10" s="7" t="str">
        <f t="shared" si="26"/>
        <v>Je</v>
      </c>
      <c r="EJ10" s="7" t="str">
        <f t="shared" si="26"/>
        <v>Ve</v>
      </c>
      <c r="EK10" s="7" t="str">
        <f t="shared" si="26"/>
        <v>Sa</v>
      </c>
      <c r="EL10" s="7" t="str">
        <f t="shared" si="26"/>
        <v>Di</v>
      </c>
      <c r="EM10" s="7" t="str">
        <f t="shared" si="26"/>
        <v>Lu</v>
      </c>
      <c r="EN10" s="7" t="str">
        <f t="shared" si="26"/>
        <v>Ma</v>
      </c>
      <c r="EO10" s="7" t="str">
        <f t="shared" si="26"/>
        <v>Me</v>
      </c>
      <c r="EP10" s="7" t="str">
        <f t="shared" si="26"/>
        <v>Je</v>
      </c>
      <c r="EQ10" s="7" t="str">
        <f t="shared" si="26"/>
        <v>Ve</v>
      </c>
      <c r="ER10" s="7" t="str">
        <f t="shared" si="26"/>
        <v>Sa</v>
      </c>
      <c r="ES10" s="7" t="str">
        <f t="shared" si="26"/>
        <v>Di</v>
      </c>
      <c r="ET10" s="7" t="str">
        <f t="shared" si="26"/>
        <v>Lu</v>
      </c>
      <c r="EU10" s="7" t="str">
        <f t="shared" si="26"/>
        <v>Ma</v>
      </c>
      <c r="EV10" s="7" t="str">
        <f t="shared" si="26"/>
        <v>Me</v>
      </c>
      <c r="EW10" s="7" t="str">
        <f t="shared" si="26"/>
        <v>Je</v>
      </c>
      <c r="EX10" s="7" t="str">
        <f t="shared" si="26"/>
        <v>Ve</v>
      </c>
      <c r="EY10" s="7" t="str">
        <f t="shared" si="26"/>
        <v>Sa</v>
      </c>
      <c r="EZ10" s="7" t="str">
        <f t="shared" si="26"/>
        <v>Di</v>
      </c>
      <c r="FA10" s="7" t="str">
        <f t="shared" si="26"/>
        <v>Lu</v>
      </c>
      <c r="FB10" s="7" t="str">
        <f t="shared" si="26"/>
        <v>Ma</v>
      </c>
      <c r="FC10" s="7" t="str">
        <f t="shared" si="26"/>
        <v>Me</v>
      </c>
      <c r="FD10" s="7" t="str">
        <f t="shared" si="26"/>
        <v>Je</v>
      </c>
      <c r="FE10" s="7" t="str">
        <f t="shared" si="26"/>
        <v>Ve</v>
      </c>
      <c r="FF10" s="7" t="str">
        <f t="shared" si="26"/>
        <v>Sa</v>
      </c>
      <c r="FG10" s="7" t="str">
        <f t="shared" si="26"/>
        <v>Di</v>
      </c>
      <c r="FH10" s="7" t="str">
        <f t="shared" si="26"/>
        <v>Lu</v>
      </c>
      <c r="FI10" s="7" t="str">
        <f t="shared" si="26"/>
        <v>Ma</v>
      </c>
      <c r="FJ10" s="7" t="str">
        <f t="shared" si="26"/>
        <v>Me</v>
      </c>
      <c r="FK10" s="7" t="str">
        <f t="shared" si="26"/>
        <v>Je</v>
      </c>
      <c r="FL10" s="7" t="str">
        <f t="shared" si="26"/>
        <v>Ve</v>
      </c>
      <c r="FM10" s="7" t="str">
        <f t="shared" si="26"/>
        <v>Sa</v>
      </c>
      <c r="FN10" s="7" t="str">
        <f t="shared" ref="FN10" si="27">CHOOSE(WEEKDAY(FN9,1),"Di","Lu","Ma","Me","Je","Ve","Sa")</f>
        <v>Di</v>
      </c>
    </row>
    <row r="11" spans="1:170" s="2" customFormat="1" ht="16.5" thickBot="1" x14ac:dyDescent="0.3">
      <c r="A11" s="20" t="s">
        <v>23</v>
      </c>
      <c r="B11" s="20"/>
      <c r="C11" s="20"/>
      <c r="D11" s="21"/>
      <c r="E11" s="20"/>
      <c r="F11" s="20"/>
      <c r="G11" s="45"/>
      <c r="H11" s="45"/>
      <c r="I11" s="64">
        <f>AVERAGE(I12:I17)</f>
        <v>0</v>
      </c>
      <c r="J11" s="9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</row>
    <row r="12" spans="1:170" ht="16.5" thickBot="1" x14ac:dyDescent="0.3">
      <c r="A12" s="32"/>
      <c r="B12" s="23"/>
      <c r="C12" s="23"/>
      <c r="D12" s="24"/>
      <c r="E12" s="46"/>
      <c r="F12" s="46"/>
      <c r="G12" s="47" t="e">
        <f>(IF(D12="","",WORKDAY(IF(WEEKDAY(D12,1)=7,D12+2,IF(WEEKDAY(D12,1)=1,D12+1,D12)),E12-1,)))+F12+1</f>
        <v>#VALUE!</v>
      </c>
      <c r="H12" s="47"/>
      <c r="I12" s="65">
        <v>0</v>
      </c>
      <c r="J12" s="9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</row>
    <row r="13" spans="1:170" ht="16.5" thickBot="1" x14ac:dyDescent="0.3">
      <c r="A13" s="32"/>
      <c r="B13" s="23"/>
      <c r="C13" s="23"/>
      <c r="D13" s="24"/>
      <c r="E13" s="46"/>
      <c r="F13" s="46"/>
      <c r="G13" s="47" t="e">
        <f t="shared" ref="G13:G38" si="28">(IF(D13="","",WORKDAY(IF(WEEKDAY(D13,1)=7,D13+2,IF(WEEKDAY(D13,1)=1,D13+1,D13)),E13-1,)))+F13+1</f>
        <v>#VALUE!</v>
      </c>
      <c r="H13" s="47"/>
      <c r="I13" s="65"/>
      <c r="J13" s="9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</row>
    <row r="14" spans="1:170" ht="15.75" customHeight="1" thickBot="1" x14ac:dyDescent="0.3">
      <c r="A14" s="32"/>
      <c r="B14" s="23"/>
      <c r="C14" s="23"/>
      <c r="D14" s="24"/>
      <c r="E14" s="46"/>
      <c r="F14" s="46"/>
      <c r="G14" s="47" t="e">
        <f t="shared" si="28"/>
        <v>#VALUE!</v>
      </c>
      <c r="H14" s="68"/>
      <c r="I14" s="66"/>
      <c r="J14" s="9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</row>
    <row r="15" spans="1:170" ht="16.5" thickBot="1" x14ac:dyDescent="0.3">
      <c r="A15" s="32"/>
      <c r="B15" s="23"/>
      <c r="C15" s="23"/>
      <c r="D15" s="24"/>
      <c r="E15" s="46"/>
      <c r="F15" s="46"/>
      <c r="G15" s="47" t="e">
        <f t="shared" si="28"/>
        <v>#VALUE!</v>
      </c>
      <c r="H15" s="68"/>
      <c r="I15" s="66"/>
      <c r="J15" s="9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</row>
    <row r="16" spans="1:170" ht="16.5" thickBot="1" x14ac:dyDescent="0.3">
      <c r="A16" s="32"/>
      <c r="B16" s="23"/>
      <c r="C16" s="23"/>
      <c r="D16" s="24"/>
      <c r="E16" s="46"/>
      <c r="F16" s="46"/>
      <c r="G16" s="47" t="e">
        <f t="shared" si="28"/>
        <v>#VALUE!</v>
      </c>
      <c r="H16" s="68"/>
      <c r="I16" s="66"/>
      <c r="J16" s="9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</row>
    <row r="17" spans="1:170" ht="16.5" thickBot="1" x14ac:dyDescent="0.3">
      <c r="A17" s="32"/>
      <c r="B17" s="23"/>
      <c r="C17" s="23"/>
      <c r="D17" s="24"/>
      <c r="E17" s="46"/>
      <c r="F17" s="46"/>
      <c r="G17" s="47" t="e">
        <f t="shared" si="28"/>
        <v>#VALUE!</v>
      </c>
      <c r="H17" s="68"/>
      <c r="I17" s="66"/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</row>
    <row r="18" spans="1:170" s="2" customFormat="1" ht="16.5" thickBot="1" x14ac:dyDescent="0.3">
      <c r="A18" s="20" t="s">
        <v>29</v>
      </c>
      <c r="B18" s="20"/>
      <c r="C18" s="20"/>
      <c r="D18" s="21"/>
      <c r="E18" s="20"/>
      <c r="F18" s="20"/>
      <c r="G18" s="45"/>
      <c r="H18" s="45"/>
      <c r="I18" s="64">
        <f>AVERAGE(I19:I28)</f>
        <v>0</v>
      </c>
      <c r="J18" s="9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</row>
    <row r="19" spans="1:170" ht="15.75" thickBot="1" x14ac:dyDescent="0.25">
      <c r="A19" s="23"/>
      <c r="B19" s="23"/>
      <c r="C19" s="23"/>
      <c r="D19" s="24"/>
      <c r="E19" s="46"/>
      <c r="F19" s="46"/>
      <c r="G19" s="47" t="e">
        <f t="shared" si="28"/>
        <v>#VALUE!</v>
      </c>
      <c r="H19" s="47"/>
      <c r="I19" s="65">
        <v>0</v>
      </c>
      <c r="J19" s="9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</row>
    <row r="20" spans="1:170" ht="15.75" thickBot="1" x14ac:dyDescent="0.25">
      <c r="A20" s="23"/>
      <c r="B20" s="23"/>
      <c r="C20" s="23"/>
      <c r="D20" s="24"/>
      <c r="E20" s="46"/>
      <c r="F20" s="46"/>
      <c r="G20" s="47" t="e">
        <f t="shared" si="28"/>
        <v>#VALUE!</v>
      </c>
      <c r="H20" s="47"/>
      <c r="I20" s="65"/>
      <c r="J20" s="9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</row>
    <row r="21" spans="1:170" ht="15.75" thickBot="1" x14ac:dyDescent="0.25">
      <c r="A21" s="23"/>
      <c r="B21" s="23"/>
      <c r="C21" s="23"/>
      <c r="D21" s="24"/>
      <c r="E21" s="46"/>
      <c r="F21" s="46"/>
      <c r="G21" s="47" t="e">
        <f t="shared" si="28"/>
        <v>#VALUE!</v>
      </c>
      <c r="H21" s="47"/>
      <c r="I21" s="65"/>
      <c r="J21" s="9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</row>
    <row r="22" spans="1:170" ht="15.75" thickBot="1" x14ac:dyDescent="0.25">
      <c r="A22" s="23"/>
      <c r="B22" s="23"/>
      <c r="C22" s="23"/>
      <c r="D22" s="24"/>
      <c r="E22" s="46"/>
      <c r="F22" s="46"/>
      <c r="G22" s="47" t="e">
        <f t="shared" si="28"/>
        <v>#VALUE!</v>
      </c>
      <c r="H22" s="47">
        <v>44000</v>
      </c>
      <c r="I22" s="65"/>
      <c r="J22" s="9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</row>
    <row r="23" spans="1:170" ht="15.75" thickBot="1" x14ac:dyDescent="0.25">
      <c r="A23" s="23"/>
      <c r="B23" s="23"/>
      <c r="C23" s="23"/>
      <c r="D23" s="24"/>
      <c r="E23" s="46"/>
      <c r="F23" s="46"/>
      <c r="G23" s="47" t="e">
        <f t="shared" si="28"/>
        <v>#VALUE!</v>
      </c>
      <c r="H23" s="47"/>
      <c r="I23" s="65"/>
      <c r="J23" s="9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</row>
    <row r="24" spans="1:170" ht="15.75" thickBot="1" x14ac:dyDescent="0.25">
      <c r="A24" s="23"/>
      <c r="B24" s="23"/>
      <c r="C24" s="23"/>
      <c r="D24" s="24"/>
      <c r="E24" s="46"/>
      <c r="F24" s="46"/>
      <c r="G24" s="47" t="e">
        <f t="shared" si="28"/>
        <v>#VALUE!</v>
      </c>
      <c r="H24" s="47"/>
      <c r="I24" s="65"/>
      <c r="J24" s="9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</row>
    <row r="25" spans="1:170" ht="15.75" thickBot="1" x14ac:dyDescent="0.25">
      <c r="A25" s="23"/>
      <c r="B25" s="23"/>
      <c r="C25" s="23"/>
      <c r="D25" s="24"/>
      <c r="E25" s="46"/>
      <c r="F25" s="46"/>
      <c r="G25" s="47" t="e">
        <f t="shared" si="28"/>
        <v>#VALUE!</v>
      </c>
      <c r="H25" s="47"/>
      <c r="I25" s="65"/>
      <c r="J25" s="9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</row>
    <row r="26" spans="1:170" ht="15.75" thickBot="1" x14ac:dyDescent="0.25">
      <c r="A26" s="23"/>
      <c r="B26" s="23"/>
      <c r="C26" s="23"/>
      <c r="D26" s="24"/>
      <c r="E26" s="46"/>
      <c r="F26" s="46"/>
      <c r="G26" s="47" t="e">
        <f t="shared" si="28"/>
        <v>#VALUE!</v>
      </c>
      <c r="H26" s="47"/>
      <c r="I26" s="65"/>
      <c r="J26" s="9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</row>
    <row r="27" spans="1:170" ht="15.75" thickBot="1" x14ac:dyDescent="0.25">
      <c r="A27" s="23"/>
      <c r="B27" s="23"/>
      <c r="C27" s="23"/>
      <c r="D27" s="24"/>
      <c r="E27" s="46"/>
      <c r="F27" s="46"/>
      <c r="G27" s="47" t="e">
        <f t="shared" si="28"/>
        <v>#VALUE!</v>
      </c>
      <c r="H27" s="47"/>
      <c r="I27" s="65"/>
      <c r="J27" s="9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</row>
    <row r="28" spans="1:170" ht="15.75" thickBot="1" x14ac:dyDescent="0.25">
      <c r="A28" s="23"/>
      <c r="B28" s="23"/>
      <c r="C28" s="23"/>
      <c r="D28" s="24"/>
      <c r="E28" s="46"/>
      <c r="F28" s="46"/>
      <c r="G28" s="47" t="e">
        <f t="shared" si="28"/>
        <v>#VALUE!</v>
      </c>
      <c r="H28" s="47"/>
      <c r="I28" s="65"/>
      <c r="J28" s="9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</row>
    <row r="29" spans="1:170" s="2" customFormat="1" ht="16.5" thickBot="1" x14ac:dyDescent="0.3">
      <c r="A29" s="20" t="s">
        <v>40</v>
      </c>
      <c r="B29" s="20"/>
      <c r="C29" s="20"/>
      <c r="D29" s="21"/>
      <c r="E29" s="20"/>
      <c r="F29" s="20"/>
      <c r="G29" s="45"/>
      <c r="H29" s="45"/>
      <c r="I29" s="64">
        <f>AVERAGE(I30:I32)</f>
        <v>0</v>
      </c>
      <c r="J29" s="9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</row>
    <row r="30" spans="1:170" ht="15.75" thickBot="1" x14ac:dyDescent="0.25">
      <c r="A30" s="23"/>
      <c r="B30" s="23"/>
      <c r="C30" s="23"/>
      <c r="D30" s="24"/>
      <c r="E30" s="46"/>
      <c r="F30" s="46"/>
      <c r="G30" s="47" t="e">
        <f t="shared" si="28"/>
        <v>#VALUE!</v>
      </c>
      <c r="H30" s="47"/>
      <c r="I30" s="65">
        <v>0</v>
      </c>
      <c r="J30" s="9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</row>
    <row r="31" spans="1:170" ht="15.75" thickBot="1" x14ac:dyDescent="0.25">
      <c r="A31" s="23"/>
      <c r="B31" s="23"/>
      <c r="C31" s="23"/>
      <c r="D31" s="24"/>
      <c r="E31" s="46"/>
      <c r="F31" s="46"/>
      <c r="G31" s="47" t="e">
        <f t="shared" si="28"/>
        <v>#VALUE!</v>
      </c>
      <c r="H31" s="47"/>
      <c r="I31" s="65"/>
      <c r="J31" s="9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</row>
    <row r="32" spans="1:170" ht="15.75" thickBot="1" x14ac:dyDescent="0.25">
      <c r="A32" s="23"/>
      <c r="B32" s="23"/>
      <c r="C32" s="23"/>
      <c r="D32" s="24"/>
      <c r="E32" s="46"/>
      <c r="F32" s="46"/>
      <c r="G32" s="47" t="e">
        <f t="shared" si="28"/>
        <v>#VALUE!</v>
      </c>
      <c r="H32" s="47">
        <v>44015</v>
      </c>
      <c r="I32" s="65"/>
      <c r="J32" s="9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</row>
    <row r="33" spans="1:170" s="2" customFormat="1" ht="16.5" thickBot="1" x14ac:dyDescent="0.3">
      <c r="A33" s="20" t="s">
        <v>12</v>
      </c>
      <c r="B33" s="20"/>
      <c r="C33" s="20"/>
      <c r="D33" s="21"/>
      <c r="E33" s="20"/>
      <c r="F33" s="20"/>
      <c r="G33" s="45"/>
      <c r="H33" s="45"/>
      <c r="I33" s="64">
        <f>AVERAGE(I34:I38)</f>
        <v>0</v>
      </c>
      <c r="J33" s="9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</row>
    <row r="34" spans="1:170" ht="15.75" thickBot="1" x14ac:dyDescent="0.25">
      <c r="A34" s="23"/>
      <c r="B34" s="23"/>
      <c r="C34" s="23"/>
      <c r="D34" s="24"/>
      <c r="E34" s="46"/>
      <c r="F34" s="46"/>
      <c r="G34" s="47" t="e">
        <f t="shared" si="28"/>
        <v>#VALUE!</v>
      </c>
      <c r="H34" s="47"/>
      <c r="I34" s="65">
        <v>0</v>
      </c>
      <c r="J34" s="9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</row>
    <row r="35" spans="1:170" ht="15.75" thickBot="1" x14ac:dyDescent="0.25">
      <c r="A35" s="23"/>
      <c r="B35" s="23"/>
      <c r="C35" s="23"/>
      <c r="D35" s="24"/>
      <c r="E35" s="46"/>
      <c r="F35" s="46"/>
      <c r="G35" s="47" t="e">
        <f t="shared" si="28"/>
        <v>#VALUE!</v>
      </c>
      <c r="H35" s="47"/>
      <c r="I35" s="65">
        <v>0</v>
      </c>
      <c r="J35" s="9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</row>
    <row r="36" spans="1:170" ht="15.75" thickBot="1" x14ac:dyDescent="0.25">
      <c r="A36" s="23"/>
      <c r="B36" s="23"/>
      <c r="C36" s="23"/>
      <c r="D36" s="24"/>
      <c r="E36" s="46"/>
      <c r="F36" s="46"/>
      <c r="G36" s="47" t="e">
        <f t="shared" si="28"/>
        <v>#VALUE!</v>
      </c>
      <c r="H36" s="47"/>
      <c r="I36" s="65">
        <v>0</v>
      </c>
      <c r="J36" s="9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</row>
    <row r="37" spans="1:170" ht="15.75" thickBot="1" x14ac:dyDescent="0.25">
      <c r="A37" s="23"/>
      <c r="B37" s="23"/>
      <c r="C37" s="23"/>
      <c r="D37" s="24"/>
      <c r="E37" s="46"/>
      <c r="F37" s="46"/>
      <c r="G37" s="47" t="e">
        <f t="shared" si="28"/>
        <v>#VALUE!</v>
      </c>
      <c r="H37" s="47"/>
      <c r="I37" s="65">
        <v>0</v>
      </c>
      <c r="J37" s="9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</row>
    <row r="38" spans="1:170" ht="15.75" thickBot="1" x14ac:dyDescent="0.25">
      <c r="A38" s="23"/>
      <c r="B38" s="23"/>
      <c r="C38" s="23"/>
      <c r="D38" s="24"/>
      <c r="E38" s="46"/>
      <c r="F38" s="46"/>
      <c r="G38" s="47" t="e">
        <f t="shared" si="28"/>
        <v>#VALUE!</v>
      </c>
      <c r="H38" s="47"/>
      <c r="I38" s="65">
        <v>0</v>
      </c>
      <c r="J38" s="9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</row>
    <row r="39" spans="1:170" x14ac:dyDescent="0.2">
      <c r="G39" s="48"/>
      <c r="H39" s="48"/>
      <c r="K39" s="4"/>
      <c r="L39" s="4"/>
      <c r="M39" s="4"/>
    </row>
    <row r="40" spans="1:170" x14ac:dyDescent="0.2">
      <c r="G40" s="48"/>
      <c r="H40" s="48"/>
      <c r="K40" s="4"/>
      <c r="L40" s="4"/>
      <c r="M40" s="4"/>
    </row>
    <row r="41" spans="1:170" x14ac:dyDescent="0.2">
      <c r="G41" s="48"/>
      <c r="H41" s="48"/>
      <c r="K41" s="4"/>
      <c r="L41" s="4"/>
      <c r="M41" s="4"/>
    </row>
    <row r="42" spans="1:170" x14ac:dyDescent="0.2">
      <c r="G42" s="48"/>
      <c r="H42" s="48"/>
      <c r="K42" s="4"/>
      <c r="L42" s="4"/>
      <c r="M42" s="4"/>
    </row>
    <row r="43" spans="1:170" x14ac:dyDescent="0.2">
      <c r="G43" s="48"/>
      <c r="H43" s="48"/>
      <c r="K43" s="4"/>
      <c r="L43" s="4"/>
      <c r="M43" s="4"/>
    </row>
    <row r="44" spans="1:170" x14ac:dyDescent="0.2">
      <c r="G44" s="48"/>
      <c r="H44" s="48"/>
      <c r="K44" s="4"/>
      <c r="L44" s="4"/>
      <c r="M44" s="4"/>
    </row>
    <row r="45" spans="1:170" x14ac:dyDescent="0.2">
      <c r="G45" s="48"/>
      <c r="H45" s="48"/>
      <c r="K45" s="4"/>
      <c r="L45" s="4"/>
      <c r="M45" s="4"/>
    </row>
    <row r="46" spans="1:170" x14ac:dyDescent="0.2">
      <c r="G46" s="48"/>
      <c r="H46" s="48"/>
      <c r="K46" s="4"/>
      <c r="L46" s="4"/>
      <c r="M46" s="4"/>
    </row>
    <row r="47" spans="1:170" x14ac:dyDescent="0.2">
      <c r="G47" s="48"/>
      <c r="H47" s="48"/>
      <c r="K47" s="4"/>
      <c r="L47" s="4"/>
      <c r="M47" s="4"/>
    </row>
    <row r="48" spans="1:170" x14ac:dyDescent="0.2">
      <c r="G48" s="48"/>
      <c r="H48" s="48"/>
      <c r="K48" s="4"/>
      <c r="L48" s="4"/>
      <c r="M48" s="4"/>
    </row>
    <row r="49" spans="7:13" x14ac:dyDescent="0.2">
      <c r="G49" s="48"/>
      <c r="H49" s="48"/>
      <c r="K49" s="4"/>
      <c r="L49" s="4"/>
      <c r="M49" s="4"/>
    </row>
    <row r="50" spans="7:13" x14ac:dyDescent="0.2">
      <c r="G50" s="48"/>
      <c r="H50" s="48"/>
      <c r="K50" s="4"/>
      <c r="L50" s="4"/>
      <c r="M50" s="4"/>
    </row>
    <row r="51" spans="7:13" x14ac:dyDescent="0.2">
      <c r="G51" s="48"/>
      <c r="H51" s="48"/>
      <c r="K51" s="4"/>
      <c r="L51" s="4"/>
      <c r="M51" s="4"/>
    </row>
    <row r="52" spans="7:13" x14ac:dyDescent="0.2">
      <c r="G52" s="48"/>
      <c r="H52" s="48"/>
      <c r="K52" s="4"/>
      <c r="L52" s="4"/>
      <c r="M52" s="4"/>
    </row>
    <row r="53" spans="7:13" x14ac:dyDescent="0.2">
      <c r="G53" s="48"/>
      <c r="H53" s="48"/>
      <c r="K53" s="4"/>
      <c r="L53" s="4"/>
      <c r="M53" s="4"/>
    </row>
    <row r="54" spans="7:13" x14ac:dyDescent="0.2">
      <c r="G54" s="48"/>
      <c r="H54" s="48"/>
    </row>
    <row r="55" spans="7:13" x14ac:dyDescent="0.2">
      <c r="G55" s="48"/>
      <c r="H55" s="48"/>
    </row>
    <row r="56" spans="7:13" x14ac:dyDescent="0.2">
      <c r="G56" s="48"/>
      <c r="H56" s="48"/>
    </row>
    <row r="57" spans="7:13" x14ac:dyDescent="0.2">
      <c r="G57" s="48"/>
      <c r="H57" s="48"/>
    </row>
    <row r="58" spans="7:13" x14ac:dyDescent="0.2">
      <c r="G58" s="48"/>
      <c r="H58" s="48"/>
    </row>
    <row r="59" spans="7:13" x14ac:dyDescent="0.2">
      <c r="G59" s="48"/>
      <c r="H59" s="48"/>
    </row>
    <row r="60" spans="7:13" x14ac:dyDescent="0.2">
      <c r="G60" s="48"/>
      <c r="H60" s="48"/>
    </row>
    <row r="61" spans="7:13" x14ac:dyDescent="0.2">
      <c r="G61" s="48"/>
      <c r="H61" s="48"/>
    </row>
    <row r="62" spans="7:13" x14ac:dyDescent="0.2">
      <c r="G62" s="48"/>
      <c r="H62" s="48"/>
    </row>
    <row r="63" spans="7:13" x14ac:dyDescent="0.2">
      <c r="G63" s="48"/>
      <c r="H63" s="48"/>
    </row>
    <row r="64" spans="7:13" x14ac:dyDescent="0.2">
      <c r="G64" s="48"/>
      <c r="H64" s="48"/>
    </row>
    <row r="65" spans="7:8" x14ac:dyDescent="0.2">
      <c r="G65" s="48"/>
      <c r="H65" s="48"/>
    </row>
    <row r="66" spans="7:8" x14ac:dyDescent="0.2">
      <c r="G66" s="48"/>
      <c r="H66" s="48"/>
    </row>
    <row r="67" spans="7:8" x14ac:dyDescent="0.2">
      <c r="G67" s="48"/>
      <c r="H67" s="48"/>
    </row>
    <row r="68" spans="7:8" x14ac:dyDescent="0.2">
      <c r="G68" s="48"/>
      <c r="H68" s="48"/>
    </row>
    <row r="69" spans="7:8" x14ac:dyDescent="0.2">
      <c r="G69" s="48"/>
      <c r="H69" s="48"/>
    </row>
    <row r="70" spans="7:8" x14ac:dyDescent="0.2">
      <c r="G70" s="48"/>
      <c r="H70" s="48"/>
    </row>
    <row r="71" spans="7:8" x14ac:dyDescent="0.2">
      <c r="G71" s="48"/>
      <c r="H71" s="48"/>
    </row>
    <row r="72" spans="7:8" x14ac:dyDescent="0.2">
      <c r="G72" s="48"/>
      <c r="H72" s="48"/>
    </row>
    <row r="73" spans="7:8" x14ac:dyDescent="0.2">
      <c r="G73" s="48"/>
      <c r="H73" s="48"/>
    </row>
    <row r="74" spans="7:8" x14ac:dyDescent="0.2">
      <c r="G74" s="48"/>
      <c r="H74" s="48"/>
    </row>
    <row r="75" spans="7:8" x14ac:dyDescent="0.2">
      <c r="G75" s="48"/>
      <c r="H75" s="48"/>
    </row>
    <row r="76" spans="7:8" x14ac:dyDescent="0.2">
      <c r="G76" s="48"/>
      <c r="H76" s="48"/>
    </row>
    <row r="77" spans="7:8" x14ac:dyDescent="0.2">
      <c r="G77" s="48"/>
      <c r="H77" s="48"/>
    </row>
    <row r="78" spans="7:8" x14ac:dyDescent="0.2">
      <c r="G78" s="48"/>
      <c r="H78" s="48"/>
    </row>
    <row r="79" spans="7:8" x14ac:dyDescent="0.2">
      <c r="G79" s="48"/>
      <c r="H79" s="48"/>
    </row>
    <row r="80" spans="7:8" x14ac:dyDescent="0.2">
      <c r="G80" s="48"/>
      <c r="H80" s="48"/>
    </row>
    <row r="81" spans="7:8" x14ac:dyDescent="0.2">
      <c r="G81" s="48"/>
      <c r="H81" s="48"/>
    </row>
    <row r="82" spans="7:8" x14ac:dyDescent="0.2">
      <c r="G82" s="48"/>
      <c r="H82" s="48"/>
    </row>
    <row r="83" spans="7:8" x14ac:dyDescent="0.2">
      <c r="G83" s="48"/>
      <c r="H83" s="48"/>
    </row>
    <row r="84" spans="7:8" x14ac:dyDescent="0.2">
      <c r="G84" s="48"/>
      <c r="H84" s="48"/>
    </row>
    <row r="85" spans="7:8" x14ac:dyDescent="0.2">
      <c r="G85" s="48"/>
      <c r="H85" s="48"/>
    </row>
    <row r="86" spans="7:8" x14ac:dyDescent="0.2">
      <c r="G86" s="48"/>
      <c r="H86" s="48"/>
    </row>
    <row r="87" spans="7:8" x14ac:dyDescent="0.2">
      <c r="G87" s="48"/>
      <c r="H87" s="48"/>
    </row>
    <row r="88" spans="7:8" x14ac:dyDescent="0.2">
      <c r="G88" s="48"/>
      <c r="H88" s="48"/>
    </row>
    <row r="89" spans="7:8" x14ac:dyDescent="0.2">
      <c r="G89" s="48"/>
      <c r="H89" s="48"/>
    </row>
    <row r="90" spans="7:8" x14ac:dyDescent="0.2">
      <c r="G90" s="48"/>
      <c r="H90" s="48"/>
    </row>
    <row r="91" spans="7:8" x14ac:dyDescent="0.2">
      <c r="G91" s="48"/>
      <c r="H91" s="48"/>
    </row>
    <row r="92" spans="7:8" x14ac:dyDescent="0.2">
      <c r="G92" s="48"/>
      <c r="H92" s="48"/>
    </row>
    <row r="93" spans="7:8" x14ac:dyDescent="0.2">
      <c r="G93" s="48"/>
      <c r="H93" s="48"/>
    </row>
    <row r="94" spans="7:8" x14ac:dyDescent="0.2">
      <c r="G94" s="48"/>
      <c r="H94" s="48"/>
    </row>
    <row r="95" spans="7:8" x14ac:dyDescent="0.2">
      <c r="G95" s="48"/>
      <c r="H95" s="48"/>
    </row>
    <row r="96" spans="7:8" x14ac:dyDescent="0.2">
      <c r="G96" s="48"/>
      <c r="H96" s="48"/>
    </row>
    <row r="97" spans="7:8" x14ac:dyDescent="0.2">
      <c r="G97" s="48"/>
      <c r="H97" s="48"/>
    </row>
    <row r="98" spans="7:8" x14ac:dyDescent="0.2">
      <c r="G98" s="48"/>
      <c r="H98" s="48"/>
    </row>
    <row r="99" spans="7:8" x14ac:dyDescent="0.2">
      <c r="G99" s="48"/>
      <c r="H99" s="48"/>
    </row>
    <row r="100" spans="7:8" x14ac:dyDescent="0.2">
      <c r="G100" s="48"/>
      <c r="H100" s="48"/>
    </row>
    <row r="101" spans="7:8" x14ac:dyDescent="0.2">
      <c r="G101" s="48"/>
      <c r="H101" s="48"/>
    </row>
    <row r="102" spans="7:8" x14ac:dyDescent="0.2">
      <c r="G102" s="48"/>
      <c r="H102" s="48"/>
    </row>
    <row r="103" spans="7:8" x14ac:dyDescent="0.2">
      <c r="G103" s="48"/>
      <c r="H103" s="48"/>
    </row>
    <row r="104" spans="7:8" x14ac:dyDescent="0.2">
      <c r="G104" s="48"/>
      <c r="H104" s="48"/>
    </row>
    <row r="105" spans="7:8" x14ac:dyDescent="0.2">
      <c r="G105" s="48"/>
      <c r="H105" s="48"/>
    </row>
    <row r="106" spans="7:8" x14ac:dyDescent="0.2">
      <c r="G106" s="48"/>
      <c r="H106" s="48"/>
    </row>
    <row r="107" spans="7:8" x14ac:dyDescent="0.2">
      <c r="G107" s="48"/>
      <c r="H107" s="48"/>
    </row>
    <row r="108" spans="7:8" x14ac:dyDescent="0.2">
      <c r="G108" s="48"/>
      <c r="H108" s="48"/>
    </row>
    <row r="109" spans="7:8" x14ac:dyDescent="0.2">
      <c r="G109" s="48"/>
      <c r="H109" s="48"/>
    </row>
    <row r="110" spans="7:8" x14ac:dyDescent="0.2">
      <c r="G110" s="48"/>
      <c r="H110" s="48"/>
    </row>
    <row r="111" spans="7:8" x14ac:dyDescent="0.2">
      <c r="G111" s="48"/>
      <c r="H111" s="48"/>
    </row>
    <row r="112" spans="7:8" x14ac:dyDescent="0.2">
      <c r="G112" s="48"/>
      <c r="H112" s="48"/>
    </row>
    <row r="113" spans="7:8" x14ac:dyDescent="0.2">
      <c r="G113" s="48"/>
      <c r="H113" s="48"/>
    </row>
    <row r="114" spans="7:8" x14ac:dyDescent="0.2">
      <c r="G114" s="48"/>
      <c r="H114" s="48"/>
    </row>
    <row r="115" spans="7:8" x14ac:dyDescent="0.2">
      <c r="G115" s="48"/>
      <c r="H115" s="48"/>
    </row>
    <row r="116" spans="7:8" x14ac:dyDescent="0.2">
      <c r="G116" s="48"/>
      <c r="H116" s="48"/>
    </row>
    <row r="117" spans="7:8" x14ac:dyDescent="0.2">
      <c r="G117" s="48"/>
      <c r="H117" s="48"/>
    </row>
    <row r="118" spans="7:8" x14ac:dyDescent="0.2">
      <c r="G118" s="48"/>
      <c r="H118" s="48"/>
    </row>
    <row r="119" spans="7:8" x14ac:dyDescent="0.2">
      <c r="G119" s="48"/>
      <c r="H119" s="48"/>
    </row>
    <row r="120" spans="7:8" x14ac:dyDescent="0.2">
      <c r="G120" s="48"/>
      <c r="H120" s="48"/>
    </row>
    <row r="121" spans="7:8" x14ac:dyDescent="0.2">
      <c r="G121" s="48"/>
      <c r="H121" s="48"/>
    </row>
    <row r="122" spans="7:8" x14ac:dyDescent="0.2">
      <c r="G122" s="48"/>
      <c r="H122" s="48"/>
    </row>
    <row r="123" spans="7:8" x14ac:dyDescent="0.2">
      <c r="G123" s="48"/>
      <c r="H123" s="48"/>
    </row>
    <row r="124" spans="7:8" x14ac:dyDescent="0.2">
      <c r="G124" s="48"/>
      <c r="H124" s="48"/>
    </row>
    <row r="125" spans="7:8" x14ac:dyDescent="0.2">
      <c r="G125" s="48"/>
      <c r="H125" s="48"/>
    </row>
    <row r="126" spans="7:8" x14ac:dyDescent="0.2">
      <c r="G126" s="48"/>
      <c r="H126" s="48"/>
    </row>
    <row r="127" spans="7:8" x14ac:dyDescent="0.2">
      <c r="G127" s="48"/>
      <c r="H127" s="48"/>
    </row>
    <row r="128" spans="7:8" x14ac:dyDescent="0.2">
      <c r="G128" s="48"/>
      <c r="H128" s="48"/>
    </row>
    <row r="129" spans="7:8" x14ac:dyDescent="0.2">
      <c r="G129" s="48"/>
      <c r="H129" s="48"/>
    </row>
    <row r="130" spans="7:8" x14ac:dyDescent="0.2">
      <c r="G130" s="48"/>
      <c r="H130" s="48"/>
    </row>
    <row r="131" spans="7:8" x14ac:dyDescent="0.2">
      <c r="G131" s="48"/>
      <c r="H131" s="48"/>
    </row>
    <row r="132" spans="7:8" x14ac:dyDescent="0.2">
      <c r="G132" s="48"/>
      <c r="H132" s="48"/>
    </row>
    <row r="133" spans="7:8" x14ac:dyDescent="0.2">
      <c r="G133" s="48"/>
      <c r="H133" s="48"/>
    </row>
    <row r="134" spans="7:8" x14ac:dyDescent="0.2">
      <c r="G134" s="48"/>
      <c r="H134" s="48"/>
    </row>
    <row r="135" spans="7:8" x14ac:dyDescent="0.2">
      <c r="G135" s="48"/>
      <c r="H135" s="48"/>
    </row>
    <row r="136" spans="7:8" x14ac:dyDescent="0.2">
      <c r="G136" s="48"/>
      <c r="H136" s="48"/>
    </row>
    <row r="137" spans="7:8" x14ac:dyDescent="0.2">
      <c r="G137" s="48"/>
      <c r="H137" s="48"/>
    </row>
    <row r="138" spans="7:8" x14ac:dyDescent="0.2">
      <c r="G138" s="48"/>
      <c r="H138" s="48"/>
    </row>
    <row r="139" spans="7:8" x14ac:dyDescent="0.2">
      <c r="G139" s="48"/>
      <c r="H139" s="48"/>
    </row>
    <row r="140" spans="7:8" x14ac:dyDescent="0.2">
      <c r="G140" s="48"/>
      <c r="H140" s="48"/>
    </row>
    <row r="141" spans="7:8" x14ac:dyDescent="0.2">
      <c r="G141" s="48"/>
      <c r="H141" s="48"/>
    </row>
    <row r="142" spans="7:8" x14ac:dyDescent="0.2">
      <c r="G142" s="48"/>
      <c r="H142" s="48"/>
    </row>
    <row r="143" spans="7:8" x14ac:dyDescent="0.2">
      <c r="G143" s="48"/>
      <c r="H143" s="48"/>
    </row>
    <row r="144" spans="7:8" x14ac:dyDescent="0.2">
      <c r="G144" s="48"/>
      <c r="H144" s="48"/>
    </row>
    <row r="145" spans="7:8" x14ac:dyDescent="0.2">
      <c r="G145" s="48"/>
      <c r="H145" s="48"/>
    </row>
    <row r="146" spans="7:8" x14ac:dyDescent="0.2">
      <c r="G146" s="48"/>
      <c r="H146" s="48"/>
    </row>
    <row r="147" spans="7:8" x14ac:dyDescent="0.2">
      <c r="G147" s="48"/>
      <c r="H147" s="48"/>
    </row>
    <row r="148" spans="7:8" x14ac:dyDescent="0.2">
      <c r="G148" s="48"/>
      <c r="H148" s="48"/>
    </row>
    <row r="149" spans="7:8" x14ac:dyDescent="0.2">
      <c r="G149" s="48"/>
      <c r="H149" s="48"/>
    </row>
    <row r="150" spans="7:8" x14ac:dyDescent="0.2">
      <c r="G150" s="48"/>
      <c r="H150" s="48"/>
    </row>
    <row r="151" spans="7:8" x14ac:dyDescent="0.2">
      <c r="G151" s="48"/>
      <c r="H151" s="48"/>
    </row>
    <row r="152" spans="7:8" x14ac:dyDescent="0.2">
      <c r="G152" s="48"/>
      <c r="H152" s="48"/>
    </row>
    <row r="153" spans="7:8" x14ac:dyDescent="0.2">
      <c r="G153" s="48"/>
      <c r="H153" s="48"/>
    </row>
    <row r="154" spans="7:8" x14ac:dyDescent="0.2">
      <c r="G154" s="48"/>
      <c r="H154" s="48"/>
    </row>
    <row r="155" spans="7:8" x14ac:dyDescent="0.2">
      <c r="G155" s="48"/>
      <c r="H155" s="48"/>
    </row>
    <row r="156" spans="7:8" x14ac:dyDescent="0.2">
      <c r="G156" s="48"/>
      <c r="H156" s="48"/>
    </row>
    <row r="157" spans="7:8" x14ac:dyDescent="0.2">
      <c r="G157" s="48"/>
      <c r="H157" s="48"/>
    </row>
    <row r="158" spans="7:8" x14ac:dyDescent="0.2">
      <c r="G158" s="48"/>
      <c r="H158" s="48"/>
    </row>
    <row r="159" spans="7:8" x14ac:dyDescent="0.2">
      <c r="G159" s="48"/>
      <c r="H159" s="48"/>
    </row>
    <row r="160" spans="7:8" x14ac:dyDescent="0.2">
      <c r="G160" s="48"/>
      <c r="H160" s="48"/>
    </row>
    <row r="161" spans="7:8" x14ac:dyDescent="0.2">
      <c r="G161" s="48"/>
      <c r="H161" s="48"/>
    </row>
    <row r="162" spans="7:8" x14ac:dyDescent="0.2">
      <c r="G162" s="48"/>
      <c r="H162" s="48"/>
    </row>
    <row r="163" spans="7:8" x14ac:dyDescent="0.2">
      <c r="G163" s="48"/>
      <c r="H163" s="48"/>
    </row>
    <row r="164" spans="7:8" x14ac:dyDescent="0.2">
      <c r="G164" s="48"/>
      <c r="H164" s="48"/>
    </row>
    <row r="165" spans="7:8" x14ac:dyDescent="0.2">
      <c r="G165" s="48"/>
      <c r="H165" s="48"/>
    </row>
    <row r="166" spans="7:8" x14ac:dyDescent="0.2">
      <c r="G166" s="48"/>
      <c r="H166" s="48"/>
    </row>
    <row r="167" spans="7:8" x14ac:dyDescent="0.2">
      <c r="G167" s="48"/>
      <c r="H167" s="48"/>
    </row>
    <row r="168" spans="7:8" x14ac:dyDescent="0.2">
      <c r="G168" s="48"/>
      <c r="H168" s="48"/>
    </row>
    <row r="169" spans="7:8" x14ac:dyDescent="0.2">
      <c r="G169" s="48"/>
      <c r="H169" s="48"/>
    </row>
    <row r="170" spans="7:8" x14ac:dyDescent="0.2">
      <c r="G170" s="48"/>
      <c r="H170" s="48"/>
    </row>
    <row r="171" spans="7:8" x14ac:dyDescent="0.2">
      <c r="G171" s="48"/>
      <c r="H171" s="48"/>
    </row>
    <row r="172" spans="7:8" x14ac:dyDescent="0.2">
      <c r="G172" s="48"/>
      <c r="H172" s="48"/>
    </row>
    <row r="173" spans="7:8" x14ac:dyDescent="0.2">
      <c r="G173" s="48"/>
      <c r="H173" s="48"/>
    </row>
    <row r="174" spans="7:8" x14ac:dyDescent="0.2">
      <c r="G174" s="48"/>
      <c r="H174" s="48"/>
    </row>
    <row r="175" spans="7:8" x14ac:dyDescent="0.2">
      <c r="G175" s="48"/>
      <c r="H175" s="48"/>
    </row>
    <row r="176" spans="7:8" x14ac:dyDescent="0.2">
      <c r="G176" s="48"/>
      <c r="H176" s="48"/>
    </row>
    <row r="177" spans="7:8" x14ac:dyDescent="0.2">
      <c r="G177" s="48"/>
      <c r="H177" s="48"/>
    </row>
    <row r="178" spans="7:8" x14ac:dyDescent="0.2">
      <c r="G178" s="48"/>
      <c r="H178" s="48"/>
    </row>
    <row r="179" spans="7:8" x14ac:dyDescent="0.2">
      <c r="G179" s="48"/>
      <c r="H179" s="48"/>
    </row>
    <row r="180" spans="7:8" x14ac:dyDescent="0.2">
      <c r="G180" s="48"/>
      <c r="H180" s="48"/>
    </row>
    <row r="181" spans="7:8" x14ac:dyDescent="0.2">
      <c r="G181" s="48"/>
      <c r="H181" s="48"/>
    </row>
    <row r="182" spans="7:8" x14ac:dyDescent="0.2">
      <c r="G182" s="48"/>
      <c r="H182" s="48"/>
    </row>
    <row r="183" spans="7:8" x14ac:dyDescent="0.2">
      <c r="G183" s="48"/>
      <c r="H183" s="48"/>
    </row>
    <row r="184" spans="7:8" x14ac:dyDescent="0.2">
      <c r="G184" s="48"/>
      <c r="H184" s="48"/>
    </row>
    <row r="185" spans="7:8" x14ac:dyDescent="0.2">
      <c r="G185" s="48"/>
      <c r="H185" s="48"/>
    </row>
    <row r="186" spans="7:8" x14ac:dyDescent="0.2">
      <c r="G186" s="48"/>
      <c r="H186" s="48"/>
    </row>
    <row r="187" spans="7:8" x14ac:dyDescent="0.2">
      <c r="G187" s="48"/>
      <c r="H187" s="48"/>
    </row>
    <row r="188" spans="7:8" x14ac:dyDescent="0.2">
      <c r="G188" s="48"/>
      <c r="H188" s="48"/>
    </row>
    <row r="189" spans="7:8" x14ac:dyDescent="0.2">
      <c r="G189" s="48"/>
      <c r="H189" s="48"/>
    </row>
    <row r="190" spans="7:8" x14ac:dyDescent="0.2">
      <c r="G190" s="48"/>
      <c r="H190" s="48"/>
    </row>
    <row r="191" spans="7:8" x14ac:dyDescent="0.2">
      <c r="G191" s="48"/>
      <c r="H191" s="48"/>
    </row>
    <row r="192" spans="7:8" x14ac:dyDescent="0.2">
      <c r="G192" s="48"/>
      <c r="H192" s="48"/>
    </row>
    <row r="193" spans="7:8" x14ac:dyDescent="0.2">
      <c r="G193" s="48"/>
      <c r="H193" s="48"/>
    </row>
    <row r="194" spans="7:8" x14ac:dyDescent="0.2">
      <c r="G194" s="48"/>
      <c r="H194" s="48"/>
    </row>
    <row r="195" spans="7:8" x14ac:dyDescent="0.2">
      <c r="G195" s="48"/>
      <c r="H195" s="48"/>
    </row>
    <row r="196" spans="7:8" x14ac:dyDescent="0.2">
      <c r="G196" s="48"/>
      <c r="H196" s="48"/>
    </row>
    <row r="197" spans="7:8" x14ac:dyDescent="0.2">
      <c r="G197" s="48"/>
      <c r="H197" s="48"/>
    </row>
    <row r="198" spans="7:8" x14ac:dyDescent="0.2">
      <c r="G198" s="48"/>
      <c r="H198" s="48"/>
    </row>
    <row r="199" spans="7:8" x14ac:dyDescent="0.2">
      <c r="G199" s="48"/>
      <c r="H199" s="48"/>
    </row>
    <row r="200" spans="7:8" x14ac:dyDescent="0.2">
      <c r="G200" s="48"/>
      <c r="H200" s="48"/>
    </row>
    <row r="201" spans="7:8" x14ac:dyDescent="0.2">
      <c r="G201" s="48"/>
      <c r="H201" s="48"/>
    </row>
    <row r="202" spans="7:8" x14ac:dyDescent="0.2">
      <c r="G202" s="48"/>
      <c r="H202" s="48"/>
    </row>
    <row r="203" spans="7:8" x14ac:dyDescent="0.2">
      <c r="G203" s="48"/>
      <c r="H203" s="48"/>
    </row>
    <row r="204" spans="7:8" x14ac:dyDescent="0.2">
      <c r="G204" s="48"/>
      <c r="H204" s="48"/>
    </row>
    <row r="205" spans="7:8" x14ac:dyDescent="0.2">
      <c r="G205" s="48"/>
      <c r="H205" s="48"/>
    </row>
    <row r="206" spans="7:8" x14ac:dyDescent="0.2">
      <c r="G206" s="48"/>
      <c r="H206" s="48"/>
    </row>
    <row r="207" spans="7:8" x14ac:dyDescent="0.2">
      <c r="G207" s="48"/>
      <c r="H207" s="48"/>
    </row>
    <row r="208" spans="7:8" x14ac:dyDescent="0.2">
      <c r="G208" s="48"/>
      <c r="H208" s="48"/>
    </row>
    <row r="209" spans="7:8" x14ac:dyDescent="0.2">
      <c r="G209" s="48"/>
      <c r="H209" s="48"/>
    </row>
    <row r="210" spans="7:8" x14ac:dyDescent="0.2">
      <c r="G210" s="48"/>
      <c r="H210" s="48"/>
    </row>
    <row r="211" spans="7:8" x14ac:dyDescent="0.2">
      <c r="G211" s="48"/>
      <c r="H211" s="48"/>
    </row>
    <row r="212" spans="7:8" x14ac:dyDescent="0.2">
      <c r="G212" s="48"/>
      <c r="H212" s="48"/>
    </row>
    <row r="213" spans="7:8" x14ac:dyDescent="0.2">
      <c r="G213" s="48"/>
      <c r="H213" s="48"/>
    </row>
    <row r="214" spans="7:8" x14ac:dyDescent="0.2">
      <c r="G214" s="48"/>
      <c r="H214" s="48"/>
    </row>
    <row r="215" spans="7:8" x14ac:dyDescent="0.2">
      <c r="G215" s="48"/>
      <c r="H215" s="48"/>
    </row>
    <row r="216" spans="7:8" x14ac:dyDescent="0.2">
      <c r="G216" s="48"/>
      <c r="H216" s="48"/>
    </row>
    <row r="217" spans="7:8" x14ac:dyDescent="0.2">
      <c r="G217" s="48"/>
      <c r="H217" s="48"/>
    </row>
    <row r="218" spans="7:8" x14ac:dyDescent="0.2">
      <c r="G218" s="48"/>
      <c r="H218" s="48"/>
    </row>
    <row r="219" spans="7:8" x14ac:dyDescent="0.2">
      <c r="G219" s="48"/>
      <c r="H219" s="48"/>
    </row>
    <row r="220" spans="7:8" x14ac:dyDescent="0.2">
      <c r="G220" s="48"/>
      <c r="H220" s="48"/>
    </row>
    <row r="221" spans="7:8" x14ac:dyDescent="0.2">
      <c r="G221" s="48"/>
      <c r="H221" s="48"/>
    </row>
    <row r="222" spans="7:8" x14ac:dyDescent="0.2">
      <c r="G222" s="48"/>
      <c r="H222" s="48"/>
    </row>
    <row r="223" spans="7:8" x14ac:dyDescent="0.2">
      <c r="G223" s="48"/>
      <c r="H223" s="48"/>
    </row>
    <row r="224" spans="7:8" x14ac:dyDescent="0.2">
      <c r="G224" s="48"/>
      <c r="H224" s="48"/>
    </row>
    <row r="225" spans="7:8" x14ac:dyDescent="0.2">
      <c r="G225" s="48"/>
      <c r="H225" s="48"/>
    </row>
    <row r="226" spans="7:8" x14ac:dyDescent="0.2">
      <c r="G226" s="48"/>
      <c r="H226" s="48"/>
    </row>
    <row r="227" spans="7:8" x14ac:dyDescent="0.2">
      <c r="G227" s="48"/>
      <c r="H227" s="48"/>
    </row>
    <row r="228" spans="7:8" x14ac:dyDescent="0.2">
      <c r="G228" s="48"/>
      <c r="H228" s="48"/>
    </row>
    <row r="229" spans="7:8" x14ac:dyDescent="0.2">
      <c r="G229" s="48"/>
      <c r="H229" s="48"/>
    </row>
    <row r="230" spans="7:8" x14ac:dyDescent="0.2">
      <c r="G230" s="48"/>
      <c r="H230" s="48"/>
    </row>
    <row r="231" spans="7:8" x14ac:dyDescent="0.2">
      <c r="G231" s="48"/>
      <c r="H231" s="48"/>
    </row>
    <row r="232" spans="7:8" x14ac:dyDescent="0.2">
      <c r="G232" s="48"/>
      <c r="H232" s="48"/>
    </row>
    <row r="233" spans="7:8" x14ac:dyDescent="0.2">
      <c r="G233" s="48"/>
      <c r="H233" s="48"/>
    </row>
    <row r="234" spans="7:8" x14ac:dyDescent="0.2">
      <c r="G234" s="48"/>
      <c r="H234" s="48"/>
    </row>
    <row r="235" spans="7:8" x14ac:dyDescent="0.2">
      <c r="G235" s="48"/>
      <c r="H235" s="48"/>
    </row>
    <row r="236" spans="7:8" x14ac:dyDescent="0.2">
      <c r="G236" s="48"/>
      <c r="H236" s="48"/>
    </row>
    <row r="237" spans="7:8" x14ac:dyDescent="0.2">
      <c r="G237" s="48"/>
      <c r="H237" s="48"/>
    </row>
    <row r="238" spans="7:8" x14ac:dyDescent="0.2">
      <c r="G238" s="48"/>
      <c r="H238" s="48"/>
    </row>
    <row r="239" spans="7:8" x14ac:dyDescent="0.2">
      <c r="G239" s="48"/>
      <c r="H239" s="48"/>
    </row>
    <row r="240" spans="7:8" x14ac:dyDescent="0.2">
      <c r="G240" s="48"/>
      <c r="H240" s="48"/>
    </row>
    <row r="241" spans="7:8" x14ac:dyDescent="0.2">
      <c r="G241" s="48"/>
      <c r="H241" s="48"/>
    </row>
    <row r="242" spans="7:8" x14ac:dyDescent="0.2">
      <c r="G242" s="48"/>
      <c r="H242" s="48"/>
    </row>
    <row r="243" spans="7:8" x14ac:dyDescent="0.2">
      <c r="G243" s="48"/>
      <c r="H243" s="48"/>
    </row>
    <row r="244" spans="7:8" x14ac:dyDescent="0.2">
      <c r="G244" s="48"/>
      <c r="H244" s="48"/>
    </row>
    <row r="245" spans="7:8" x14ac:dyDescent="0.2">
      <c r="G245" s="48"/>
      <c r="H245" s="48"/>
    </row>
    <row r="246" spans="7:8" x14ac:dyDescent="0.2">
      <c r="G246" s="48"/>
      <c r="H246" s="48"/>
    </row>
    <row r="247" spans="7:8" x14ac:dyDescent="0.2">
      <c r="G247" s="48"/>
      <c r="H247" s="48"/>
    </row>
    <row r="248" spans="7:8" x14ac:dyDescent="0.2">
      <c r="G248" s="48"/>
      <c r="H248" s="48"/>
    </row>
    <row r="249" spans="7:8" x14ac:dyDescent="0.2">
      <c r="G249" s="48"/>
      <c r="H249" s="48"/>
    </row>
    <row r="250" spans="7:8" x14ac:dyDescent="0.2">
      <c r="G250" s="48"/>
      <c r="H250" s="48"/>
    </row>
    <row r="251" spans="7:8" x14ac:dyDescent="0.2">
      <c r="G251" s="48"/>
      <c r="H251" s="48"/>
    </row>
    <row r="252" spans="7:8" x14ac:dyDescent="0.2">
      <c r="G252" s="48"/>
      <c r="H252" s="48"/>
    </row>
    <row r="253" spans="7:8" x14ac:dyDescent="0.2">
      <c r="G253" s="48"/>
      <c r="H253" s="48"/>
    </row>
    <row r="254" spans="7:8" x14ac:dyDescent="0.2">
      <c r="G254" s="48"/>
      <c r="H254" s="48"/>
    </row>
    <row r="255" spans="7:8" x14ac:dyDescent="0.2">
      <c r="G255" s="48"/>
      <c r="H255" s="48"/>
    </row>
    <row r="256" spans="7:8" x14ac:dyDescent="0.2">
      <c r="G256" s="48"/>
      <c r="H256" s="48"/>
    </row>
    <row r="257" spans="7:8" x14ac:dyDescent="0.2">
      <c r="G257" s="48"/>
      <c r="H257" s="48"/>
    </row>
    <row r="258" spans="7:8" x14ac:dyDescent="0.2">
      <c r="G258" s="48"/>
      <c r="H258" s="48"/>
    </row>
    <row r="259" spans="7:8" x14ac:dyDescent="0.2">
      <c r="G259" s="48"/>
      <c r="H259" s="48"/>
    </row>
    <row r="260" spans="7:8" x14ac:dyDescent="0.2">
      <c r="G260" s="48"/>
      <c r="H260" s="48"/>
    </row>
    <row r="261" spans="7:8" x14ac:dyDescent="0.2">
      <c r="G261" s="48"/>
      <c r="H261" s="48"/>
    </row>
    <row r="262" spans="7:8" x14ac:dyDescent="0.2">
      <c r="G262" s="48"/>
      <c r="H262" s="48"/>
    </row>
    <row r="263" spans="7:8" x14ac:dyDescent="0.2">
      <c r="G263" s="48"/>
      <c r="H263" s="48"/>
    </row>
    <row r="264" spans="7:8" x14ac:dyDescent="0.2">
      <c r="G264" s="48"/>
      <c r="H264" s="48"/>
    </row>
    <row r="265" spans="7:8" x14ac:dyDescent="0.2">
      <c r="G265" s="48"/>
      <c r="H265" s="48"/>
    </row>
    <row r="266" spans="7:8" x14ac:dyDescent="0.2">
      <c r="G266" s="48"/>
      <c r="H266" s="48"/>
    </row>
    <row r="267" spans="7:8" x14ac:dyDescent="0.2">
      <c r="G267" s="48"/>
      <c r="H267" s="48"/>
    </row>
    <row r="268" spans="7:8" x14ac:dyDescent="0.2">
      <c r="G268" s="48"/>
      <c r="H268" s="48"/>
    </row>
    <row r="269" spans="7:8" x14ac:dyDescent="0.2">
      <c r="G269" s="48"/>
      <c r="H269" s="48"/>
    </row>
    <row r="270" spans="7:8" x14ac:dyDescent="0.2">
      <c r="G270" s="48"/>
      <c r="H270" s="48"/>
    </row>
    <row r="271" spans="7:8" x14ac:dyDescent="0.2">
      <c r="G271" s="48"/>
      <c r="H271" s="48"/>
    </row>
    <row r="272" spans="7:8" x14ac:dyDescent="0.2">
      <c r="G272" s="48"/>
      <c r="H272" s="48"/>
    </row>
    <row r="273" spans="7:8" x14ac:dyDescent="0.2">
      <c r="G273" s="48"/>
      <c r="H273" s="48"/>
    </row>
    <row r="274" spans="7:8" x14ac:dyDescent="0.2">
      <c r="G274" s="48"/>
      <c r="H274" s="48"/>
    </row>
    <row r="275" spans="7:8" x14ac:dyDescent="0.2">
      <c r="G275" s="48"/>
      <c r="H275" s="48"/>
    </row>
    <row r="276" spans="7:8" x14ac:dyDescent="0.2">
      <c r="G276" s="48"/>
      <c r="H276" s="48"/>
    </row>
    <row r="277" spans="7:8" x14ac:dyDescent="0.2">
      <c r="G277" s="48"/>
      <c r="H277" s="48"/>
    </row>
    <row r="278" spans="7:8" x14ac:dyDescent="0.2">
      <c r="G278" s="48"/>
      <c r="H278" s="48"/>
    </row>
    <row r="279" spans="7:8" x14ac:dyDescent="0.2">
      <c r="G279" s="48"/>
      <c r="H279" s="48"/>
    </row>
    <row r="280" spans="7:8" x14ac:dyDescent="0.2">
      <c r="G280" s="48"/>
      <c r="H280" s="48"/>
    </row>
    <row r="281" spans="7:8" x14ac:dyDescent="0.2">
      <c r="G281" s="48"/>
      <c r="H281" s="48"/>
    </row>
    <row r="282" spans="7:8" x14ac:dyDescent="0.2">
      <c r="G282" s="48"/>
      <c r="H282" s="48"/>
    </row>
    <row r="283" spans="7:8" x14ac:dyDescent="0.2">
      <c r="G283" s="48"/>
      <c r="H283" s="48"/>
    </row>
    <row r="284" spans="7:8" x14ac:dyDescent="0.2">
      <c r="G284" s="48"/>
      <c r="H284" s="48"/>
    </row>
    <row r="285" spans="7:8" x14ac:dyDescent="0.2">
      <c r="G285" s="48"/>
      <c r="H285" s="48"/>
    </row>
    <row r="286" spans="7:8" x14ac:dyDescent="0.2">
      <c r="G286" s="48"/>
      <c r="H286" s="48"/>
    </row>
    <row r="287" spans="7:8" x14ac:dyDescent="0.2">
      <c r="G287" s="48"/>
      <c r="H287" s="48"/>
    </row>
    <row r="288" spans="7:8" x14ac:dyDescent="0.2">
      <c r="G288" s="48"/>
      <c r="H288" s="48"/>
    </row>
    <row r="289" spans="7:8" x14ac:dyDescent="0.2">
      <c r="G289" s="48"/>
      <c r="H289" s="48"/>
    </row>
    <row r="290" spans="7:8" x14ac:dyDescent="0.2">
      <c r="G290" s="48"/>
      <c r="H290" s="48"/>
    </row>
    <row r="291" spans="7:8" x14ac:dyDescent="0.2">
      <c r="G291" s="48"/>
      <c r="H291" s="48"/>
    </row>
    <row r="292" spans="7:8" x14ac:dyDescent="0.2">
      <c r="G292" s="48"/>
      <c r="H292" s="48"/>
    </row>
    <row r="293" spans="7:8" x14ac:dyDescent="0.2">
      <c r="G293" s="48"/>
      <c r="H293" s="48"/>
    </row>
    <row r="294" spans="7:8" x14ac:dyDescent="0.2">
      <c r="G294" s="48"/>
      <c r="H294" s="48"/>
    </row>
    <row r="295" spans="7:8" x14ac:dyDescent="0.2">
      <c r="G295" s="48"/>
      <c r="H295" s="48"/>
    </row>
    <row r="296" spans="7:8" x14ac:dyDescent="0.2">
      <c r="G296" s="48"/>
      <c r="H296" s="48"/>
    </row>
    <row r="297" spans="7:8" x14ac:dyDescent="0.2">
      <c r="G297" s="48"/>
      <c r="H297" s="48"/>
    </row>
    <row r="298" spans="7:8" x14ac:dyDescent="0.2">
      <c r="G298" s="48"/>
      <c r="H298" s="48"/>
    </row>
    <row r="299" spans="7:8" x14ac:dyDescent="0.2">
      <c r="G299" s="48"/>
      <c r="H299" s="48"/>
    </row>
    <row r="300" spans="7:8" x14ac:dyDescent="0.2">
      <c r="G300" s="48"/>
      <c r="H300" s="48"/>
    </row>
    <row r="301" spans="7:8" x14ac:dyDescent="0.2">
      <c r="G301" s="48"/>
      <c r="H301" s="48"/>
    </row>
    <row r="302" spans="7:8" x14ac:dyDescent="0.2">
      <c r="G302" s="48"/>
      <c r="H302" s="48"/>
    </row>
    <row r="303" spans="7:8" x14ac:dyDescent="0.2">
      <c r="G303" s="48"/>
      <c r="H303" s="48"/>
    </row>
    <row r="304" spans="7:8" x14ac:dyDescent="0.2">
      <c r="G304" s="48"/>
      <c r="H304" s="48"/>
    </row>
    <row r="305" spans="7:8" x14ac:dyDescent="0.2">
      <c r="G305" s="48"/>
      <c r="H305" s="48"/>
    </row>
    <row r="306" spans="7:8" x14ac:dyDescent="0.2">
      <c r="G306" s="48"/>
      <c r="H306" s="48"/>
    </row>
    <row r="307" spans="7:8" x14ac:dyDescent="0.2">
      <c r="G307" s="48"/>
      <c r="H307" s="48"/>
    </row>
    <row r="308" spans="7:8" x14ac:dyDescent="0.2">
      <c r="G308" s="48"/>
      <c r="H308" s="48"/>
    </row>
    <row r="309" spans="7:8" x14ac:dyDescent="0.2">
      <c r="G309" s="48"/>
      <c r="H309" s="48"/>
    </row>
    <row r="310" spans="7:8" x14ac:dyDescent="0.2">
      <c r="G310" s="48"/>
      <c r="H310" s="48"/>
    </row>
    <row r="311" spans="7:8" x14ac:dyDescent="0.2">
      <c r="G311" s="48"/>
      <c r="H311" s="48"/>
    </row>
    <row r="312" spans="7:8" x14ac:dyDescent="0.2">
      <c r="G312" s="48"/>
      <c r="H312" s="48"/>
    </row>
    <row r="313" spans="7:8" x14ac:dyDescent="0.2">
      <c r="G313" s="48"/>
      <c r="H313" s="48"/>
    </row>
    <row r="314" spans="7:8" x14ac:dyDescent="0.2">
      <c r="G314" s="48"/>
      <c r="H314" s="48"/>
    </row>
    <row r="315" spans="7:8" x14ac:dyDescent="0.2">
      <c r="G315" s="48"/>
      <c r="H315" s="48"/>
    </row>
    <row r="316" spans="7:8" x14ac:dyDescent="0.2">
      <c r="G316" s="48"/>
      <c r="H316" s="48"/>
    </row>
    <row r="317" spans="7:8" x14ac:dyDescent="0.2">
      <c r="G317" s="48"/>
      <c r="H317" s="48"/>
    </row>
    <row r="318" spans="7:8" x14ac:dyDescent="0.2">
      <c r="G318" s="48"/>
      <c r="H318" s="48"/>
    </row>
    <row r="319" spans="7:8" x14ac:dyDescent="0.2">
      <c r="G319" s="48"/>
      <c r="H319" s="48"/>
    </row>
  </sheetData>
  <sheetProtection formatCells="0" insertColumns="0" insertRows="0" insertHyperlinks="0" sort="0" autoFilter="0" pivotTables="0"/>
  <mergeCells count="46">
    <mergeCell ref="FH7:FN7"/>
    <mergeCell ref="CI7:CO7"/>
    <mergeCell ref="CP7:CV7"/>
    <mergeCell ref="CW7:DC7"/>
    <mergeCell ref="DD7:DJ7"/>
    <mergeCell ref="DK7:DQ7"/>
    <mergeCell ref="DR7:DX7"/>
    <mergeCell ref="DY7:EE7"/>
    <mergeCell ref="EF7:EL7"/>
    <mergeCell ref="EM7:ES7"/>
    <mergeCell ref="ET7:EZ7"/>
    <mergeCell ref="FA7:FG7"/>
    <mergeCell ref="AS7:AY7"/>
    <mergeCell ref="AZ7:BF7"/>
    <mergeCell ref="BG7:BM7"/>
    <mergeCell ref="BN7:BT7"/>
    <mergeCell ref="BU7:CA7"/>
    <mergeCell ref="CB7:CH7"/>
    <mergeCell ref="EF6:EL6"/>
    <mergeCell ref="EM6:ES6"/>
    <mergeCell ref="ET6:EZ6"/>
    <mergeCell ref="FA6:FG6"/>
    <mergeCell ref="CB6:CH6"/>
    <mergeCell ref="CI6:CO6"/>
    <mergeCell ref="FH6:FN6"/>
    <mergeCell ref="J7:P7"/>
    <mergeCell ref="Q7:W7"/>
    <mergeCell ref="X7:AD7"/>
    <mergeCell ref="AE7:AK7"/>
    <mergeCell ref="AL7:AR7"/>
    <mergeCell ref="CP6:CV6"/>
    <mergeCell ref="CW6:DC6"/>
    <mergeCell ref="DD6:DJ6"/>
    <mergeCell ref="DK6:DQ6"/>
    <mergeCell ref="DR6:DX6"/>
    <mergeCell ref="DY6:EE6"/>
    <mergeCell ref="AZ6:BF6"/>
    <mergeCell ref="BG6:BM6"/>
    <mergeCell ref="BN6:BT6"/>
    <mergeCell ref="BU6:CA6"/>
    <mergeCell ref="AS6:AY6"/>
    <mergeCell ref="J6:P6"/>
    <mergeCell ref="Q6:W6"/>
    <mergeCell ref="X6:AD6"/>
    <mergeCell ref="AE6:AK6"/>
    <mergeCell ref="AL6:AR6"/>
  </mergeCells>
  <conditionalFormatting sqref="I12:I17 I26:I28 I19:I22 I24">
    <cfRule type="dataBar" priority="15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{105CB186-F432-4034-BD91-34BC2ED009EC}</x14:id>
        </ext>
      </extLst>
    </cfRule>
  </conditionalFormatting>
  <conditionalFormatting sqref="I11">
    <cfRule type="dataBar" priority="1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{067AAFE3-C44A-41BF-900F-BF8CC581681D}</x14:id>
        </ext>
      </extLst>
    </cfRule>
  </conditionalFormatting>
  <conditionalFormatting sqref="I30:I32 I34:I38">
    <cfRule type="dataBar" priority="13">
      <dataBar>
        <cfvo type="num" val="0"/>
        <cfvo type="num" val="1"/>
        <color rgb="FFEF9C29"/>
      </dataBar>
      <extLst>
        <ext xmlns:x14="http://schemas.microsoft.com/office/spreadsheetml/2009/9/main" uri="{B025F937-C7B1-47D3-B67F-A62EFF666E3E}">
          <x14:id>{FDB352D3-7BBA-4DB4-A73D-AA7BB5B533A5}</x14:id>
        </ext>
      </extLst>
    </cfRule>
  </conditionalFormatting>
  <conditionalFormatting sqref="J9:FN10">
    <cfRule type="expression" dxfId="39" priority="12">
      <formula>J$9=TODAY()</formula>
    </cfRule>
  </conditionalFormatting>
  <conditionalFormatting sqref="J11:CU11 J9:FN10 CV12:FN38">
    <cfRule type="expression" dxfId="38" priority="16">
      <formula>J$9=TODAY()</formula>
    </cfRule>
  </conditionalFormatting>
  <conditionalFormatting sqref="J12:CM38">
    <cfRule type="expression" dxfId="37" priority="18">
      <formula>AND(NOT(ISBLANK($D12)),$D12&lt;=J$9,$G12&gt;=J$9)</formula>
    </cfRule>
  </conditionalFormatting>
  <conditionalFormatting sqref="CV11:FN11">
    <cfRule type="expression" dxfId="36" priority="10">
      <formula>CV$9=TODAY()</formula>
    </cfRule>
  </conditionalFormatting>
  <conditionalFormatting sqref="I18">
    <cfRule type="dataBar" priority="9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{91D44B98-6576-4145-9CDC-2C7714A2BE13}</x14:id>
        </ext>
      </extLst>
    </cfRule>
  </conditionalFormatting>
  <conditionalFormatting sqref="I29">
    <cfRule type="dataBar" priority="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{C8B862E3-4D95-4A99-924F-79C8F160B933}</x14:id>
        </ext>
      </extLst>
    </cfRule>
  </conditionalFormatting>
  <conditionalFormatting sqref="I33">
    <cfRule type="dataBar" priority="7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{1A6C9A9A-CDA6-49B9-9142-600CD6C7CF86}</x14:id>
        </ext>
      </extLst>
    </cfRule>
  </conditionalFormatting>
  <conditionalFormatting sqref="I25">
    <cfRule type="dataBar" priority="4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{1B5790E4-059E-431B-88EC-D8751F5E8080}</x14:id>
        </ext>
      </extLst>
    </cfRule>
  </conditionalFormatting>
  <conditionalFormatting sqref="I23">
    <cfRule type="dataBar" priority="3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{916518DF-0251-4660-9F88-90D588A186EC}</x14:id>
        </ext>
      </extLst>
    </cfRule>
  </conditionalFormatting>
  <conditionalFormatting sqref="H12:H32">
    <cfRule type="expression" priority="1" stopIfTrue="1">
      <formula>H12=""</formula>
    </cfRule>
    <cfRule type="expression" dxfId="35" priority="2">
      <formula>G12&gt;H12</formula>
    </cfRule>
  </conditionalFormatting>
  <conditionalFormatting sqref="B8:C8">
    <cfRule type="expression" dxfId="34" priority="5">
      <formula>$B$7&lt;= $B$8</formula>
    </cfRule>
    <cfRule type="expression" dxfId="33" priority="6">
      <formula>$B$7&gt;$B$8</formula>
    </cfRule>
  </conditionalFormatting>
  <conditionalFormatting sqref="J11:CM11 J39:CM129">
    <cfRule type="expression" dxfId="32" priority="17">
      <formula>AND(NOT(ISBLANK($D11)),$D11&lt;=J$9,$G11&gt;=J$9)</formula>
    </cfRule>
  </conditionalFormatting>
  <conditionalFormatting sqref="J12:FN38">
    <cfRule type="expression" dxfId="31" priority="11">
      <formula>AND($D12&lt;=J$9,ROUNDDOWN(($G12-$D12+1)*$I12,0)+$D12-1&gt;=J$9)</formula>
    </cfRule>
    <cfRule type="expression" dxfId="30" priority="19">
      <formula>J$9=TODAY()</formula>
    </cfRule>
  </conditionalFormatting>
  <pageMargins left="0.70866141732283472" right="0.70866141732283472" top="0.78740157480314965" bottom="0.78740157480314965" header="0.31496062992125984" footer="0.31496062992125984"/>
  <pageSetup paperSize="9" scale="74" pageOrder="overThenDown" orientation="landscape" r:id="rId1"/>
  <colBreaks count="1" manualBreakCount="1">
    <brk id="35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5CB186-F432-4034-BD91-34BC2ED009EC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I12:I17 I26:I28 I19:I22 I24</xm:sqref>
        </x14:conditionalFormatting>
        <x14:conditionalFormatting xmlns:xm="http://schemas.microsoft.com/office/excel/2006/main">
          <x14:cfRule type="dataBar" id="{067AAFE3-C44A-41BF-900F-BF8CC581681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I11</xm:sqref>
        </x14:conditionalFormatting>
        <x14:conditionalFormatting xmlns:xm="http://schemas.microsoft.com/office/excel/2006/main">
          <x14:cfRule type="dataBar" id="{FDB352D3-7BBA-4DB4-A73D-AA7BB5B533A5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I30:I32 I34:I38</xm:sqref>
        </x14:conditionalFormatting>
        <x14:conditionalFormatting xmlns:xm="http://schemas.microsoft.com/office/excel/2006/main">
          <x14:cfRule type="dataBar" id="{91D44B98-6576-4145-9CDC-2C7714A2BE13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I18</xm:sqref>
        </x14:conditionalFormatting>
        <x14:conditionalFormatting xmlns:xm="http://schemas.microsoft.com/office/excel/2006/main">
          <x14:cfRule type="dataBar" id="{C8B862E3-4D95-4A99-924F-79C8F160B933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I29</xm:sqref>
        </x14:conditionalFormatting>
        <x14:conditionalFormatting xmlns:xm="http://schemas.microsoft.com/office/excel/2006/main">
          <x14:cfRule type="dataBar" id="{1A6C9A9A-CDA6-49B9-9142-600CD6C7CF86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I33</xm:sqref>
        </x14:conditionalFormatting>
        <x14:conditionalFormatting xmlns:xm="http://schemas.microsoft.com/office/excel/2006/main">
          <x14:cfRule type="dataBar" id="{1B5790E4-059E-431B-88EC-D8751F5E8080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I25</xm:sqref>
        </x14:conditionalFormatting>
        <x14:conditionalFormatting xmlns:xm="http://schemas.microsoft.com/office/excel/2006/main">
          <x14:cfRule type="dataBar" id="{916518DF-0251-4660-9F88-90D588A186EC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12EA5-0E58-42BB-A220-76212416E2DF}">
  <dimension ref="A1:FN319"/>
  <sheetViews>
    <sheetView topLeftCell="A3" zoomScale="90" zoomScaleNormal="90" workbookViewId="0">
      <selection activeCell="B4" sqref="B4"/>
    </sheetView>
  </sheetViews>
  <sheetFormatPr baseColWidth="10" defaultColWidth="10.875" defaultRowHeight="15" x14ac:dyDescent="0.2"/>
  <cols>
    <col min="1" max="1" width="27.625" style="13" customWidth="1"/>
    <col min="2" max="2" width="15" style="13" customWidth="1"/>
    <col min="3" max="3" width="27" style="13" customWidth="1"/>
    <col min="4" max="4" width="13.125" style="13" customWidth="1"/>
    <col min="5" max="5" width="7.625" style="35" customWidth="1"/>
    <col min="6" max="6" width="9.75" style="35" customWidth="1"/>
    <col min="7" max="8" width="11.25" style="35" customWidth="1"/>
    <col min="9" max="9" width="13" style="35" bestFit="1" customWidth="1"/>
    <col min="10" max="10" width="3.5" style="3" customWidth="1"/>
    <col min="11" max="100" width="3.5" style="1" customWidth="1"/>
    <col min="101" max="16384" width="10.875" style="1"/>
  </cols>
  <sheetData>
    <row r="1" spans="1:170" x14ac:dyDescent="0.2">
      <c r="A1" s="11"/>
      <c r="B1" s="11"/>
      <c r="C1" s="11"/>
      <c r="D1" s="11"/>
      <c r="E1" s="41"/>
      <c r="F1" s="41"/>
      <c r="G1" s="41"/>
      <c r="H1" s="41"/>
      <c r="I1" s="4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</row>
    <row r="2" spans="1:170" ht="18" x14ac:dyDescent="0.25">
      <c r="A2" s="12" t="s">
        <v>51</v>
      </c>
      <c r="B2" s="11"/>
      <c r="C2" s="11"/>
      <c r="D2" s="11"/>
      <c r="E2" s="42"/>
      <c r="F2" s="42"/>
      <c r="G2" s="41"/>
      <c r="H2" s="41"/>
      <c r="I2" s="4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</row>
    <row r="3" spans="1:170" ht="18.75" thickBot="1" x14ac:dyDescent="0.3">
      <c r="A3" s="11"/>
      <c r="E3" s="43"/>
      <c r="F3" s="43"/>
      <c r="G3" s="44"/>
      <c r="H3" s="44"/>
      <c r="I3" s="44"/>
      <c r="J3" s="5"/>
      <c r="K3" s="5"/>
      <c r="L3" s="5"/>
      <c r="M3" s="5"/>
      <c r="N3" s="5"/>
      <c r="O3" s="5"/>
      <c r="P3" s="5"/>
      <c r="Q3" s="5"/>
      <c r="R3" s="5"/>
      <c r="S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</row>
    <row r="4" spans="1:170" x14ac:dyDescent="0.2">
      <c r="A4" s="15" t="s">
        <v>5</v>
      </c>
      <c r="B4" s="49"/>
      <c r="C4" s="50"/>
      <c r="D4" s="60"/>
      <c r="E4" s="60"/>
      <c r="H4" s="38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</row>
    <row r="5" spans="1:170" x14ac:dyDescent="0.2">
      <c r="A5" s="15" t="s">
        <v>6</v>
      </c>
      <c r="B5" s="51">
        <v>44012</v>
      </c>
      <c r="C5" s="52"/>
      <c r="D5" s="58"/>
      <c r="E5" s="58"/>
      <c r="H5" s="39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</row>
    <row r="6" spans="1:170" x14ac:dyDescent="0.2">
      <c r="A6" s="15" t="s">
        <v>8</v>
      </c>
      <c r="B6" s="53">
        <f ca="1">TODAY()</f>
        <v>44021</v>
      </c>
      <c r="C6" s="54"/>
      <c r="D6" s="59"/>
      <c r="E6" s="59"/>
      <c r="H6" s="40"/>
      <c r="I6" s="63"/>
      <c r="J6" s="83" t="str">
        <f>"Semaine "&amp;(J9-($B$5-WEEKDAY($B$5,1)+2))/7+1</f>
        <v>Semaine 1</v>
      </c>
      <c r="K6" s="83"/>
      <c r="L6" s="83"/>
      <c r="M6" s="83"/>
      <c r="N6" s="83"/>
      <c r="O6" s="83"/>
      <c r="P6" s="83"/>
      <c r="Q6" s="82" t="str">
        <f>"Semaine "&amp;(Q9-($B$5-WEEKDAY($B$5,1)+2))/7+1</f>
        <v>Semaine 2</v>
      </c>
      <c r="R6" s="83"/>
      <c r="S6" s="83"/>
      <c r="T6" s="83"/>
      <c r="U6" s="83"/>
      <c r="V6" s="83"/>
      <c r="W6" s="83"/>
      <c r="X6" s="82" t="str">
        <f>"Semaine "&amp;(X9-($B$5-WEEKDAY($B$5,1)+2))/7+1</f>
        <v>Semaine 3</v>
      </c>
      <c r="Y6" s="83"/>
      <c r="Z6" s="83"/>
      <c r="AA6" s="83"/>
      <c r="AB6" s="83"/>
      <c r="AC6" s="83"/>
      <c r="AD6" s="83"/>
      <c r="AE6" s="82" t="str">
        <f>"Semaine "&amp;(AE9-($B$5-WEEKDAY($B$5,1)+2))/7+1</f>
        <v>Semaine 4</v>
      </c>
      <c r="AF6" s="83"/>
      <c r="AG6" s="83"/>
      <c r="AH6" s="83"/>
      <c r="AI6" s="83"/>
      <c r="AJ6" s="83"/>
      <c r="AK6" s="83"/>
      <c r="AL6" s="82" t="str">
        <f>"Semaine "&amp;(AL9-($B$5-WEEKDAY($B$5,1)+2))/7+1</f>
        <v>Semaine 5</v>
      </c>
      <c r="AM6" s="83"/>
      <c r="AN6" s="83"/>
      <c r="AO6" s="83"/>
      <c r="AP6" s="83"/>
      <c r="AQ6" s="83"/>
      <c r="AR6" s="83"/>
      <c r="AS6" s="82" t="str">
        <f>"Semaine "&amp;(AS9-($B$5-WEEKDAY($B$5,1)+2))/7+1</f>
        <v>Semaine 6</v>
      </c>
      <c r="AT6" s="83"/>
      <c r="AU6" s="83"/>
      <c r="AV6" s="83"/>
      <c r="AW6" s="83"/>
      <c r="AX6" s="83"/>
      <c r="AY6" s="83"/>
      <c r="AZ6" s="82" t="str">
        <f>"Semaine "&amp;(AZ9-($B$5-WEEKDAY($B$5,1)+2))/7+1</f>
        <v>Semaine 7</v>
      </c>
      <c r="BA6" s="83"/>
      <c r="BB6" s="83"/>
      <c r="BC6" s="83"/>
      <c r="BD6" s="83"/>
      <c r="BE6" s="83"/>
      <c r="BF6" s="83"/>
      <c r="BG6" s="82" t="str">
        <f>"Semaine "&amp;(BG9-($B$5-WEEKDAY($B$5,1)+2))/7+1</f>
        <v>Semaine 8</v>
      </c>
      <c r="BH6" s="83"/>
      <c r="BI6" s="83"/>
      <c r="BJ6" s="83"/>
      <c r="BK6" s="83"/>
      <c r="BL6" s="83"/>
      <c r="BM6" s="83"/>
      <c r="BN6" s="82" t="str">
        <f>"Semaine "&amp;(BN9-($B$5-WEEKDAY($B$5,1)+2))/7+1</f>
        <v>Semaine 9</v>
      </c>
      <c r="BO6" s="83"/>
      <c r="BP6" s="83"/>
      <c r="BQ6" s="83"/>
      <c r="BR6" s="83"/>
      <c r="BS6" s="83"/>
      <c r="BT6" s="83"/>
      <c r="BU6" s="82" t="str">
        <f>"Semaine "&amp;(BU9-($B$5-WEEKDAY($B$5,1)+2))/7+1</f>
        <v>Semaine 10</v>
      </c>
      <c r="BV6" s="83"/>
      <c r="BW6" s="83"/>
      <c r="BX6" s="83"/>
      <c r="BY6" s="83"/>
      <c r="BZ6" s="83"/>
      <c r="CA6" s="83"/>
      <c r="CB6" s="82" t="str">
        <f>"Semaine "&amp;(CB9-($B$5-WEEKDAY($B$5,1)+2))/7+1</f>
        <v>Semaine 11</v>
      </c>
      <c r="CC6" s="83"/>
      <c r="CD6" s="83"/>
      <c r="CE6" s="83"/>
      <c r="CF6" s="83"/>
      <c r="CG6" s="83"/>
      <c r="CH6" s="83"/>
      <c r="CI6" s="82" t="str">
        <f>"Semaine "&amp;(CI9-($B$5-WEEKDAY($B$5,1)+2))/7+1</f>
        <v>Semaine 12</v>
      </c>
      <c r="CJ6" s="83"/>
      <c r="CK6" s="83"/>
      <c r="CL6" s="83"/>
      <c r="CM6" s="83"/>
      <c r="CN6" s="83"/>
      <c r="CO6" s="83"/>
      <c r="CP6" s="82" t="str">
        <f>"Semaine "&amp;(CP9-($B$5-WEEKDAY($B$5,1)+2))/7+1</f>
        <v>Semaine 13</v>
      </c>
      <c r="CQ6" s="83"/>
      <c r="CR6" s="83"/>
      <c r="CS6" s="83"/>
      <c r="CT6" s="83"/>
      <c r="CU6" s="83"/>
      <c r="CV6" s="83"/>
      <c r="CW6" s="82" t="str">
        <f>"Semaine "&amp;(CW9-($B$5-WEEKDAY($B$5,1)+2))/7+1</f>
        <v>Semaine 14</v>
      </c>
      <c r="CX6" s="83"/>
      <c r="CY6" s="83"/>
      <c r="CZ6" s="83"/>
      <c r="DA6" s="83"/>
      <c r="DB6" s="83"/>
      <c r="DC6" s="83"/>
      <c r="DD6" s="82" t="str">
        <f>"Semaine "&amp;(DD9-($B$5-WEEKDAY($B$5,1)+2))/7+1</f>
        <v>Semaine 15</v>
      </c>
      <c r="DE6" s="83"/>
      <c r="DF6" s="83"/>
      <c r="DG6" s="83"/>
      <c r="DH6" s="83"/>
      <c r="DI6" s="83"/>
      <c r="DJ6" s="83"/>
      <c r="DK6" s="82" t="str">
        <f>"Semaine "&amp;(DK9-($B$5-WEEKDAY($B$5,1)+2))/7+1</f>
        <v>Semaine 16</v>
      </c>
      <c r="DL6" s="83"/>
      <c r="DM6" s="83"/>
      <c r="DN6" s="83"/>
      <c r="DO6" s="83"/>
      <c r="DP6" s="83"/>
      <c r="DQ6" s="83"/>
      <c r="DR6" s="82" t="str">
        <f>"Semaine "&amp;(DR9-($B$5-WEEKDAY($B$5,1)+2))/7+1</f>
        <v>Semaine 17</v>
      </c>
      <c r="DS6" s="83"/>
      <c r="DT6" s="83"/>
      <c r="DU6" s="83"/>
      <c r="DV6" s="83"/>
      <c r="DW6" s="83"/>
      <c r="DX6" s="83"/>
      <c r="DY6" s="82" t="str">
        <f>"Semaine "&amp;(DY9-($B$5-WEEKDAY($B$5,1)+2))/7+1</f>
        <v>Semaine 18</v>
      </c>
      <c r="DZ6" s="83"/>
      <c r="EA6" s="83"/>
      <c r="EB6" s="83"/>
      <c r="EC6" s="83"/>
      <c r="ED6" s="83"/>
      <c r="EE6" s="83"/>
      <c r="EF6" s="82" t="str">
        <f>"Semaine "&amp;(EF9-($B$5-WEEKDAY($B$5,1)+2))/7+1</f>
        <v>Semaine 19</v>
      </c>
      <c r="EG6" s="83"/>
      <c r="EH6" s="83"/>
      <c r="EI6" s="83"/>
      <c r="EJ6" s="83"/>
      <c r="EK6" s="83"/>
      <c r="EL6" s="83"/>
      <c r="EM6" s="82" t="str">
        <f>"Semaine "&amp;(EM9-($B$5-WEEKDAY($B$5,1)+2))/7+1</f>
        <v>Semaine 20</v>
      </c>
      <c r="EN6" s="83"/>
      <c r="EO6" s="83"/>
      <c r="EP6" s="83"/>
      <c r="EQ6" s="83"/>
      <c r="ER6" s="83"/>
      <c r="ES6" s="83"/>
      <c r="ET6" s="82" t="str">
        <f>"Semaine "&amp;(ET9-($B$5-WEEKDAY($B$5,1)+2))/7+1</f>
        <v>Semaine 21</v>
      </c>
      <c r="EU6" s="83"/>
      <c r="EV6" s="83"/>
      <c r="EW6" s="83"/>
      <c r="EX6" s="83"/>
      <c r="EY6" s="83"/>
      <c r="EZ6" s="83"/>
      <c r="FA6" s="82" t="str">
        <f>"Semaine "&amp;(FA9-($B$5-WEEKDAY($B$5,1)+2))/7+1</f>
        <v>Semaine 22</v>
      </c>
      <c r="FB6" s="83"/>
      <c r="FC6" s="83"/>
      <c r="FD6" s="83"/>
      <c r="FE6" s="83"/>
      <c r="FF6" s="83"/>
      <c r="FG6" s="83"/>
      <c r="FH6" s="82" t="str">
        <f>"Semaine "&amp;(FH9-($B$5-WEEKDAY($B$5,1)+2))/7+1</f>
        <v>Semaine 23</v>
      </c>
      <c r="FI6" s="83"/>
      <c r="FJ6" s="83"/>
      <c r="FK6" s="83"/>
      <c r="FL6" s="83"/>
      <c r="FM6" s="83"/>
      <c r="FN6" s="83"/>
    </row>
    <row r="7" spans="1:170" ht="15.75" thickBot="1" x14ac:dyDescent="0.25">
      <c r="A7" s="15" t="s">
        <v>7</v>
      </c>
      <c r="B7" s="55">
        <v>44196</v>
      </c>
      <c r="C7" s="36"/>
      <c r="D7" s="61"/>
      <c r="E7" s="61"/>
      <c r="H7" s="61"/>
      <c r="I7" s="63"/>
      <c r="J7" s="85">
        <f>J9</f>
        <v>44011</v>
      </c>
      <c r="K7" s="85"/>
      <c r="L7" s="85"/>
      <c r="M7" s="85"/>
      <c r="N7" s="85"/>
      <c r="O7" s="85"/>
      <c r="P7" s="86"/>
      <c r="Q7" s="84">
        <f>Q9</f>
        <v>44018</v>
      </c>
      <c r="R7" s="85"/>
      <c r="S7" s="85"/>
      <c r="T7" s="85"/>
      <c r="U7" s="85"/>
      <c r="V7" s="85"/>
      <c r="W7" s="86"/>
      <c r="X7" s="84">
        <f>X9</f>
        <v>44025</v>
      </c>
      <c r="Y7" s="85"/>
      <c r="Z7" s="85"/>
      <c r="AA7" s="85"/>
      <c r="AB7" s="85"/>
      <c r="AC7" s="85"/>
      <c r="AD7" s="86"/>
      <c r="AE7" s="84">
        <f>AE9</f>
        <v>44032</v>
      </c>
      <c r="AF7" s="85"/>
      <c r="AG7" s="85"/>
      <c r="AH7" s="85"/>
      <c r="AI7" s="85"/>
      <c r="AJ7" s="85"/>
      <c r="AK7" s="86"/>
      <c r="AL7" s="84">
        <f t="shared" ref="AL7" si="0">AL9</f>
        <v>44039</v>
      </c>
      <c r="AM7" s="85"/>
      <c r="AN7" s="85"/>
      <c r="AO7" s="85"/>
      <c r="AP7" s="85"/>
      <c r="AQ7" s="85"/>
      <c r="AR7" s="86"/>
      <c r="AS7" s="84">
        <f t="shared" ref="AS7" si="1">AS9</f>
        <v>44046</v>
      </c>
      <c r="AT7" s="85"/>
      <c r="AU7" s="85"/>
      <c r="AV7" s="85"/>
      <c r="AW7" s="85"/>
      <c r="AX7" s="85"/>
      <c r="AY7" s="86"/>
      <c r="AZ7" s="84">
        <f t="shared" ref="AZ7" si="2">AZ9</f>
        <v>44053</v>
      </c>
      <c r="BA7" s="85"/>
      <c r="BB7" s="85"/>
      <c r="BC7" s="85"/>
      <c r="BD7" s="85"/>
      <c r="BE7" s="85"/>
      <c r="BF7" s="86"/>
      <c r="BG7" s="84">
        <f t="shared" ref="BG7" si="3">BG9</f>
        <v>44060</v>
      </c>
      <c r="BH7" s="85"/>
      <c r="BI7" s="85"/>
      <c r="BJ7" s="85"/>
      <c r="BK7" s="85"/>
      <c r="BL7" s="85"/>
      <c r="BM7" s="86"/>
      <c r="BN7" s="84">
        <f t="shared" ref="BN7" si="4">BN9</f>
        <v>44067</v>
      </c>
      <c r="BO7" s="85"/>
      <c r="BP7" s="85"/>
      <c r="BQ7" s="85"/>
      <c r="BR7" s="85"/>
      <c r="BS7" s="85"/>
      <c r="BT7" s="86"/>
      <c r="BU7" s="84">
        <f t="shared" ref="BU7" si="5">BU9</f>
        <v>44074</v>
      </c>
      <c r="BV7" s="85"/>
      <c r="BW7" s="85"/>
      <c r="BX7" s="85"/>
      <c r="BY7" s="85"/>
      <c r="BZ7" s="85"/>
      <c r="CA7" s="86"/>
      <c r="CB7" s="84">
        <f t="shared" ref="CB7" si="6">CB9</f>
        <v>44081</v>
      </c>
      <c r="CC7" s="85"/>
      <c r="CD7" s="85"/>
      <c r="CE7" s="85"/>
      <c r="CF7" s="85"/>
      <c r="CG7" s="85"/>
      <c r="CH7" s="86"/>
      <c r="CI7" s="84">
        <f t="shared" ref="CI7" si="7">CI9</f>
        <v>44088</v>
      </c>
      <c r="CJ7" s="85"/>
      <c r="CK7" s="85"/>
      <c r="CL7" s="85"/>
      <c r="CM7" s="85"/>
      <c r="CN7" s="85"/>
      <c r="CO7" s="86"/>
      <c r="CP7" s="84">
        <f t="shared" ref="CP7" si="8">CP9</f>
        <v>44095</v>
      </c>
      <c r="CQ7" s="85"/>
      <c r="CR7" s="85"/>
      <c r="CS7" s="85"/>
      <c r="CT7" s="85"/>
      <c r="CU7" s="85"/>
      <c r="CV7" s="86"/>
      <c r="CW7" s="84">
        <f t="shared" ref="CW7" si="9">CW9</f>
        <v>44102</v>
      </c>
      <c r="CX7" s="85"/>
      <c r="CY7" s="85"/>
      <c r="CZ7" s="85"/>
      <c r="DA7" s="85"/>
      <c r="DB7" s="85"/>
      <c r="DC7" s="86"/>
      <c r="DD7" s="84">
        <f t="shared" ref="DD7" si="10">DD9</f>
        <v>44109</v>
      </c>
      <c r="DE7" s="85"/>
      <c r="DF7" s="85"/>
      <c r="DG7" s="85"/>
      <c r="DH7" s="85"/>
      <c r="DI7" s="85"/>
      <c r="DJ7" s="86"/>
      <c r="DK7" s="84">
        <f t="shared" ref="DK7" si="11">DK9</f>
        <v>44116</v>
      </c>
      <c r="DL7" s="85"/>
      <c r="DM7" s="85"/>
      <c r="DN7" s="85"/>
      <c r="DO7" s="85"/>
      <c r="DP7" s="85"/>
      <c r="DQ7" s="86"/>
      <c r="DR7" s="84">
        <f t="shared" ref="DR7" si="12">DR9</f>
        <v>44123</v>
      </c>
      <c r="DS7" s="85"/>
      <c r="DT7" s="85"/>
      <c r="DU7" s="85"/>
      <c r="DV7" s="85"/>
      <c r="DW7" s="85"/>
      <c r="DX7" s="86"/>
      <c r="DY7" s="84">
        <f t="shared" ref="DY7" si="13">DY9</f>
        <v>44130</v>
      </c>
      <c r="DZ7" s="85"/>
      <c r="EA7" s="85"/>
      <c r="EB7" s="85"/>
      <c r="EC7" s="85"/>
      <c r="ED7" s="85"/>
      <c r="EE7" s="86"/>
      <c r="EF7" s="84">
        <f t="shared" ref="EF7" si="14">EF9</f>
        <v>44137</v>
      </c>
      <c r="EG7" s="85"/>
      <c r="EH7" s="85"/>
      <c r="EI7" s="85"/>
      <c r="EJ7" s="85"/>
      <c r="EK7" s="85"/>
      <c r="EL7" s="86"/>
      <c r="EM7" s="84">
        <f t="shared" ref="EM7" si="15">EM9</f>
        <v>44144</v>
      </c>
      <c r="EN7" s="85"/>
      <c r="EO7" s="85"/>
      <c r="EP7" s="85"/>
      <c r="EQ7" s="85"/>
      <c r="ER7" s="85"/>
      <c r="ES7" s="86"/>
      <c r="ET7" s="84">
        <f t="shared" ref="ET7" si="16">ET9</f>
        <v>44151</v>
      </c>
      <c r="EU7" s="85"/>
      <c r="EV7" s="85"/>
      <c r="EW7" s="85"/>
      <c r="EX7" s="85"/>
      <c r="EY7" s="85"/>
      <c r="EZ7" s="86"/>
      <c r="FA7" s="84">
        <f t="shared" ref="FA7" si="17">FA9</f>
        <v>44158</v>
      </c>
      <c r="FB7" s="85"/>
      <c r="FC7" s="85"/>
      <c r="FD7" s="85"/>
      <c r="FE7" s="85"/>
      <c r="FF7" s="85"/>
      <c r="FG7" s="86"/>
      <c r="FH7" s="84">
        <f t="shared" ref="FH7" si="18">FH9</f>
        <v>44165</v>
      </c>
      <c r="FI7" s="85"/>
      <c r="FJ7" s="85"/>
      <c r="FK7" s="85"/>
      <c r="FL7" s="85"/>
      <c r="FM7" s="85"/>
      <c r="FN7" s="86"/>
    </row>
    <row r="8" spans="1:170" ht="16.5" customHeight="1" thickBot="1" x14ac:dyDescent="0.25">
      <c r="A8" s="15" t="s">
        <v>33</v>
      </c>
      <c r="B8" s="56">
        <v>44196</v>
      </c>
      <c r="C8" s="37"/>
      <c r="D8" s="61"/>
      <c r="E8" s="61"/>
      <c r="H8" s="61"/>
      <c r="I8" s="63"/>
      <c r="J8" s="34"/>
      <c r="K8" s="34"/>
      <c r="L8" s="34"/>
      <c r="M8" s="34"/>
      <c r="N8" s="34"/>
      <c r="O8" s="34"/>
      <c r="P8" s="34"/>
      <c r="Q8" s="33"/>
      <c r="R8" s="34"/>
      <c r="S8" s="34"/>
      <c r="T8" s="34"/>
      <c r="U8" s="34"/>
      <c r="V8" s="34"/>
      <c r="W8" s="34"/>
      <c r="X8" s="33"/>
      <c r="Y8" s="34"/>
      <c r="Z8" s="34"/>
      <c r="AA8" s="34"/>
      <c r="AB8" s="34"/>
      <c r="AC8" s="34"/>
      <c r="AD8" s="34"/>
      <c r="AE8" s="33"/>
      <c r="AF8" s="34"/>
      <c r="AG8" s="34"/>
      <c r="AH8" s="34"/>
      <c r="AI8" s="34"/>
      <c r="AJ8" s="34"/>
      <c r="AK8" s="34"/>
      <c r="AL8" s="33"/>
      <c r="AM8" s="34"/>
      <c r="AN8" s="34"/>
      <c r="AO8" s="34"/>
      <c r="AP8" s="34"/>
      <c r="AQ8" s="34"/>
      <c r="AR8" s="34"/>
      <c r="AS8" s="33"/>
      <c r="AT8" s="34"/>
      <c r="AU8" s="34"/>
      <c r="AV8" s="34"/>
      <c r="AW8" s="34"/>
      <c r="AX8" s="34"/>
      <c r="AY8" s="34"/>
      <c r="AZ8" s="33"/>
      <c r="BA8" s="34"/>
      <c r="BB8" s="34"/>
      <c r="BC8" s="34"/>
      <c r="BD8" s="34"/>
      <c r="BE8" s="34"/>
      <c r="BF8" s="34"/>
      <c r="BG8" s="33"/>
      <c r="BH8" s="34"/>
      <c r="BI8" s="34"/>
      <c r="BJ8" s="34"/>
      <c r="BK8" s="34"/>
      <c r="BL8" s="34"/>
      <c r="BM8" s="34"/>
      <c r="BN8" s="33"/>
      <c r="BO8" s="34"/>
      <c r="BP8" s="34"/>
      <c r="BQ8" s="34"/>
      <c r="BR8" s="34"/>
      <c r="BS8" s="34"/>
      <c r="BT8" s="34"/>
      <c r="BU8" s="33"/>
      <c r="BV8" s="34"/>
      <c r="BW8" s="34"/>
      <c r="BX8" s="34"/>
      <c r="BY8" s="34"/>
      <c r="BZ8" s="34"/>
      <c r="CA8" s="34"/>
      <c r="CB8" s="33"/>
      <c r="CC8" s="34"/>
      <c r="CD8" s="34"/>
      <c r="CE8" s="34"/>
      <c r="CF8" s="34"/>
      <c r="CG8" s="34"/>
      <c r="CH8" s="34"/>
      <c r="CI8" s="33"/>
      <c r="CJ8" s="34"/>
      <c r="CK8" s="34"/>
      <c r="CL8" s="34"/>
      <c r="CM8" s="34"/>
      <c r="CN8" s="34"/>
      <c r="CO8" s="34"/>
      <c r="CP8" s="33"/>
      <c r="CQ8" s="34"/>
      <c r="CR8" s="34"/>
      <c r="CS8" s="34"/>
      <c r="CT8" s="34"/>
      <c r="CU8" s="34"/>
      <c r="CV8" s="34"/>
      <c r="CW8" s="33"/>
      <c r="CX8" s="34"/>
      <c r="CY8" s="34"/>
      <c r="CZ8" s="34"/>
      <c r="DA8" s="34"/>
      <c r="DB8" s="34"/>
      <c r="DC8" s="34"/>
      <c r="DD8" s="33"/>
      <c r="DE8" s="34"/>
      <c r="DF8" s="34"/>
      <c r="DG8" s="34"/>
      <c r="DH8" s="34"/>
      <c r="DI8" s="34"/>
      <c r="DJ8" s="34"/>
      <c r="DK8" s="33"/>
      <c r="DL8" s="34"/>
      <c r="DM8" s="34"/>
      <c r="DN8" s="34"/>
      <c r="DO8" s="34"/>
      <c r="DP8" s="34"/>
      <c r="DQ8" s="34"/>
      <c r="DR8" s="33"/>
      <c r="DS8" s="34"/>
      <c r="DT8" s="34"/>
      <c r="DU8" s="34"/>
      <c r="DV8" s="34"/>
      <c r="DW8" s="34"/>
      <c r="DX8" s="34"/>
      <c r="DY8" s="33"/>
      <c r="DZ8" s="34"/>
      <c r="EA8" s="34"/>
      <c r="EB8" s="34"/>
      <c r="EC8" s="34"/>
      <c r="ED8" s="34"/>
      <c r="EE8" s="34"/>
      <c r="EF8" s="33"/>
      <c r="EG8" s="34"/>
      <c r="EH8" s="34"/>
      <c r="EI8" s="34"/>
      <c r="EJ8" s="34"/>
      <c r="EK8" s="34"/>
      <c r="EL8" s="34"/>
      <c r="EM8" s="33"/>
      <c r="EN8" s="34"/>
      <c r="EO8" s="34"/>
      <c r="EP8" s="34"/>
      <c r="EQ8" s="34"/>
      <c r="ER8" s="34"/>
      <c r="ES8" s="34"/>
      <c r="ET8" s="33"/>
      <c r="EU8" s="34"/>
      <c r="EV8" s="34"/>
      <c r="EW8" s="34"/>
      <c r="EX8" s="34"/>
      <c r="EY8" s="34"/>
      <c r="EZ8" s="34"/>
      <c r="FA8" s="33"/>
      <c r="FB8" s="34"/>
      <c r="FC8" s="34"/>
      <c r="FD8" s="34"/>
      <c r="FE8" s="34"/>
      <c r="FF8" s="34"/>
      <c r="FG8" s="34"/>
      <c r="FH8" s="33"/>
      <c r="FI8" s="34"/>
      <c r="FJ8" s="34"/>
      <c r="FK8" s="34"/>
      <c r="FL8" s="34"/>
      <c r="FM8" s="34"/>
      <c r="FN8" s="34"/>
    </row>
    <row r="9" spans="1:170" ht="36" customHeight="1" thickBot="1" x14ac:dyDescent="0.3">
      <c r="A9" s="11"/>
      <c r="B9" s="77" t="s">
        <v>9</v>
      </c>
      <c r="C9" s="76">
        <v>1</v>
      </c>
      <c r="D9" s="62"/>
      <c r="E9" s="62"/>
      <c r="H9" s="67"/>
      <c r="I9" s="63"/>
      <c r="J9" s="8">
        <f>B5-WEEKDAY(B5,1)+2+7*(C9-1)</f>
        <v>44011</v>
      </c>
      <c r="K9" s="6">
        <f t="shared" ref="K9:BV9" si="19">J9+1</f>
        <v>44012</v>
      </c>
      <c r="L9" s="6">
        <f t="shared" si="19"/>
        <v>44013</v>
      </c>
      <c r="M9" s="6">
        <f t="shared" si="19"/>
        <v>44014</v>
      </c>
      <c r="N9" s="6">
        <f t="shared" si="19"/>
        <v>44015</v>
      </c>
      <c r="O9" s="6">
        <f t="shared" si="19"/>
        <v>44016</v>
      </c>
      <c r="P9" s="6">
        <f t="shared" si="19"/>
        <v>44017</v>
      </c>
      <c r="Q9" s="6">
        <f t="shared" si="19"/>
        <v>44018</v>
      </c>
      <c r="R9" s="6">
        <f t="shared" si="19"/>
        <v>44019</v>
      </c>
      <c r="S9" s="6">
        <f t="shared" si="19"/>
        <v>44020</v>
      </c>
      <c r="T9" s="6">
        <f t="shared" si="19"/>
        <v>44021</v>
      </c>
      <c r="U9" s="6">
        <f t="shared" si="19"/>
        <v>44022</v>
      </c>
      <c r="V9" s="6">
        <f t="shared" si="19"/>
        <v>44023</v>
      </c>
      <c r="W9" s="6">
        <f t="shared" si="19"/>
        <v>44024</v>
      </c>
      <c r="X9" s="6">
        <f t="shared" si="19"/>
        <v>44025</v>
      </c>
      <c r="Y9" s="6">
        <f t="shared" si="19"/>
        <v>44026</v>
      </c>
      <c r="Z9" s="6">
        <f t="shared" si="19"/>
        <v>44027</v>
      </c>
      <c r="AA9" s="6">
        <f t="shared" si="19"/>
        <v>44028</v>
      </c>
      <c r="AB9" s="6">
        <f t="shared" si="19"/>
        <v>44029</v>
      </c>
      <c r="AC9" s="6">
        <f t="shared" si="19"/>
        <v>44030</v>
      </c>
      <c r="AD9" s="6">
        <f t="shared" si="19"/>
        <v>44031</v>
      </c>
      <c r="AE9" s="6">
        <f t="shared" si="19"/>
        <v>44032</v>
      </c>
      <c r="AF9" s="6">
        <f t="shared" si="19"/>
        <v>44033</v>
      </c>
      <c r="AG9" s="6">
        <f t="shared" si="19"/>
        <v>44034</v>
      </c>
      <c r="AH9" s="6">
        <f t="shared" si="19"/>
        <v>44035</v>
      </c>
      <c r="AI9" s="6">
        <f t="shared" si="19"/>
        <v>44036</v>
      </c>
      <c r="AJ9" s="6">
        <f t="shared" si="19"/>
        <v>44037</v>
      </c>
      <c r="AK9" s="6">
        <f t="shared" si="19"/>
        <v>44038</v>
      </c>
      <c r="AL9" s="6">
        <f t="shared" si="19"/>
        <v>44039</v>
      </c>
      <c r="AM9" s="6">
        <f t="shared" si="19"/>
        <v>44040</v>
      </c>
      <c r="AN9" s="6">
        <f t="shared" si="19"/>
        <v>44041</v>
      </c>
      <c r="AO9" s="6">
        <f t="shared" si="19"/>
        <v>44042</v>
      </c>
      <c r="AP9" s="6">
        <f t="shared" si="19"/>
        <v>44043</v>
      </c>
      <c r="AQ9" s="6">
        <f t="shared" si="19"/>
        <v>44044</v>
      </c>
      <c r="AR9" s="6">
        <f t="shared" si="19"/>
        <v>44045</v>
      </c>
      <c r="AS9" s="6">
        <f t="shared" si="19"/>
        <v>44046</v>
      </c>
      <c r="AT9" s="6">
        <f t="shared" si="19"/>
        <v>44047</v>
      </c>
      <c r="AU9" s="6">
        <f t="shared" si="19"/>
        <v>44048</v>
      </c>
      <c r="AV9" s="6">
        <f t="shared" si="19"/>
        <v>44049</v>
      </c>
      <c r="AW9" s="6">
        <f t="shared" si="19"/>
        <v>44050</v>
      </c>
      <c r="AX9" s="6">
        <f t="shared" si="19"/>
        <v>44051</v>
      </c>
      <c r="AY9" s="6">
        <f t="shared" si="19"/>
        <v>44052</v>
      </c>
      <c r="AZ9" s="6">
        <f t="shared" si="19"/>
        <v>44053</v>
      </c>
      <c r="BA9" s="6">
        <f t="shared" si="19"/>
        <v>44054</v>
      </c>
      <c r="BB9" s="6">
        <f t="shared" si="19"/>
        <v>44055</v>
      </c>
      <c r="BC9" s="6">
        <f t="shared" si="19"/>
        <v>44056</v>
      </c>
      <c r="BD9" s="6">
        <f t="shared" si="19"/>
        <v>44057</v>
      </c>
      <c r="BE9" s="6">
        <f t="shared" si="19"/>
        <v>44058</v>
      </c>
      <c r="BF9" s="6">
        <f t="shared" si="19"/>
        <v>44059</v>
      </c>
      <c r="BG9" s="6">
        <f t="shared" si="19"/>
        <v>44060</v>
      </c>
      <c r="BH9" s="6">
        <f t="shared" si="19"/>
        <v>44061</v>
      </c>
      <c r="BI9" s="6">
        <f t="shared" si="19"/>
        <v>44062</v>
      </c>
      <c r="BJ9" s="6">
        <f t="shared" si="19"/>
        <v>44063</v>
      </c>
      <c r="BK9" s="6">
        <f t="shared" si="19"/>
        <v>44064</v>
      </c>
      <c r="BL9" s="6">
        <f t="shared" si="19"/>
        <v>44065</v>
      </c>
      <c r="BM9" s="6">
        <f t="shared" si="19"/>
        <v>44066</v>
      </c>
      <c r="BN9" s="6">
        <f t="shared" si="19"/>
        <v>44067</v>
      </c>
      <c r="BO9" s="6">
        <f t="shared" si="19"/>
        <v>44068</v>
      </c>
      <c r="BP9" s="6">
        <f t="shared" si="19"/>
        <v>44069</v>
      </c>
      <c r="BQ9" s="6">
        <f t="shared" si="19"/>
        <v>44070</v>
      </c>
      <c r="BR9" s="6">
        <f t="shared" si="19"/>
        <v>44071</v>
      </c>
      <c r="BS9" s="6">
        <f t="shared" si="19"/>
        <v>44072</v>
      </c>
      <c r="BT9" s="6">
        <f t="shared" si="19"/>
        <v>44073</v>
      </c>
      <c r="BU9" s="6">
        <f t="shared" si="19"/>
        <v>44074</v>
      </c>
      <c r="BV9" s="6">
        <f t="shared" si="19"/>
        <v>44075</v>
      </c>
      <c r="BW9" s="6">
        <f t="shared" ref="BW9:EH9" si="20">BV9+1</f>
        <v>44076</v>
      </c>
      <c r="BX9" s="6">
        <f t="shared" si="20"/>
        <v>44077</v>
      </c>
      <c r="BY9" s="6">
        <f t="shared" si="20"/>
        <v>44078</v>
      </c>
      <c r="BZ9" s="6">
        <f t="shared" si="20"/>
        <v>44079</v>
      </c>
      <c r="CA9" s="6">
        <f t="shared" si="20"/>
        <v>44080</v>
      </c>
      <c r="CB9" s="6">
        <f t="shared" si="20"/>
        <v>44081</v>
      </c>
      <c r="CC9" s="6">
        <f t="shared" si="20"/>
        <v>44082</v>
      </c>
      <c r="CD9" s="6">
        <f t="shared" si="20"/>
        <v>44083</v>
      </c>
      <c r="CE9" s="6">
        <f t="shared" si="20"/>
        <v>44084</v>
      </c>
      <c r="CF9" s="6">
        <f t="shared" si="20"/>
        <v>44085</v>
      </c>
      <c r="CG9" s="6">
        <f t="shared" si="20"/>
        <v>44086</v>
      </c>
      <c r="CH9" s="6">
        <f t="shared" si="20"/>
        <v>44087</v>
      </c>
      <c r="CI9" s="6">
        <f t="shared" si="20"/>
        <v>44088</v>
      </c>
      <c r="CJ9" s="6">
        <f t="shared" si="20"/>
        <v>44089</v>
      </c>
      <c r="CK9" s="6">
        <f t="shared" si="20"/>
        <v>44090</v>
      </c>
      <c r="CL9" s="6">
        <f t="shared" si="20"/>
        <v>44091</v>
      </c>
      <c r="CM9" s="6">
        <f t="shared" si="20"/>
        <v>44092</v>
      </c>
      <c r="CN9" s="6">
        <f t="shared" si="20"/>
        <v>44093</v>
      </c>
      <c r="CO9" s="6">
        <f t="shared" si="20"/>
        <v>44094</v>
      </c>
      <c r="CP9" s="6">
        <f t="shared" si="20"/>
        <v>44095</v>
      </c>
      <c r="CQ9" s="6">
        <f t="shared" si="20"/>
        <v>44096</v>
      </c>
      <c r="CR9" s="6">
        <f t="shared" si="20"/>
        <v>44097</v>
      </c>
      <c r="CS9" s="6">
        <f t="shared" si="20"/>
        <v>44098</v>
      </c>
      <c r="CT9" s="6">
        <f t="shared" si="20"/>
        <v>44099</v>
      </c>
      <c r="CU9" s="6">
        <f t="shared" si="20"/>
        <v>44100</v>
      </c>
      <c r="CV9" s="6">
        <f t="shared" si="20"/>
        <v>44101</v>
      </c>
      <c r="CW9" s="6">
        <f t="shared" si="20"/>
        <v>44102</v>
      </c>
      <c r="CX9" s="6">
        <f t="shared" si="20"/>
        <v>44103</v>
      </c>
      <c r="CY9" s="6">
        <f t="shared" si="20"/>
        <v>44104</v>
      </c>
      <c r="CZ9" s="6">
        <f t="shared" si="20"/>
        <v>44105</v>
      </c>
      <c r="DA9" s="6">
        <f t="shared" si="20"/>
        <v>44106</v>
      </c>
      <c r="DB9" s="6">
        <f t="shared" si="20"/>
        <v>44107</v>
      </c>
      <c r="DC9" s="6">
        <f t="shared" si="20"/>
        <v>44108</v>
      </c>
      <c r="DD9" s="6">
        <f t="shared" si="20"/>
        <v>44109</v>
      </c>
      <c r="DE9" s="6">
        <f t="shared" si="20"/>
        <v>44110</v>
      </c>
      <c r="DF9" s="6">
        <f t="shared" si="20"/>
        <v>44111</v>
      </c>
      <c r="DG9" s="6">
        <f t="shared" si="20"/>
        <v>44112</v>
      </c>
      <c r="DH9" s="6">
        <f t="shared" si="20"/>
        <v>44113</v>
      </c>
      <c r="DI9" s="6">
        <f t="shared" si="20"/>
        <v>44114</v>
      </c>
      <c r="DJ9" s="6">
        <f t="shared" si="20"/>
        <v>44115</v>
      </c>
      <c r="DK9" s="6">
        <f t="shared" si="20"/>
        <v>44116</v>
      </c>
      <c r="DL9" s="6">
        <f t="shared" si="20"/>
        <v>44117</v>
      </c>
      <c r="DM9" s="6">
        <f t="shared" si="20"/>
        <v>44118</v>
      </c>
      <c r="DN9" s="6">
        <f t="shared" si="20"/>
        <v>44119</v>
      </c>
      <c r="DO9" s="6">
        <f t="shared" si="20"/>
        <v>44120</v>
      </c>
      <c r="DP9" s="6">
        <f t="shared" si="20"/>
        <v>44121</v>
      </c>
      <c r="DQ9" s="6">
        <f t="shared" si="20"/>
        <v>44122</v>
      </c>
      <c r="DR9" s="6">
        <f t="shared" si="20"/>
        <v>44123</v>
      </c>
      <c r="DS9" s="6">
        <f t="shared" si="20"/>
        <v>44124</v>
      </c>
      <c r="DT9" s="6">
        <f t="shared" si="20"/>
        <v>44125</v>
      </c>
      <c r="DU9" s="6">
        <f t="shared" si="20"/>
        <v>44126</v>
      </c>
      <c r="DV9" s="6">
        <f t="shared" si="20"/>
        <v>44127</v>
      </c>
      <c r="DW9" s="6">
        <f t="shared" si="20"/>
        <v>44128</v>
      </c>
      <c r="DX9" s="6">
        <f t="shared" si="20"/>
        <v>44129</v>
      </c>
      <c r="DY9" s="6">
        <f t="shared" si="20"/>
        <v>44130</v>
      </c>
      <c r="DZ9" s="6">
        <f t="shared" si="20"/>
        <v>44131</v>
      </c>
      <c r="EA9" s="6">
        <f t="shared" si="20"/>
        <v>44132</v>
      </c>
      <c r="EB9" s="6">
        <f t="shared" si="20"/>
        <v>44133</v>
      </c>
      <c r="EC9" s="6">
        <f t="shared" si="20"/>
        <v>44134</v>
      </c>
      <c r="ED9" s="6">
        <f t="shared" si="20"/>
        <v>44135</v>
      </c>
      <c r="EE9" s="6">
        <f t="shared" si="20"/>
        <v>44136</v>
      </c>
      <c r="EF9" s="6">
        <f t="shared" si="20"/>
        <v>44137</v>
      </c>
      <c r="EG9" s="6">
        <f t="shared" si="20"/>
        <v>44138</v>
      </c>
      <c r="EH9" s="6">
        <f t="shared" si="20"/>
        <v>44139</v>
      </c>
      <c r="EI9" s="6">
        <f t="shared" ref="EI9:FN9" si="21">EH9+1</f>
        <v>44140</v>
      </c>
      <c r="EJ9" s="6">
        <f t="shared" si="21"/>
        <v>44141</v>
      </c>
      <c r="EK9" s="6">
        <f t="shared" si="21"/>
        <v>44142</v>
      </c>
      <c r="EL9" s="6">
        <f t="shared" si="21"/>
        <v>44143</v>
      </c>
      <c r="EM9" s="6">
        <f t="shared" si="21"/>
        <v>44144</v>
      </c>
      <c r="EN9" s="6">
        <f t="shared" si="21"/>
        <v>44145</v>
      </c>
      <c r="EO9" s="6">
        <f t="shared" si="21"/>
        <v>44146</v>
      </c>
      <c r="EP9" s="6">
        <f t="shared" si="21"/>
        <v>44147</v>
      </c>
      <c r="EQ9" s="6">
        <f t="shared" si="21"/>
        <v>44148</v>
      </c>
      <c r="ER9" s="6">
        <f t="shared" si="21"/>
        <v>44149</v>
      </c>
      <c r="ES9" s="6">
        <f t="shared" si="21"/>
        <v>44150</v>
      </c>
      <c r="ET9" s="6">
        <f t="shared" si="21"/>
        <v>44151</v>
      </c>
      <c r="EU9" s="6">
        <f t="shared" si="21"/>
        <v>44152</v>
      </c>
      <c r="EV9" s="6">
        <f t="shared" si="21"/>
        <v>44153</v>
      </c>
      <c r="EW9" s="6">
        <f t="shared" si="21"/>
        <v>44154</v>
      </c>
      <c r="EX9" s="6">
        <f t="shared" si="21"/>
        <v>44155</v>
      </c>
      <c r="EY9" s="6">
        <f t="shared" si="21"/>
        <v>44156</v>
      </c>
      <c r="EZ9" s="6">
        <f t="shared" si="21"/>
        <v>44157</v>
      </c>
      <c r="FA9" s="6">
        <f t="shared" si="21"/>
        <v>44158</v>
      </c>
      <c r="FB9" s="6">
        <f t="shared" si="21"/>
        <v>44159</v>
      </c>
      <c r="FC9" s="6">
        <f t="shared" si="21"/>
        <v>44160</v>
      </c>
      <c r="FD9" s="6">
        <f t="shared" si="21"/>
        <v>44161</v>
      </c>
      <c r="FE9" s="6">
        <f t="shared" si="21"/>
        <v>44162</v>
      </c>
      <c r="FF9" s="6">
        <f t="shared" si="21"/>
        <v>44163</v>
      </c>
      <c r="FG9" s="6">
        <f t="shared" si="21"/>
        <v>44164</v>
      </c>
      <c r="FH9" s="6">
        <f t="shared" si="21"/>
        <v>44165</v>
      </c>
      <c r="FI9" s="6">
        <f t="shared" si="21"/>
        <v>44166</v>
      </c>
      <c r="FJ9" s="6">
        <f t="shared" si="21"/>
        <v>44167</v>
      </c>
      <c r="FK9" s="6">
        <f t="shared" si="21"/>
        <v>44168</v>
      </c>
      <c r="FL9" s="6">
        <f t="shared" si="21"/>
        <v>44169</v>
      </c>
      <c r="FM9" s="6">
        <f t="shared" si="21"/>
        <v>44170</v>
      </c>
      <c r="FN9" s="6">
        <f t="shared" si="21"/>
        <v>44171</v>
      </c>
    </row>
    <row r="10" spans="1:170" ht="48" thickBot="1" x14ac:dyDescent="0.3">
      <c r="A10" s="70" t="s">
        <v>11</v>
      </c>
      <c r="B10" s="71" t="s">
        <v>38</v>
      </c>
      <c r="C10" s="71" t="s">
        <v>19</v>
      </c>
      <c r="D10" s="71" t="s">
        <v>20</v>
      </c>
      <c r="E10" s="71" t="s">
        <v>21</v>
      </c>
      <c r="F10" s="72" t="s">
        <v>36</v>
      </c>
      <c r="G10" s="73" t="s">
        <v>37</v>
      </c>
      <c r="H10" s="74" t="s">
        <v>35</v>
      </c>
      <c r="I10" s="75" t="s">
        <v>22</v>
      </c>
      <c r="J10" s="69" t="str">
        <f t="shared" ref="J10:AO10" si="22">CHOOSE(WEEKDAY(J9,1),"Di","Lu","Ma","Me","Je","Ve","Sa")</f>
        <v>Lu</v>
      </c>
      <c r="K10" s="7" t="str">
        <f t="shared" si="22"/>
        <v>Ma</v>
      </c>
      <c r="L10" s="7" t="str">
        <f t="shared" si="22"/>
        <v>Me</v>
      </c>
      <c r="M10" s="7" t="str">
        <f t="shared" si="22"/>
        <v>Je</v>
      </c>
      <c r="N10" s="7" t="str">
        <f t="shared" si="22"/>
        <v>Ve</v>
      </c>
      <c r="O10" s="7" t="str">
        <f t="shared" si="22"/>
        <v>Sa</v>
      </c>
      <c r="P10" s="7" t="str">
        <f t="shared" si="22"/>
        <v>Di</v>
      </c>
      <c r="Q10" s="7" t="str">
        <f t="shared" si="22"/>
        <v>Lu</v>
      </c>
      <c r="R10" s="7" t="str">
        <f t="shared" si="22"/>
        <v>Ma</v>
      </c>
      <c r="S10" s="7" t="str">
        <f t="shared" si="22"/>
        <v>Me</v>
      </c>
      <c r="T10" s="7" t="str">
        <f t="shared" si="22"/>
        <v>Je</v>
      </c>
      <c r="U10" s="7" t="str">
        <f t="shared" si="22"/>
        <v>Ve</v>
      </c>
      <c r="V10" s="7" t="str">
        <f t="shared" si="22"/>
        <v>Sa</v>
      </c>
      <c r="W10" s="7" t="str">
        <f t="shared" si="22"/>
        <v>Di</v>
      </c>
      <c r="X10" s="7" t="str">
        <f t="shared" si="22"/>
        <v>Lu</v>
      </c>
      <c r="Y10" s="7" t="str">
        <f t="shared" si="22"/>
        <v>Ma</v>
      </c>
      <c r="Z10" s="7" t="str">
        <f t="shared" si="22"/>
        <v>Me</v>
      </c>
      <c r="AA10" s="7" t="str">
        <f t="shared" si="22"/>
        <v>Je</v>
      </c>
      <c r="AB10" s="7" t="str">
        <f t="shared" si="22"/>
        <v>Ve</v>
      </c>
      <c r="AC10" s="7" t="str">
        <f t="shared" si="22"/>
        <v>Sa</v>
      </c>
      <c r="AD10" s="7" t="str">
        <f t="shared" si="22"/>
        <v>Di</v>
      </c>
      <c r="AE10" s="7" t="str">
        <f t="shared" si="22"/>
        <v>Lu</v>
      </c>
      <c r="AF10" s="7" t="str">
        <f t="shared" si="22"/>
        <v>Ma</v>
      </c>
      <c r="AG10" s="7" t="str">
        <f t="shared" si="22"/>
        <v>Me</v>
      </c>
      <c r="AH10" s="7" t="str">
        <f t="shared" si="22"/>
        <v>Je</v>
      </c>
      <c r="AI10" s="7" t="str">
        <f t="shared" si="22"/>
        <v>Ve</v>
      </c>
      <c r="AJ10" s="7" t="str">
        <f t="shared" si="22"/>
        <v>Sa</v>
      </c>
      <c r="AK10" s="7" t="str">
        <f t="shared" si="22"/>
        <v>Di</v>
      </c>
      <c r="AL10" s="7" t="str">
        <f t="shared" si="22"/>
        <v>Lu</v>
      </c>
      <c r="AM10" s="7" t="str">
        <f t="shared" si="22"/>
        <v>Ma</v>
      </c>
      <c r="AN10" s="7" t="str">
        <f t="shared" si="22"/>
        <v>Me</v>
      </c>
      <c r="AO10" s="7" t="str">
        <f t="shared" si="22"/>
        <v>Je</v>
      </c>
      <c r="AP10" s="7" t="str">
        <f t="shared" ref="AP10:BU10" si="23">CHOOSE(WEEKDAY(AP9,1),"Di","Lu","Ma","Me","Je","Ve","Sa")</f>
        <v>Ve</v>
      </c>
      <c r="AQ10" s="7" t="str">
        <f t="shared" si="23"/>
        <v>Sa</v>
      </c>
      <c r="AR10" s="7" t="str">
        <f t="shared" si="23"/>
        <v>Di</v>
      </c>
      <c r="AS10" s="7" t="str">
        <f t="shared" si="23"/>
        <v>Lu</v>
      </c>
      <c r="AT10" s="7" t="str">
        <f t="shared" si="23"/>
        <v>Ma</v>
      </c>
      <c r="AU10" s="7" t="str">
        <f t="shared" si="23"/>
        <v>Me</v>
      </c>
      <c r="AV10" s="7" t="str">
        <f t="shared" si="23"/>
        <v>Je</v>
      </c>
      <c r="AW10" s="7" t="str">
        <f t="shared" si="23"/>
        <v>Ve</v>
      </c>
      <c r="AX10" s="7" t="str">
        <f t="shared" si="23"/>
        <v>Sa</v>
      </c>
      <c r="AY10" s="7" t="str">
        <f t="shared" si="23"/>
        <v>Di</v>
      </c>
      <c r="AZ10" s="7" t="str">
        <f t="shared" si="23"/>
        <v>Lu</v>
      </c>
      <c r="BA10" s="7" t="str">
        <f t="shared" si="23"/>
        <v>Ma</v>
      </c>
      <c r="BB10" s="7" t="str">
        <f t="shared" si="23"/>
        <v>Me</v>
      </c>
      <c r="BC10" s="7" t="str">
        <f t="shared" si="23"/>
        <v>Je</v>
      </c>
      <c r="BD10" s="7" t="str">
        <f t="shared" si="23"/>
        <v>Ve</v>
      </c>
      <c r="BE10" s="7" t="str">
        <f t="shared" si="23"/>
        <v>Sa</v>
      </c>
      <c r="BF10" s="7" t="str">
        <f t="shared" si="23"/>
        <v>Di</v>
      </c>
      <c r="BG10" s="7" t="str">
        <f t="shared" si="23"/>
        <v>Lu</v>
      </c>
      <c r="BH10" s="7" t="str">
        <f t="shared" si="23"/>
        <v>Ma</v>
      </c>
      <c r="BI10" s="7" t="str">
        <f t="shared" si="23"/>
        <v>Me</v>
      </c>
      <c r="BJ10" s="7" t="str">
        <f t="shared" si="23"/>
        <v>Je</v>
      </c>
      <c r="BK10" s="7" t="str">
        <f t="shared" si="23"/>
        <v>Ve</v>
      </c>
      <c r="BL10" s="7" t="str">
        <f t="shared" si="23"/>
        <v>Sa</v>
      </c>
      <c r="BM10" s="7" t="str">
        <f t="shared" si="23"/>
        <v>Di</v>
      </c>
      <c r="BN10" s="7" t="str">
        <f t="shared" si="23"/>
        <v>Lu</v>
      </c>
      <c r="BO10" s="7" t="str">
        <f t="shared" si="23"/>
        <v>Ma</v>
      </c>
      <c r="BP10" s="7" t="str">
        <f t="shared" si="23"/>
        <v>Me</v>
      </c>
      <c r="BQ10" s="7" t="str">
        <f t="shared" si="23"/>
        <v>Je</v>
      </c>
      <c r="BR10" s="7" t="str">
        <f t="shared" si="23"/>
        <v>Ve</v>
      </c>
      <c r="BS10" s="7" t="str">
        <f t="shared" si="23"/>
        <v>Sa</v>
      </c>
      <c r="BT10" s="7" t="str">
        <f t="shared" si="23"/>
        <v>Di</v>
      </c>
      <c r="BU10" s="7" t="str">
        <f t="shared" si="23"/>
        <v>Lu</v>
      </c>
      <c r="BV10" s="7" t="str">
        <f t="shared" ref="BV10:DA10" si="24">CHOOSE(WEEKDAY(BV9,1),"Di","Lu","Ma","Me","Je","Ve","Sa")</f>
        <v>Ma</v>
      </c>
      <c r="BW10" s="7" t="str">
        <f t="shared" si="24"/>
        <v>Me</v>
      </c>
      <c r="BX10" s="7" t="str">
        <f t="shared" si="24"/>
        <v>Je</v>
      </c>
      <c r="BY10" s="7" t="str">
        <f t="shared" si="24"/>
        <v>Ve</v>
      </c>
      <c r="BZ10" s="7" t="str">
        <f t="shared" si="24"/>
        <v>Sa</v>
      </c>
      <c r="CA10" s="7" t="str">
        <f t="shared" si="24"/>
        <v>Di</v>
      </c>
      <c r="CB10" s="7" t="str">
        <f t="shared" si="24"/>
        <v>Lu</v>
      </c>
      <c r="CC10" s="7" t="str">
        <f t="shared" si="24"/>
        <v>Ma</v>
      </c>
      <c r="CD10" s="7" t="str">
        <f t="shared" si="24"/>
        <v>Me</v>
      </c>
      <c r="CE10" s="7" t="str">
        <f t="shared" si="24"/>
        <v>Je</v>
      </c>
      <c r="CF10" s="7" t="str">
        <f t="shared" si="24"/>
        <v>Ve</v>
      </c>
      <c r="CG10" s="7" t="str">
        <f t="shared" si="24"/>
        <v>Sa</v>
      </c>
      <c r="CH10" s="7" t="str">
        <f t="shared" si="24"/>
        <v>Di</v>
      </c>
      <c r="CI10" s="7" t="str">
        <f t="shared" si="24"/>
        <v>Lu</v>
      </c>
      <c r="CJ10" s="7" t="str">
        <f t="shared" si="24"/>
        <v>Ma</v>
      </c>
      <c r="CK10" s="7" t="str">
        <f t="shared" si="24"/>
        <v>Me</v>
      </c>
      <c r="CL10" s="7" t="str">
        <f t="shared" si="24"/>
        <v>Je</v>
      </c>
      <c r="CM10" s="7" t="str">
        <f t="shared" si="24"/>
        <v>Ve</v>
      </c>
      <c r="CN10" s="7" t="str">
        <f t="shared" si="24"/>
        <v>Sa</v>
      </c>
      <c r="CO10" s="7" t="str">
        <f t="shared" si="24"/>
        <v>Di</v>
      </c>
      <c r="CP10" s="7" t="str">
        <f t="shared" si="24"/>
        <v>Lu</v>
      </c>
      <c r="CQ10" s="7" t="str">
        <f t="shared" si="24"/>
        <v>Ma</v>
      </c>
      <c r="CR10" s="7" t="str">
        <f t="shared" si="24"/>
        <v>Me</v>
      </c>
      <c r="CS10" s="7" t="str">
        <f t="shared" si="24"/>
        <v>Je</v>
      </c>
      <c r="CT10" s="7" t="str">
        <f t="shared" si="24"/>
        <v>Ve</v>
      </c>
      <c r="CU10" s="7" t="str">
        <f t="shared" si="24"/>
        <v>Sa</v>
      </c>
      <c r="CV10" s="7" t="str">
        <f t="shared" si="24"/>
        <v>Di</v>
      </c>
      <c r="CW10" s="7" t="str">
        <f t="shared" si="24"/>
        <v>Lu</v>
      </c>
      <c r="CX10" s="7" t="str">
        <f t="shared" si="24"/>
        <v>Ma</v>
      </c>
      <c r="CY10" s="7" t="str">
        <f t="shared" si="24"/>
        <v>Me</v>
      </c>
      <c r="CZ10" s="7" t="str">
        <f t="shared" si="24"/>
        <v>Je</v>
      </c>
      <c r="DA10" s="7" t="str">
        <f t="shared" si="24"/>
        <v>Ve</v>
      </c>
      <c r="DB10" s="7" t="str">
        <f t="shared" ref="DB10:EG10" si="25">CHOOSE(WEEKDAY(DB9,1),"Di","Lu","Ma","Me","Je","Ve","Sa")</f>
        <v>Sa</v>
      </c>
      <c r="DC10" s="7" t="str">
        <f t="shared" si="25"/>
        <v>Di</v>
      </c>
      <c r="DD10" s="7" t="str">
        <f t="shared" si="25"/>
        <v>Lu</v>
      </c>
      <c r="DE10" s="7" t="str">
        <f t="shared" si="25"/>
        <v>Ma</v>
      </c>
      <c r="DF10" s="7" t="str">
        <f t="shared" si="25"/>
        <v>Me</v>
      </c>
      <c r="DG10" s="7" t="str">
        <f t="shared" si="25"/>
        <v>Je</v>
      </c>
      <c r="DH10" s="7" t="str">
        <f t="shared" si="25"/>
        <v>Ve</v>
      </c>
      <c r="DI10" s="7" t="str">
        <f t="shared" si="25"/>
        <v>Sa</v>
      </c>
      <c r="DJ10" s="7" t="str">
        <f t="shared" si="25"/>
        <v>Di</v>
      </c>
      <c r="DK10" s="7" t="str">
        <f t="shared" si="25"/>
        <v>Lu</v>
      </c>
      <c r="DL10" s="7" t="str">
        <f t="shared" si="25"/>
        <v>Ma</v>
      </c>
      <c r="DM10" s="7" t="str">
        <f t="shared" si="25"/>
        <v>Me</v>
      </c>
      <c r="DN10" s="7" t="str">
        <f t="shared" si="25"/>
        <v>Je</v>
      </c>
      <c r="DO10" s="7" t="str">
        <f t="shared" si="25"/>
        <v>Ve</v>
      </c>
      <c r="DP10" s="7" t="str">
        <f t="shared" si="25"/>
        <v>Sa</v>
      </c>
      <c r="DQ10" s="7" t="str">
        <f t="shared" si="25"/>
        <v>Di</v>
      </c>
      <c r="DR10" s="7" t="str">
        <f t="shared" si="25"/>
        <v>Lu</v>
      </c>
      <c r="DS10" s="7" t="str">
        <f t="shared" si="25"/>
        <v>Ma</v>
      </c>
      <c r="DT10" s="7" t="str">
        <f t="shared" si="25"/>
        <v>Me</v>
      </c>
      <c r="DU10" s="7" t="str">
        <f t="shared" si="25"/>
        <v>Je</v>
      </c>
      <c r="DV10" s="7" t="str">
        <f t="shared" si="25"/>
        <v>Ve</v>
      </c>
      <c r="DW10" s="7" t="str">
        <f t="shared" si="25"/>
        <v>Sa</v>
      </c>
      <c r="DX10" s="7" t="str">
        <f t="shared" si="25"/>
        <v>Di</v>
      </c>
      <c r="DY10" s="7" t="str">
        <f t="shared" si="25"/>
        <v>Lu</v>
      </c>
      <c r="DZ10" s="7" t="str">
        <f t="shared" si="25"/>
        <v>Ma</v>
      </c>
      <c r="EA10" s="7" t="str">
        <f t="shared" si="25"/>
        <v>Me</v>
      </c>
      <c r="EB10" s="7" t="str">
        <f t="shared" si="25"/>
        <v>Je</v>
      </c>
      <c r="EC10" s="7" t="str">
        <f t="shared" si="25"/>
        <v>Ve</v>
      </c>
      <c r="ED10" s="7" t="str">
        <f t="shared" si="25"/>
        <v>Sa</v>
      </c>
      <c r="EE10" s="7" t="str">
        <f t="shared" si="25"/>
        <v>Di</v>
      </c>
      <c r="EF10" s="7" t="str">
        <f t="shared" si="25"/>
        <v>Lu</v>
      </c>
      <c r="EG10" s="7" t="str">
        <f t="shared" si="25"/>
        <v>Ma</v>
      </c>
      <c r="EH10" s="7" t="str">
        <f t="shared" ref="EH10:FM10" si="26">CHOOSE(WEEKDAY(EH9,1),"Di","Lu","Ma","Me","Je","Ve","Sa")</f>
        <v>Me</v>
      </c>
      <c r="EI10" s="7" t="str">
        <f t="shared" si="26"/>
        <v>Je</v>
      </c>
      <c r="EJ10" s="7" t="str">
        <f t="shared" si="26"/>
        <v>Ve</v>
      </c>
      <c r="EK10" s="7" t="str">
        <f t="shared" si="26"/>
        <v>Sa</v>
      </c>
      <c r="EL10" s="7" t="str">
        <f t="shared" si="26"/>
        <v>Di</v>
      </c>
      <c r="EM10" s="7" t="str">
        <f t="shared" si="26"/>
        <v>Lu</v>
      </c>
      <c r="EN10" s="7" t="str">
        <f t="shared" si="26"/>
        <v>Ma</v>
      </c>
      <c r="EO10" s="7" t="str">
        <f t="shared" si="26"/>
        <v>Me</v>
      </c>
      <c r="EP10" s="7" t="str">
        <f t="shared" si="26"/>
        <v>Je</v>
      </c>
      <c r="EQ10" s="7" t="str">
        <f t="shared" si="26"/>
        <v>Ve</v>
      </c>
      <c r="ER10" s="7" t="str">
        <f t="shared" si="26"/>
        <v>Sa</v>
      </c>
      <c r="ES10" s="7" t="str">
        <f t="shared" si="26"/>
        <v>Di</v>
      </c>
      <c r="ET10" s="7" t="str">
        <f t="shared" si="26"/>
        <v>Lu</v>
      </c>
      <c r="EU10" s="7" t="str">
        <f t="shared" si="26"/>
        <v>Ma</v>
      </c>
      <c r="EV10" s="7" t="str">
        <f t="shared" si="26"/>
        <v>Me</v>
      </c>
      <c r="EW10" s="7" t="str">
        <f t="shared" si="26"/>
        <v>Je</v>
      </c>
      <c r="EX10" s="7" t="str">
        <f t="shared" si="26"/>
        <v>Ve</v>
      </c>
      <c r="EY10" s="7" t="str">
        <f t="shared" si="26"/>
        <v>Sa</v>
      </c>
      <c r="EZ10" s="7" t="str">
        <f t="shared" si="26"/>
        <v>Di</v>
      </c>
      <c r="FA10" s="7" t="str">
        <f t="shared" si="26"/>
        <v>Lu</v>
      </c>
      <c r="FB10" s="7" t="str">
        <f t="shared" si="26"/>
        <v>Ma</v>
      </c>
      <c r="FC10" s="7" t="str">
        <f t="shared" si="26"/>
        <v>Me</v>
      </c>
      <c r="FD10" s="7" t="str">
        <f t="shared" si="26"/>
        <v>Je</v>
      </c>
      <c r="FE10" s="7" t="str">
        <f t="shared" si="26"/>
        <v>Ve</v>
      </c>
      <c r="FF10" s="7" t="str">
        <f t="shared" si="26"/>
        <v>Sa</v>
      </c>
      <c r="FG10" s="7" t="str">
        <f t="shared" si="26"/>
        <v>Di</v>
      </c>
      <c r="FH10" s="7" t="str">
        <f t="shared" si="26"/>
        <v>Lu</v>
      </c>
      <c r="FI10" s="7" t="str">
        <f t="shared" si="26"/>
        <v>Ma</v>
      </c>
      <c r="FJ10" s="7" t="str">
        <f t="shared" si="26"/>
        <v>Me</v>
      </c>
      <c r="FK10" s="7" t="str">
        <f t="shared" si="26"/>
        <v>Je</v>
      </c>
      <c r="FL10" s="7" t="str">
        <f t="shared" si="26"/>
        <v>Ve</v>
      </c>
      <c r="FM10" s="7" t="str">
        <f t="shared" si="26"/>
        <v>Sa</v>
      </c>
      <c r="FN10" s="7" t="str">
        <f t="shared" ref="FN10" si="27">CHOOSE(WEEKDAY(FN9,1),"Di","Lu","Ma","Me","Je","Ve","Sa")</f>
        <v>Di</v>
      </c>
    </row>
    <row r="11" spans="1:170" s="2" customFormat="1" ht="16.5" thickBot="1" x14ac:dyDescent="0.3">
      <c r="A11" s="20"/>
      <c r="B11" s="20"/>
      <c r="C11" s="20"/>
      <c r="D11" s="21"/>
      <c r="E11" s="20"/>
      <c r="F11" s="20"/>
      <c r="G11" s="45"/>
      <c r="H11" s="45"/>
      <c r="I11" s="64">
        <f>AVERAGE(I12:I17)</f>
        <v>0</v>
      </c>
      <c r="J11" s="9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</row>
    <row r="12" spans="1:170" ht="16.5" thickBot="1" x14ac:dyDescent="0.3">
      <c r="A12" s="32"/>
      <c r="B12" s="23"/>
      <c r="C12" s="23"/>
      <c r="D12" s="24"/>
      <c r="E12" s="46"/>
      <c r="F12" s="46"/>
      <c r="G12" s="47" t="e">
        <f>(IF(D12="","",WORKDAY(IF(WEEKDAY(D12,1)=7,D12+2,IF(WEEKDAY(D12,1)=1,D12+1,D12)),E12-1,)))+F12+1</f>
        <v>#VALUE!</v>
      </c>
      <c r="H12" s="47"/>
      <c r="I12" s="65">
        <v>0</v>
      </c>
      <c r="J12" s="9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</row>
    <row r="13" spans="1:170" ht="16.5" thickBot="1" x14ac:dyDescent="0.3">
      <c r="A13" s="32"/>
      <c r="B13" s="23"/>
      <c r="C13" s="23"/>
      <c r="D13" s="24"/>
      <c r="E13" s="46"/>
      <c r="F13" s="46"/>
      <c r="G13" s="47" t="e">
        <f t="shared" ref="G13:G32" si="28">(IF(D13="","",WORKDAY(IF(WEEKDAY(D13,1)=7,D13+2,IF(WEEKDAY(D13,1)=1,D13+1,D13)),E13-1,)))+F13+1</f>
        <v>#VALUE!</v>
      </c>
      <c r="H13" s="47"/>
      <c r="I13" s="65"/>
      <c r="J13" s="9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</row>
    <row r="14" spans="1:170" ht="15.75" customHeight="1" thickBot="1" x14ac:dyDescent="0.3">
      <c r="A14" s="32"/>
      <c r="B14" s="23"/>
      <c r="C14" s="23"/>
      <c r="D14" s="24"/>
      <c r="E14" s="46"/>
      <c r="F14" s="46"/>
      <c r="G14" s="47" t="e">
        <f t="shared" si="28"/>
        <v>#VALUE!</v>
      </c>
      <c r="H14" s="68"/>
      <c r="I14" s="66"/>
      <c r="J14" s="9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</row>
    <row r="15" spans="1:170" ht="16.5" thickBot="1" x14ac:dyDescent="0.3">
      <c r="A15" s="32"/>
      <c r="B15" s="23"/>
      <c r="C15" s="23"/>
      <c r="D15" s="24"/>
      <c r="E15" s="46"/>
      <c r="F15" s="46"/>
      <c r="G15" s="47" t="e">
        <f t="shared" si="28"/>
        <v>#VALUE!</v>
      </c>
      <c r="H15" s="68"/>
      <c r="I15" s="66"/>
      <c r="J15" s="9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</row>
    <row r="16" spans="1:170" ht="16.5" thickBot="1" x14ac:dyDescent="0.3">
      <c r="A16" s="32"/>
      <c r="B16" s="23"/>
      <c r="C16" s="23"/>
      <c r="D16" s="24"/>
      <c r="E16" s="46"/>
      <c r="F16" s="46"/>
      <c r="G16" s="47" t="e">
        <f t="shared" si="28"/>
        <v>#VALUE!</v>
      </c>
      <c r="H16" s="68"/>
      <c r="I16" s="66"/>
      <c r="J16" s="9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</row>
    <row r="17" spans="1:170" ht="16.5" thickBot="1" x14ac:dyDescent="0.3">
      <c r="A17" s="32"/>
      <c r="B17" s="23"/>
      <c r="C17" s="23"/>
      <c r="D17" s="24"/>
      <c r="E17" s="46"/>
      <c r="F17" s="46"/>
      <c r="G17" s="47" t="e">
        <f t="shared" si="28"/>
        <v>#VALUE!</v>
      </c>
      <c r="H17" s="68"/>
      <c r="I17" s="66"/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</row>
    <row r="18" spans="1:170" s="2" customFormat="1" ht="16.5" thickBot="1" x14ac:dyDescent="0.3">
      <c r="A18" s="20"/>
      <c r="B18" s="20"/>
      <c r="C18" s="20"/>
      <c r="D18" s="21"/>
      <c r="E18" s="20"/>
      <c r="F18" s="20"/>
      <c r="G18" s="45"/>
      <c r="H18" s="45"/>
      <c r="I18" s="64">
        <f>AVERAGE(I19:I28)</f>
        <v>0</v>
      </c>
      <c r="J18" s="9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</row>
    <row r="19" spans="1:170" ht="15.75" thickBot="1" x14ac:dyDescent="0.25">
      <c r="A19" s="23"/>
      <c r="B19" s="23"/>
      <c r="C19" s="23"/>
      <c r="D19" s="24"/>
      <c r="E19" s="46"/>
      <c r="F19" s="46"/>
      <c r="G19" s="47" t="e">
        <f t="shared" si="28"/>
        <v>#VALUE!</v>
      </c>
      <c r="H19" s="47"/>
      <c r="I19" s="65">
        <v>0</v>
      </c>
      <c r="J19" s="9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</row>
    <row r="20" spans="1:170" ht="15.75" thickBot="1" x14ac:dyDescent="0.25">
      <c r="A20" s="23"/>
      <c r="B20" s="23"/>
      <c r="C20" s="23"/>
      <c r="D20" s="24"/>
      <c r="E20" s="46"/>
      <c r="F20" s="46"/>
      <c r="G20" s="47" t="e">
        <f t="shared" si="28"/>
        <v>#VALUE!</v>
      </c>
      <c r="H20" s="47"/>
      <c r="I20" s="65"/>
      <c r="J20" s="9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</row>
    <row r="21" spans="1:170" ht="15.75" thickBot="1" x14ac:dyDescent="0.25">
      <c r="A21" s="23"/>
      <c r="B21" s="23"/>
      <c r="C21" s="23"/>
      <c r="D21" s="24"/>
      <c r="E21" s="46"/>
      <c r="F21" s="46"/>
      <c r="G21" s="47" t="e">
        <f t="shared" si="28"/>
        <v>#VALUE!</v>
      </c>
      <c r="H21" s="47"/>
      <c r="I21" s="65"/>
      <c r="J21" s="9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</row>
    <row r="22" spans="1:170" ht="15.75" thickBot="1" x14ac:dyDescent="0.25">
      <c r="A22" s="23"/>
      <c r="B22" s="23"/>
      <c r="C22" s="23"/>
      <c r="D22" s="24"/>
      <c r="E22" s="46"/>
      <c r="F22" s="46"/>
      <c r="G22" s="47" t="e">
        <f t="shared" si="28"/>
        <v>#VALUE!</v>
      </c>
      <c r="H22" s="47"/>
      <c r="I22" s="65"/>
      <c r="J22" s="9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</row>
    <row r="23" spans="1:170" ht="15.75" thickBot="1" x14ac:dyDescent="0.25">
      <c r="A23" s="23"/>
      <c r="B23" s="23"/>
      <c r="C23" s="23"/>
      <c r="D23" s="24"/>
      <c r="E23" s="46"/>
      <c r="F23" s="46"/>
      <c r="G23" s="47" t="e">
        <f t="shared" si="28"/>
        <v>#VALUE!</v>
      </c>
      <c r="H23" s="47"/>
      <c r="I23" s="65"/>
      <c r="J23" s="9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</row>
    <row r="24" spans="1:170" ht="15.75" thickBot="1" x14ac:dyDescent="0.25">
      <c r="A24" s="23"/>
      <c r="B24" s="23"/>
      <c r="C24" s="23"/>
      <c r="D24" s="24"/>
      <c r="E24" s="46"/>
      <c r="F24" s="46"/>
      <c r="G24" s="47" t="e">
        <f t="shared" si="28"/>
        <v>#VALUE!</v>
      </c>
      <c r="H24" s="47"/>
      <c r="I24" s="65"/>
      <c r="J24" s="9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</row>
    <row r="25" spans="1:170" ht="15.75" thickBot="1" x14ac:dyDescent="0.25">
      <c r="A25" s="23"/>
      <c r="B25" s="23"/>
      <c r="C25" s="23"/>
      <c r="D25" s="24"/>
      <c r="E25" s="46"/>
      <c r="F25" s="46"/>
      <c r="G25" s="47" t="e">
        <f t="shared" si="28"/>
        <v>#VALUE!</v>
      </c>
      <c r="H25" s="47"/>
      <c r="I25" s="65"/>
      <c r="J25" s="9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</row>
    <row r="26" spans="1:170" ht="15.75" thickBot="1" x14ac:dyDescent="0.25">
      <c r="A26" s="23"/>
      <c r="B26" s="23"/>
      <c r="C26" s="23"/>
      <c r="D26" s="24"/>
      <c r="E26" s="46"/>
      <c r="F26" s="46"/>
      <c r="G26" s="47" t="e">
        <f t="shared" si="28"/>
        <v>#VALUE!</v>
      </c>
      <c r="H26" s="47"/>
      <c r="I26" s="65"/>
      <c r="J26" s="9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</row>
    <row r="27" spans="1:170" ht="15.75" thickBot="1" x14ac:dyDescent="0.25">
      <c r="A27" s="23"/>
      <c r="B27" s="23"/>
      <c r="C27" s="23"/>
      <c r="D27" s="24"/>
      <c r="E27" s="46"/>
      <c r="F27" s="46"/>
      <c r="G27" s="47" t="e">
        <f t="shared" si="28"/>
        <v>#VALUE!</v>
      </c>
      <c r="H27" s="47"/>
      <c r="I27" s="65"/>
      <c r="J27" s="9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</row>
    <row r="28" spans="1:170" ht="15.75" thickBot="1" x14ac:dyDescent="0.25">
      <c r="A28" s="23"/>
      <c r="B28" s="23"/>
      <c r="C28" s="23"/>
      <c r="D28" s="24"/>
      <c r="E28" s="46"/>
      <c r="F28" s="46"/>
      <c r="G28" s="47" t="e">
        <f t="shared" si="28"/>
        <v>#VALUE!</v>
      </c>
      <c r="H28" s="47"/>
      <c r="I28" s="65"/>
      <c r="J28" s="9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</row>
    <row r="29" spans="1:170" s="2" customFormat="1" ht="16.5" thickBot="1" x14ac:dyDescent="0.3">
      <c r="A29" s="20"/>
      <c r="B29" s="20"/>
      <c r="C29" s="20"/>
      <c r="D29" s="21"/>
      <c r="E29" s="20"/>
      <c r="F29" s="20"/>
      <c r="G29" s="45"/>
      <c r="H29" s="45"/>
      <c r="I29" s="64">
        <f>AVERAGE(I30:I32)</f>
        <v>0</v>
      </c>
      <c r="J29" s="9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</row>
    <row r="30" spans="1:170" ht="15.75" thickBot="1" x14ac:dyDescent="0.25">
      <c r="A30" s="23"/>
      <c r="B30" s="23"/>
      <c r="C30" s="23"/>
      <c r="D30" s="24"/>
      <c r="E30" s="46"/>
      <c r="F30" s="46"/>
      <c r="G30" s="47" t="e">
        <f t="shared" si="28"/>
        <v>#VALUE!</v>
      </c>
      <c r="H30" s="47"/>
      <c r="I30" s="65">
        <v>0</v>
      </c>
      <c r="J30" s="9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</row>
    <row r="31" spans="1:170" ht="15.75" thickBot="1" x14ac:dyDescent="0.25">
      <c r="A31" s="23"/>
      <c r="B31" s="23"/>
      <c r="C31" s="23"/>
      <c r="D31" s="24"/>
      <c r="E31" s="46"/>
      <c r="F31" s="46"/>
      <c r="G31" s="47" t="e">
        <f t="shared" si="28"/>
        <v>#VALUE!</v>
      </c>
      <c r="H31" s="47"/>
      <c r="I31" s="65"/>
      <c r="J31" s="9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</row>
    <row r="32" spans="1:170" ht="15.75" thickBot="1" x14ac:dyDescent="0.25">
      <c r="A32" s="23"/>
      <c r="B32" s="23"/>
      <c r="C32" s="23"/>
      <c r="D32" s="24"/>
      <c r="E32" s="46"/>
      <c r="F32" s="46"/>
      <c r="G32" s="47" t="e">
        <f t="shared" si="28"/>
        <v>#VALUE!</v>
      </c>
      <c r="H32" s="47"/>
      <c r="I32" s="65"/>
      <c r="J32" s="9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</row>
    <row r="33" spans="1:170" s="2" customFormat="1" ht="16.5" thickBot="1" x14ac:dyDescent="0.3">
      <c r="A33" s="20"/>
      <c r="B33" s="20"/>
      <c r="C33" s="20"/>
      <c r="D33" s="21"/>
      <c r="E33" s="20"/>
      <c r="F33" s="20"/>
      <c r="G33" s="45"/>
      <c r="H33" s="45"/>
      <c r="I33" s="64">
        <f>AVERAGE(I34:I38)</f>
        <v>0</v>
      </c>
      <c r="J33" s="9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</row>
    <row r="34" spans="1:170" ht="15.75" thickBot="1" x14ac:dyDescent="0.25">
      <c r="A34" s="23"/>
      <c r="B34" s="23"/>
      <c r="C34" s="23"/>
      <c r="D34" s="24"/>
      <c r="E34" s="46"/>
      <c r="F34" s="46"/>
      <c r="G34" s="47" t="str">
        <f>IF(D34="","",WORKDAY(IF(WEEKDAY(D34,1)=7,D34+2,IF(WEEKDAY(D34,1)=1,D34+1,D34)),E34-1,))</f>
        <v/>
      </c>
      <c r="H34" s="47"/>
      <c r="I34" s="65">
        <v>0</v>
      </c>
      <c r="J34" s="9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</row>
    <row r="35" spans="1:170" ht="15.75" thickBot="1" x14ac:dyDescent="0.25">
      <c r="A35" s="23"/>
      <c r="B35" s="23"/>
      <c r="C35" s="23"/>
      <c r="D35" s="24"/>
      <c r="E35" s="46"/>
      <c r="F35" s="46"/>
      <c r="G35" s="47" t="str">
        <f t="shared" ref="G35:G38" si="29">IF(D35="","",WORKDAY(IF(WEEKDAY(D35,1)=7,D35+2,IF(WEEKDAY(D35,1)=1,D35+1,D35)),E35-1,))</f>
        <v/>
      </c>
      <c r="H35" s="47"/>
      <c r="I35" s="65">
        <v>0</v>
      </c>
      <c r="J35" s="9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</row>
    <row r="36" spans="1:170" ht="15.75" thickBot="1" x14ac:dyDescent="0.25">
      <c r="A36" s="23"/>
      <c r="B36" s="23"/>
      <c r="C36" s="23"/>
      <c r="D36" s="24"/>
      <c r="E36" s="46"/>
      <c r="F36" s="46"/>
      <c r="G36" s="47" t="str">
        <f t="shared" si="29"/>
        <v/>
      </c>
      <c r="H36" s="47"/>
      <c r="I36" s="65">
        <v>0</v>
      </c>
      <c r="J36" s="9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</row>
    <row r="37" spans="1:170" ht="15.75" thickBot="1" x14ac:dyDescent="0.25">
      <c r="A37" s="23"/>
      <c r="B37" s="23"/>
      <c r="C37" s="23"/>
      <c r="D37" s="24"/>
      <c r="E37" s="46"/>
      <c r="F37" s="46"/>
      <c r="G37" s="47" t="str">
        <f t="shared" si="29"/>
        <v/>
      </c>
      <c r="H37" s="47"/>
      <c r="I37" s="65">
        <v>0</v>
      </c>
      <c r="J37" s="9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</row>
    <row r="38" spans="1:170" ht="15.75" thickBot="1" x14ac:dyDescent="0.25">
      <c r="A38" s="23"/>
      <c r="B38" s="23"/>
      <c r="C38" s="23"/>
      <c r="D38" s="24"/>
      <c r="E38" s="46"/>
      <c r="F38" s="46"/>
      <c r="G38" s="47" t="str">
        <f t="shared" si="29"/>
        <v/>
      </c>
      <c r="H38" s="47"/>
      <c r="I38" s="65">
        <v>0</v>
      </c>
      <c r="J38" s="9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</row>
    <row r="39" spans="1:170" x14ac:dyDescent="0.2">
      <c r="G39" s="48"/>
      <c r="H39" s="48"/>
      <c r="K39" s="4"/>
      <c r="L39" s="4"/>
      <c r="M39" s="4"/>
    </row>
    <row r="40" spans="1:170" x14ac:dyDescent="0.2">
      <c r="G40" s="48"/>
      <c r="H40" s="48"/>
      <c r="K40" s="4"/>
      <c r="L40" s="4"/>
      <c r="M40" s="4"/>
    </row>
    <row r="41" spans="1:170" x14ac:dyDescent="0.2">
      <c r="G41" s="48"/>
      <c r="H41" s="48"/>
      <c r="K41" s="4"/>
      <c r="L41" s="4"/>
      <c r="M41" s="4"/>
    </row>
    <row r="42" spans="1:170" x14ac:dyDescent="0.2">
      <c r="G42" s="48"/>
      <c r="H42" s="48"/>
      <c r="K42" s="4"/>
      <c r="L42" s="4"/>
      <c r="M42" s="4"/>
    </row>
    <row r="43" spans="1:170" x14ac:dyDescent="0.2">
      <c r="G43" s="48"/>
      <c r="H43" s="48"/>
      <c r="K43" s="4"/>
      <c r="L43" s="4"/>
      <c r="M43" s="4"/>
    </row>
    <row r="44" spans="1:170" x14ac:dyDescent="0.2">
      <c r="G44" s="48"/>
      <c r="H44" s="48"/>
      <c r="K44" s="4"/>
      <c r="L44" s="4"/>
      <c r="M44" s="4"/>
    </row>
    <row r="45" spans="1:170" x14ac:dyDescent="0.2">
      <c r="G45" s="48"/>
      <c r="H45" s="48"/>
      <c r="K45" s="4"/>
      <c r="L45" s="4"/>
      <c r="M45" s="4"/>
    </row>
    <row r="46" spans="1:170" x14ac:dyDescent="0.2">
      <c r="G46" s="48"/>
      <c r="H46" s="48"/>
      <c r="K46" s="4"/>
      <c r="L46" s="4"/>
      <c r="M46" s="4"/>
    </row>
    <row r="47" spans="1:170" x14ac:dyDescent="0.2">
      <c r="G47" s="48"/>
      <c r="H47" s="48"/>
      <c r="K47" s="4"/>
      <c r="L47" s="4"/>
      <c r="M47" s="4"/>
    </row>
    <row r="48" spans="1:170" x14ac:dyDescent="0.2">
      <c r="G48" s="48"/>
      <c r="H48" s="48"/>
      <c r="K48" s="4"/>
      <c r="L48" s="4"/>
      <c r="M48" s="4"/>
    </row>
    <row r="49" spans="7:13" x14ac:dyDescent="0.2">
      <c r="G49" s="48"/>
      <c r="H49" s="48"/>
      <c r="K49" s="4"/>
      <c r="L49" s="4"/>
      <c r="M49" s="4"/>
    </row>
    <row r="50" spans="7:13" x14ac:dyDescent="0.2">
      <c r="G50" s="48"/>
      <c r="H50" s="48"/>
      <c r="K50" s="4"/>
      <c r="L50" s="4"/>
      <c r="M50" s="4"/>
    </row>
    <row r="51" spans="7:13" x14ac:dyDescent="0.2">
      <c r="G51" s="48"/>
      <c r="H51" s="48"/>
      <c r="K51" s="4"/>
      <c r="L51" s="4"/>
      <c r="M51" s="4"/>
    </row>
    <row r="52" spans="7:13" x14ac:dyDescent="0.2">
      <c r="G52" s="48"/>
      <c r="H52" s="48"/>
      <c r="K52" s="4"/>
      <c r="L52" s="4"/>
      <c r="M52" s="4"/>
    </row>
    <row r="53" spans="7:13" x14ac:dyDescent="0.2">
      <c r="G53" s="48"/>
      <c r="H53" s="48"/>
      <c r="K53" s="4"/>
      <c r="L53" s="4"/>
      <c r="M53" s="4"/>
    </row>
    <row r="54" spans="7:13" x14ac:dyDescent="0.2">
      <c r="G54" s="48"/>
      <c r="H54" s="48"/>
    </row>
    <row r="55" spans="7:13" x14ac:dyDescent="0.2">
      <c r="G55" s="48"/>
      <c r="H55" s="48"/>
    </row>
    <row r="56" spans="7:13" x14ac:dyDescent="0.2">
      <c r="G56" s="48"/>
      <c r="H56" s="48"/>
    </row>
    <row r="57" spans="7:13" x14ac:dyDescent="0.2">
      <c r="G57" s="48"/>
      <c r="H57" s="48"/>
    </row>
    <row r="58" spans="7:13" x14ac:dyDescent="0.2">
      <c r="G58" s="48"/>
      <c r="H58" s="48"/>
    </row>
    <row r="59" spans="7:13" x14ac:dyDescent="0.2">
      <c r="G59" s="48"/>
      <c r="H59" s="48"/>
    </row>
    <row r="60" spans="7:13" x14ac:dyDescent="0.2">
      <c r="G60" s="48"/>
      <c r="H60" s="48"/>
    </row>
    <row r="61" spans="7:13" x14ac:dyDescent="0.2">
      <c r="G61" s="48"/>
      <c r="H61" s="48"/>
    </row>
    <row r="62" spans="7:13" x14ac:dyDescent="0.2">
      <c r="G62" s="48"/>
      <c r="H62" s="48"/>
    </row>
    <row r="63" spans="7:13" x14ac:dyDescent="0.2">
      <c r="G63" s="48"/>
      <c r="H63" s="48"/>
    </row>
    <row r="64" spans="7:13" x14ac:dyDescent="0.2">
      <c r="G64" s="48"/>
      <c r="H64" s="48"/>
    </row>
    <row r="65" spans="7:8" x14ac:dyDescent="0.2">
      <c r="G65" s="48"/>
      <c r="H65" s="48"/>
    </row>
    <row r="66" spans="7:8" x14ac:dyDescent="0.2">
      <c r="G66" s="48"/>
      <c r="H66" s="48"/>
    </row>
    <row r="67" spans="7:8" x14ac:dyDescent="0.2">
      <c r="G67" s="48"/>
      <c r="H67" s="48"/>
    </row>
    <row r="68" spans="7:8" x14ac:dyDescent="0.2">
      <c r="G68" s="48"/>
      <c r="H68" s="48"/>
    </row>
    <row r="69" spans="7:8" x14ac:dyDescent="0.2">
      <c r="G69" s="48"/>
      <c r="H69" s="48"/>
    </row>
    <row r="70" spans="7:8" x14ac:dyDescent="0.2">
      <c r="G70" s="48"/>
      <c r="H70" s="48"/>
    </row>
    <row r="71" spans="7:8" x14ac:dyDescent="0.2">
      <c r="G71" s="48"/>
      <c r="H71" s="48"/>
    </row>
    <row r="72" spans="7:8" x14ac:dyDescent="0.2">
      <c r="G72" s="48"/>
      <c r="H72" s="48"/>
    </row>
    <row r="73" spans="7:8" x14ac:dyDescent="0.2">
      <c r="G73" s="48"/>
      <c r="H73" s="48"/>
    </row>
    <row r="74" spans="7:8" x14ac:dyDescent="0.2">
      <c r="G74" s="48"/>
      <c r="H74" s="48"/>
    </row>
    <row r="75" spans="7:8" x14ac:dyDescent="0.2">
      <c r="G75" s="48"/>
      <c r="H75" s="48"/>
    </row>
    <row r="76" spans="7:8" x14ac:dyDescent="0.2">
      <c r="G76" s="48"/>
      <c r="H76" s="48"/>
    </row>
    <row r="77" spans="7:8" x14ac:dyDescent="0.2">
      <c r="G77" s="48"/>
      <c r="H77" s="48"/>
    </row>
    <row r="78" spans="7:8" x14ac:dyDescent="0.2">
      <c r="G78" s="48"/>
      <c r="H78" s="48"/>
    </row>
    <row r="79" spans="7:8" x14ac:dyDescent="0.2">
      <c r="G79" s="48"/>
      <c r="H79" s="48"/>
    </row>
    <row r="80" spans="7:8" x14ac:dyDescent="0.2">
      <c r="G80" s="48"/>
      <c r="H80" s="48"/>
    </row>
    <row r="81" spans="7:8" x14ac:dyDescent="0.2">
      <c r="G81" s="48"/>
      <c r="H81" s="48"/>
    </row>
    <row r="82" spans="7:8" x14ac:dyDescent="0.2">
      <c r="G82" s="48"/>
      <c r="H82" s="48"/>
    </row>
    <row r="83" spans="7:8" x14ac:dyDescent="0.2">
      <c r="G83" s="48"/>
      <c r="H83" s="48"/>
    </row>
    <row r="84" spans="7:8" x14ac:dyDescent="0.2">
      <c r="G84" s="48"/>
      <c r="H84" s="48"/>
    </row>
    <row r="85" spans="7:8" x14ac:dyDescent="0.2">
      <c r="G85" s="48"/>
      <c r="H85" s="48"/>
    </row>
    <row r="86" spans="7:8" x14ac:dyDescent="0.2">
      <c r="G86" s="48"/>
      <c r="H86" s="48"/>
    </row>
    <row r="87" spans="7:8" x14ac:dyDescent="0.2">
      <c r="G87" s="48"/>
      <c r="H87" s="48"/>
    </row>
    <row r="88" spans="7:8" x14ac:dyDescent="0.2">
      <c r="G88" s="48"/>
      <c r="H88" s="48"/>
    </row>
    <row r="89" spans="7:8" x14ac:dyDescent="0.2">
      <c r="G89" s="48"/>
      <c r="H89" s="48"/>
    </row>
    <row r="90" spans="7:8" x14ac:dyDescent="0.2">
      <c r="G90" s="48"/>
      <c r="H90" s="48"/>
    </row>
    <row r="91" spans="7:8" x14ac:dyDescent="0.2">
      <c r="G91" s="48"/>
      <c r="H91" s="48"/>
    </row>
    <row r="92" spans="7:8" x14ac:dyDescent="0.2">
      <c r="G92" s="48"/>
      <c r="H92" s="48"/>
    </row>
    <row r="93" spans="7:8" x14ac:dyDescent="0.2">
      <c r="G93" s="48"/>
      <c r="H93" s="48"/>
    </row>
    <row r="94" spans="7:8" x14ac:dyDescent="0.2">
      <c r="G94" s="48"/>
      <c r="H94" s="48"/>
    </row>
    <row r="95" spans="7:8" x14ac:dyDescent="0.2">
      <c r="G95" s="48"/>
      <c r="H95" s="48"/>
    </row>
    <row r="96" spans="7:8" x14ac:dyDescent="0.2">
      <c r="G96" s="48"/>
      <c r="H96" s="48"/>
    </row>
    <row r="97" spans="7:8" x14ac:dyDescent="0.2">
      <c r="G97" s="48"/>
      <c r="H97" s="48"/>
    </row>
    <row r="98" spans="7:8" x14ac:dyDescent="0.2">
      <c r="G98" s="48"/>
      <c r="H98" s="48"/>
    </row>
    <row r="99" spans="7:8" x14ac:dyDescent="0.2">
      <c r="G99" s="48"/>
      <c r="H99" s="48"/>
    </row>
    <row r="100" spans="7:8" x14ac:dyDescent="0.2">
      <c r="G100" s="48"/>
      <c r="H100" s="48"/>
    </row>
    <row r="101" spans="7:8" x14ac:dyDescent="0.2">
      <c r="G101" s="48"/>
      <c r="H101" s="48"/>
    </row>
    <row r="102" spans="7:8" x14ac:dyDescent="0.2">
      <c r="G102" s="48"/>
      <c r="H102" s="48"/>
    </row>
    <row r="103" spans="7:8" x14ac:dyDescent="0.2">
      <c r="G103" s="48"/>
      <c r="H103" s="48"/>
    </row>
    <row r="104" spans="7:8" x14ac:dyDescent="0.2">
      <c r="G104" s="48"/>
      <c r="H104" s="48"/>
    </row>
    <row r="105" spans="7:8" x14ac:dyDescent="0.2">
      <c r="G105" s="48"/>
      <c r="H105" s="48"/>
    </row>
    <row r="106" spans="7:8" x14ac:dyDescent="0.2">
      <c r="G106" s="48"/>
      <c r="H106" s="48"/>
    </row>
    <row r="107" spans="7:8" x14ac:dyDescent="0.2">
      <c r="G107" s="48"/>
      <c r="H107" s="48"/>
    </row>
    <row r="108" spans="7:8" x14ac:dyDescent="0.2">
      <c r="G108" s="48"/>
      <c r="H108" s="48"/>
    </row>
    <row r="109" spans="7:8" x14ac:dyDescent="0.2">
      <c r="G109" s="48"/>
      <c r="H109" s="48"/>
    </row>
    <row r="110" spans="7:8" x14ac:dyDescent="0.2">
      <c r="G110" s="48"/>
      <c r="H110" s="48"/>
    </row>
    <row r="111" spans="7:8" x14ac:dyDescent="0.2">
      <c r="G111" s="48"/>
      <c r="H111" s="48"/>
    </row>
    <row r="112" spans="7:8" x14ac:dyDescent="0.2">
      <c r="G112" s="48"/>
      <c r="H112" s="48"/>
    </row>
    <row r="113" spans="7:8" x14ac:dyDescent="0.2">
      <c r="G113" s="48"/>
      <c r="H113" s="48"/>
    </row>
    <row r="114" spans="7:8" x14ac:dyDescent="0.2">
      <c r="G114" s="48"/>
      <c r="H114" s="48"/>
    </row>
    <row r="115" spans="7:8" x14ac:dyDescent="0.2">
      <c r="G115" s="48"/>
      <c r="H115" s="48"/>
    </row>
    <row r="116" spans="7:8" x14ac:dyDescent="0.2">
      <c r="G116" s="48"/>
      <c r="H116" s="48"/>
    </row>
    <row r="117" spans="7:8" x14ac:dyDescent="0.2">
      <c r="G117" s="48"/>
      <c r="H117" s="48"/>
    </row>
    <row r="118" spans="7:8" x14ac:dyDescent="0.2">
      <c r="G118" s="48"/>
      <c r="H118" s="48"/>
    </row>
    <row r="119" spans="7:8" x14ac:dyDescent="0.2">
      <c r="G119" s="48"/>
      <c r="H119" s="48"/>
    </row>
    <row r="120" spans="7:8" x14ac:dyDescent="0.2">
      <c r="G120" s="48"/>
      <c r="H120" s="48"/>
    </row>
    <row r="121" spans="7:8" x14ac:dyDescent="0.2">
      <c r="G121" s="48"/>
      <c r="H121" s="48"/>
    </row>
    <row r="122" spans="7:8" x14ac:dyDescent="0.2">
      <c r="G122" s="48"/>
      <c r="H122" s="48"/>
    </row>
    <row r="123" spans="7:8" x14ac:dyDescent="0.2">
      <c r="G123" s="48"/>
      <c r="H123" s="48"/>
    </row>
    <row r="124" spans="7:8" x14ac:dyDescent="0.2">
      <c r="G124" s="48"/>
      <c r="H124" s="48"/>
    </row>
    <row r="125" spans="7:8" x14ac:dyDescent="0.2">
      <c r="G125" s="48"/>
      <c r="H125" s="48"/>
    </row>
    <row r="126" spans="7:8" x14ac:dyDescent="0.2">
      <c r="G126" s="48"/>
      <c r="H126" s="48"/>
    </row>
    <row r="127" spans="7:8" x14ac:dyDescent="0.2">
      <c r="G127" s="48"/>
      <c r="H127" s="48"/>
    </row>
    <row r="128" spans="7:8" x14ac:dyDescent="0.2">
      <c r="G128" s="48"/>
      <c r="H128" s="48"/>
    </row>
    <row r="129" spans="7:8" x14ac:dyDescent="0.2">
      <c r="G129" s="48"/>
      <c r="H129" s="48"/>
    </row>
    <row r="130" spans="7:8" x14ac:dyDescent="0.2">
      <c r="G130" s="48"/>
      <c r="H130" s="48"/>
    </row>
    <row r="131" spans="7:8" x14ac:dyDescent="0.2">
      <c r="G131" s="48"/>
      <c r="H131" s="48"/>
    </row>
    <row r="132" spans="7:8" x14ac:dyDescent="0.2">
      <c r="G132" s="48"/>
      <c r="H132" s="48"/>
    </row>
    <row r="133" spans="7:8" x14ac:dyDescent="0.2">
      <c r="G133" s="48"/>
      <c r="H133" s="48"/>
    </row>
    <row r="134" spans="7:8" x14ac:dyDescent="0.2">
      <c r="G134" s="48"/>
      <c r="H134" s="48"/>
    </row>
    <row r="135" spans="7:8" x14ac:dyDescent="0.2">
      <c r="G135" s="48"/>
      <c r="H135" s="48"/>
    </row>
    <row r="136" spans="7:8" x14ac:dyDescent="0.2">
      <c r="G136" s="48"/>
      <c r="H136" s="48"/>
    </row>
    <row r="137" spans="7:8" x14ac:dyDescent="0.2">
      <c r="G137" s="48"/>
      <c r="H137" s="48"/>
    </row>
    <row r="138" spans="7:8" x14ac:dyDescent="0.2">
      <c r="G138" s="48"/>
      <c r="H138" s="48"/>
    </row>
    <row r="139" spans="7:8" x14ac:dyDescent="0.2">
      <c r="G139" s="48"/>
      <c r="H139" s="48"/>
    </row>
    <row r="140" spans="7:8" x14ac:dyDescent="0.2">
      <c r="G140" s="48"/>
      <c r="H140" s="48"/>
    </row>
    <row r="141" spans="7:8" x14ac:dyDescent="0.2">
      <c r="G141" s="48"/>
      <c r="H141" s="48"/>
    </row>
    <row r="142" spans="7:8" x14ac:dyDescent="0.2">
      <c r="G142" s="48"/>
      <c r="H142" s="48"/>
    </row>
    <row r="143" spans="7:8" x14ac:dyDescent="0.2">
      <c r="G143" s="48"/>
      <c r="H143" s="48"/>
    </row>
    <row r="144" spans="7:8" x14ac:dyDescent="0.2">
      <c r="G144" s="48"/>
      <c r="H144" s="48"/>
    </row>
    <row r="145" spans="7:8" x14ac:dyDescent="0.2">
      <c r="G145" s="48"/>
      <c r="H145" s="48"/>
    </row>
    <row r="146" spans="7:8" x14ac:dyDescent="0.2">
      <c r="G146" s="48"/>
      <c r="H146" s="48"/>
    </row>
    <row r="147" spans="7:8" x14ac:dyDescent="0.2">
      <c r="G147" s="48"/>
      <c r="H147" s="48"/>
    </row>
    <row r="148" spans="7:8" x14ac:dyDescent="0.2">
      <c r="G148" s="48"/>
      <c r="H148" s="48"/>
    </row>
    <row r="149" spans="7:8" x14ac:dyDescent="0.2">
      <c r="G149" s="48"/>
      <c r="H149" s="48"/>
    </row>
    <row r="150" spans="7:8" x14ac:dyDescent="0.2">
      <c r="G150" s="48"/>
      <c r="H150" s="48"/>
    </row>
    <row r="151" spans="7:8" x14ac:dyDescent="0.2">
      <c r="G151" s="48"/>
      <c r="H151" s="48"/>
    </row>
    <row r="152" spans="7:8" x14ac:dyDescent="0.2">
      <c r="G152" s="48"/>
      <c r="H152" s="48"/>
    </row>
    <row r="153" spans="7:8" x14ac:dyDescent="0.2">
      <c r="G153" s="48"/>
      <c r="H153" s="48"/>
    </row>
    <row r="154" spans="7:8" x14ac:dyDescent="0.2">
      <c r="G154" s="48"/>
      <c r="H154" s="48"/>
    </row>
    <row r="155" spans="7:8" x14ac:dyDescent="0.2">
      <c r="G155" s="48"/>
      <c r="H155" s="48"/>
    </row>
    <row r="156" spans="7:8" x14ac:dyDescent="0.2">
      <c r="G156" s="48"/>
      <c r="H156" s="48"/>
    </row>
    <row r="157" spans="7:8" x14ac:dyDescent="0.2">
      <c r="G157" s="48"/>
      <c r="H157" s="48"/>
    </row>
    <row r="158" spans="7:8" x14ac:dyDescent="0.2">
      <c r="G158" s="48"/>
      <c r="H158" s="48"/>
    </row>
    <row r="159" spans="7:8" x14ac:dyDescent="0.2">
      <c r="G159" s="48"/>
      <c r="H159" s="48"/>
    </row>
    <row r="160" spans="7:8" x14ac:dyDescent="0.2">
      <c r="G160" s="48"/>
      <c r="H160" s="48"/>
    </row>
    <row r="161" spans="7:8" x14ac:dyDescent="0.2">
      <c r="G161" s="48"/>
      <c r="H161" s="48"/>
    </row>
    <row r="162" spans="7:8" x14ac:dyDescent="0.2">
      <c r="G162" s="48"/>
      <c r="H162" s="48"/>
    </row>
    <row r="163" spans="7:8" x14ac:dyDescent="0.2">
      <c r="G163" s="48"/>
      <c r="H163" s="48"/>
    </row>
    <row r="164" spans="7:8" x14ac:dyDescent="0.2">
      <c r="G164" s="48"/>
      <c r="H164" s="48"/>
    </row>
    <row r="165" spans="7:8" x14ac:dyDescent="0.2">
      <c r="G165" s="48"/>
      <c r="H165" s="48"/>
    </row>
    <row r="166" spans="7:8" x14ac:dyDescent="0.2">
      <c r="G166" s="48"/>
      <c r="H166" s="48"/>
    </row>
    <row r="167" spans="7:8" x14ac:dyDescent="0.2">
      <c r="G167" s="48"/>
      <c r="H167" s="48"/>
    </row>
    <row r="168" spans="7:8" x14ac:dyDescent="0.2">
      <c r="G168" s="48"/>
      <c r="H168" s="48"/>
    </row>
    <row r="169" spans="7:8" x14ac:dyDescent="0.2">
      <c r="G169" s="48"/>
      <c r="H169" s="48"/>
    </row>
    <row r="170" spans="7:8" x14ac:dyDescent="0.2">
      <c r="G170" s="48"/>
      <c r="H170" s="48"/>
    </row>
    <row r="171" spans="7:8" x14ac:dyDescent="0.2">
      <c r="G171" s="48"/>
      <c r="H171" s="48"/>
    </row>
    <row r="172" spans="7:8" x14ac:dyDescent="0.2">
      <c r="G172" s="48"/>
      <c r="H172" s="48"/>
    </row>
    <row r="173" spans="7:8" x14ac:dyDescent="0.2">
      <c r="G173" s="48"/>
      <c r="H173" s="48"/>
    </row>
    <row r="174" spans="7:8" x14ac:dyDescent="0.2">
      <c r="G174" s="48"/>
      <c r="H174" s="48"/>
    </row>
    <row r="175" spans="7:8" x14ac:dyDescent="0.2">
      <c r="G175" s="48"/>
      <c r="H175" s="48"/>
    </row>
    <row r="176" spans="7:8" x14ac:dyDescent="0.2">
      <c r="G176" s="48"/>
      <c r="H176" s="48"/>
    </row>
    <row r="177" spans="7:8" x14ac:dyDescent="0.2">
      <c r="G177" s="48"/>
      <c r="H177" s="48"/>
    </row>
    <row r="178" spans="7:8" x14ac:dyDescent="0.2">
      <c r="G178" s="48"/>
      <c r="H178" s="48"/>
    </row>
    <row r="179" spans="7:8" x14ac:dyDescent="0.2">
      <c r="G179" s="48"/>
      <c r="H179" s="48"/>
    </row>
    <row r="180" spans="7:8" x14ac:dyDescent="0.2">
      <c r="G180" s="48"/>
      <c r="H180" s="48"/>
    </row>
    <row r="181" spans="7:8" x14ac:dyDescent="0.2">
      <c r="G181" s="48"/>
      <c r="H181" s="48"/>
    </row>
    <row r="182" spans="7:8" x14ac:dyDescent="0.2">
      <c r="G182" s="48"/>
      <c r="H182" s="48"/>
    </row>
    <row r="183" spans="7:8" x14ac:dyDescent="0.2">
      <c r="G183" s="48"/>
      <c r="H183" s="48"/>
    </row>
    <row r="184" spans="7:8" x14ac:dyDescent="0.2">
      <c r="G184" s="48"/>
      <c r="H184" s="48"/>
    </row>
    <row r="185" spans="7:8" x14ac:dyDescent="0.2">
      <c r="G185" s="48"/>
      <c r="H185" s="48"/>
    </row>
    <row r="186" spans="7:8" x14ac:dyDescent="0.2">
      <c r="G186" s="48"/>
      <c r="H186" s="48"/>
    </row>
    <row r="187" spans="7:8" x14ac:dyDescent="0.2">
      <c r="G187" s="48"/>
      <c r="H187" s="48"/>
    </row>
    <row r="188" spans="7:8" x14ac:dyDescent="0.2">
      <c r="G188" s="48"/>
      <c r="H188" s="48"/>
    </row>
    <row r="189" spans="7:8" x14ac:dyDescent="0.2">
      <c r="G189" s="48"/>
      <c r="H189" s="48"/>
    </row>
    <row r="190" spans="7:8" x14ac:dyDescent="0.2">
      <c r="G190" s="48"/>
      <c r="H190" s="48"/>
    </row>
    <row r="191" spans="7:8" x14ac:dyDescent="0.2">
      <c r="G191" s="48"/>
      <c r="H191" s="48"/>
    </row>
    <row r="192" spans="7:8" x14ac:dyDescent="0.2">
      <c r="G192" s="48"/>
      <c r="H192" s="48"/>
    </row>
    <row r="193" spans="7:8" x14ac:dyDescent="0.2">
      <c r="G193" s="48"/>
      <c r="H193" s="48"/>
    </row>
    <row r="194" spans="7:8" x14ac:dyDescent="0.2">
      <c r="G194" s="48"/>
      <c r="H194" s="48"/>
    </row>
    <row r="195" spans="7:8" x14ac:dyDescent="0.2">
      <c r="G195" s="48"/>
      <c r="H195" s="48"/>
    </row>
    <row r="196" spans="7:8" x14ac:dyDescent="0.2">
      <c r="G196" s="48"/>
      <c r="H196" s="48"/>
    </row>
    <row r="197" spans="7:8" x14ac:dyDescent="0.2">
      <c r="G197" s="48"/>
      <c r="H197" s="48"/>
    </row>
    <row r="198" spans="7:8" x14ac:dyDescent="0.2">
      <c r="G198" s="48"/>
      <c r="H198" s="48"/>
    </row>
    <row r="199" spans="7:8" x14ac:dyDescent="0.2">
      <c r="G199" s="48"/>
      <c r="H199" s="48"/>
    </row>
    <row r="200" spans="7:8" x14ac:dyDescent="0.2">
      <c r="G200" s="48"/>
      <c r="H200" s="48"/>
    </row>
    <row r="201" spans="7:8" x14ac:dyDescent="0.2">
      <c r="G201" s="48"/>
      <c r="H201" s="48"/>
    </row>
    <row r="202" spans="7:8" x14ac:dyDescent="0.2">
      <c r="G202" s="48"/>
      <c r="H202" s="48"/>
    </row>
    <row r="203" spans="7:8" x14ac:dyDescent="0.2">
      <c r="G203" s="48"/>
      <c r="H203" s="48"/>
    </row>
    <row r="204" spans="7:8" x14ac:dyDescent="0.2">
      <c r="G204" s="48"/>
      <c r="H204" s="48"/>
    </row>
    <row r="205" spans="7:8" x14ac:dyDescent="0.2">
      <c r="G205" s="48"/>
      <c r="H205" s="48"/>
    </row>
    <row r="206" spans="7:8" x14ac:dyDescent="0.2">
      <c r="G206" s="48"/>
      <c r="H206" s="48"/>
    </row>
    <row r="207" spans="7:8" x14ac:dyDescent="0.2">
      <c r="G207" s="48"/>
      <c r="H207" s="48"/>
    </row>
    <row r="208" spans="7:8" x14ac:dyDescent="0.2">
      <c r="G208" s="48"/>
      <c r="H208" s="48"/>
    </row>
    <row r="209" spans="7:8" x14ac:dyDescent="0.2">
      <c r="G209" s="48"/>
      <c r="H209" s="48"/>
    </row>
    <row r="210" spans="7:8" x14ac:dyDescent="0.2">
      <c r="G210" s="48"/>
      <c r="H210" s="48"/>
    </row>
    <row r="211" spans="7:8" x14ac:dyDescent="0.2">
      <c r="G211" s="48"/>
      <c r="H211" s="48"/>
    </row>
    <row r="212" spans="7:8" x14ac:dyDescent="0.2">
      <c r="G212" s="48"/>
      <c r="H212" s="48"/>
    </row>
    <row r="213" spans="7:8" x14ac:dyDescent="0.2">
      <c r="G213" s="48"/>
      <c r="H213" s="48"/>
    </row>
    <row r="214" spans="7:8" x14ac:dyDescent="0.2">
      <c r="G214" s="48"/>
      <c r="H214" s="48"/>
    </row>
    <row r="215" spans="7:8" x14ac:dyDescent="0.2">
      <c r="G215" s="48"/>
      <c r="H215" s="48"/>
    </row>
    <row r="216" spans="7:8" x14ac:dyDescent="0.2">
      <c r="G216" s="48"/>
      <c r="H216" s="48"/>
    </row>
    <row r="217" spans="7:8" x14ac:dyDescent="0.2">
      <c r="G217" s="48"/>
      <c r="H217" s="48"/>
    </row>
    <row r="218" spans="7:8" x14ac:dyDescent="0.2">
      <c r="G218" s="48"/>
      <c r="H218" s="48"/>
    </row>
    <row r="219" spans="7:8" x14ac:dyDescent="0.2">
      <c r="G219" s="48"/>
      <c r="H219" s="48"/>
    </row>
    <row r="220" spans="7:8" x14ac:dyDescent="0.2">
      <c r="G220" s="48"/>
      <c r="H220" s="48"/>
    </row>
    <row r="221" spans="7:8" x14ac:dyDescent="0.2">
      <c r="G221" s="48"/>
      <c r="H221" s="48"/>
    </row>
    <row r="222" spans="7:8" x14ac:dyDescent="0.2">
      <c r="G222" s="48"/>
      <c r="H222" s="48"/>
    </row>
    <row r="223" spans="7:8" x14ac:dyDescent="0.2">
      <c r="G223" s="48"/>
      <c r="H223" s="48"/>
    </row>
    <row r="224" spans="7:8" x14ac:dyDescent="0.2">
      <c r="G224" s="48"/>
      <c r="H224" s="48"/>
    </row>
    <row r="225" spans="7:8" x14ac:dyDescent="0.2">
      <c r="G225" s="48"/>
      <c r="H225" s="48"/>
    </row>
    <row r="226" spans="7:8" x14ac:dyDescent="0.2">
      <c r="G226" s="48"/>
      <c r="H226" s="48"/>
    </row>
    <row r="227" spans="7:8" x14ac:dyDescent="0.2">
      <c r="G227" s="48"/>
      <c r="H227" s="48"/>
    </row>
    <row r="228" spans="7:8" x14ac:dyDescent="0.2">
      <c r="G228" s="48"/>
      <c r="H228" s="48"/>
    </row>
    <row r="229" spans="7:8" x14ac:dyDescent="0.2">
      <c r="G229" s="48"/>
      <c r="H229" s="48"/>
    </row>
    <row r="230" spans="7:8" x14ac:dyDescent="0.2">
      <c r="G230" s="48"/>
      <c r="H230" s="48"/>
    </row>
    <row r="231" spans="7:8" x14ac:dyDescent="0.2">
      <c r="G231" s="48"/>
      <c r="H231" s="48"/>
    </row>
    <row r="232" spans="7:8" x14ac:dyDescent="0.2">
      <c r="G232" s="48"/>
      <c r="H232" s="48"/>
    </row>
    <row r="233" spans="7:8" x14ac:dyDescent="0.2">
      <c r="G233" s="48"/>
      <c r="H233" s="48"/>
    </row>
    <row r="234" spans="7:8" x14ac:dyDescent="0.2">
      <c r="G234" s="48"/>
      <c r="H234" s="48"/>
    </row>
    <row r="235" spans="7:8" x14ac:dyDescent="0.2">
      <c r="G235" s="48"/>
      <c r="H235" s="48"/>
    </row>
    <row r="236" spans="7:8" x14ac:dyDescent="0.2">
      <c r="G236" s="48"/>
      <c r="H236" s="48"/>
    </row>
    <row r="237" spans="7:8" x14ac:dyDescent="0.2">
      <c r="G237" s="48"/>
      <c r="H237" s="48"/>
    </row>
    <row r="238" spans="7:8" x14ac:dyDescent="0.2">
      <c r="G238" s="48"/>
      <c r="H238" s="48"/>
    </row>
    <row r="239" spans="7:8" x14ac:dyDescent="0.2">
      <c r="G239" s="48"/>
      <c r="H239" s="48"/>
    </row>
    <row r="240" spans="7:8" x14ac:dyDescent="0.2">
      <c r="G240" s="48"/>
      <c r="H240" s="48"/>
    </row>
    <row r="241" spans="7:8" x14ac:dyDescent="0.2">
      <c r="G241" s="48"/>
      <c r="H241" s="48"/>
    </row>
    <row r="242" spans="7:8" x14ac:dyDescent="0.2">
      <c r="G242" s="48"/>
      <c r="H242" s="48"/>
    </row>
    <row r="243" spans="7:8" x14ac:dyDescent="0.2">
      <c r="G243" s="48"/>
      <c r="H243" s="48"/>
    </row>
    <row r="244" spans="7:8" x14ac:dyDescent="0.2">
      <c r="G244" s="48"/>
      <c r="H244" s="48"/>
    </row>
    <row r="245" spans="7:8" x14ac:dyDescent="0.2">
      <c r="G245" s="48"/>
      <c r="H245" s="48"/>
    </row>
    <row r="246" spans="7:8" x14ac:dyDescent="0.2">
      <c r="G246" s="48"/>
      <c r="H246" s="48"/>
    </row>
    <row r="247" spans="7:8" x14ac:dyDescent="0.2">
      <c r="G247" s="48"/>
      <c r="H247" s="48"/>
    </row>
    <row r="248" spans="7:8" x14ac:dyDescent="0.2">
      <c r="G248" s="48"/>
      <c r="H248" s="48"/>
    </row>
    <row r="249" spans="7:8" x14ac:dyDescent="0.2">
      <c r="G249" s="48"/>
      <c r="H249" s="48"/>
    </row>
    <row r="250" spans="7:8" x14ac:dyDescent="0.2">
      <c r="G250" s="48"/>
      <c r="H250" s="48"/>
    </row>
    <row r="251" spans="7:8" x14ac:dyDescent="0.2">
      <c r="G251" s="48"/>
      <c r="H251" s="48"/>
    </row>
    <row r="252" spans="7:8" x14ac:dyDescent="0.2">
      <c r="G252" s="48"/>
      <c r="H252" s="48"/>
    </row>
    <row r="253" spans="7:8" x14ac:dyDescent="0.2">
      <c r="G253" s="48"/>
      <c r="H253" s="48"/>
    </row>
    <row r="254" spans="7:8" x14ac:dyDescent="0.2">
      <c r="G254" s="48"/>
      <c r="H254" s="48"/>
    </row>
    <row r="255" spans="7:8" x14ac:dyDescent="0.2">
      <c r="G255" s="48"/>
      <c r="H255" s="48"/>
    </row>
    <row r="256" spans="7:8" x14ac:dyDescent="0.2">
      <c r="G256" s="48"/>
      <c r="H256" s="48"/>
    </row>
    <row r="257" spans="7:8" x14ac:dyDescent="0.2">
      <c r="G257" s="48"/>
      <c r="H257" s="48"/>
    </row>
    <row r="258" spans="7:8" x14ac:dyDescent="0.2">
      <c r="G258" s="48"/>
      <c r="H258" s="48"/>
    </row>
    <row r="259" spans="7:8" x14ac:dyDescent="0.2">
      <c r="G259" s="48"/>
      <c r="H259" s="48"/>
    </row>
    <row r="260" spans="7:8" x14ac:dyDescent="0.2">
      <c r="G260" s="48"/>
      <c r="H260" s="48"/>
    </row>
    <row r="261" spans="7:8" x14ac:dyDescent="0.2">
      <c r="G261" s="48"/>
      <c r="H261" s="48"/>
    </row>
    <row r="262" spans="7:8" x14ac:dyDescent="0.2">
      <c r="G262" s="48"/>
      <c r="H262" s="48"/>
    </row>
    <row r="263" spans="7:8" x14ac:dyDescent="0.2">
      <c r="G263" s="48"/>
      <c r="H263" s="48"/>
    </row>
    <row r="264" spans="7:8" x14ac:dyDescent="0.2">
      <c r="G264" s="48"/>
      <c r="H264" s="48"/>
    </row>
    <row r="265" spans="7:8" x14ac:dyDescent="0.2">
      <c r="G265" s="48"/>
      <c r="H265" s="48"/>
    </row>
    <row r="266" spans="7:8" x14ac:dyDescent="0.2">
      <c r="G266" s="48"/>
      <c r="H266" s="48"/>
    </row>
    <row r="267" spans="7:8" x14ac:dyDescent="0.2">
      <c r="G267" s="48"/>
      <c r="H267" s="48"/>
    </row>
    <row r="268" spans="7:8" x14ac:dyDescent="0.2">
      <c r="G268" s="48"/>
      <c r="H268" s="48"/>
    </row>
    <row r="269" spans="7:8" x14ac:dyDescent="0.2">
      <c r="G269" s="48"/>
      <c r="H269" s="48"/>
    </row>
    <row r="270" spans="7:8" x14ac:dyDescent="0.2">
      <c r="G270" s="48"/>
      <c r="H270" s="48"/>
    </row>
    <row r="271" spans="7:8" x14ac:dyDescent="0.2">
      <c r="G271" s="48"/>
      <c r="H271" s="48"/>
    </row>
    <row r="272" spans="7:8" x14ac:dyDescent="0.2">
      <c r="G272" s="48"/>
      <c r="H272" s="48"/>
    </row>
    <row r="273" spans="7:8" x14ac:dyDescent="0.2">
      <c r="G273" s="48"/>
      <c r="H273" s="48"/>
    </row>
    <row r="274" spans="7:8" x14ac:dyDescent="0.2">
      <c r="G274" s="48"/>
      <c r="H274" s="48"/>
    </row>
    <row r="275" spans="7:8" x14ac:dyDescent="0.2">
      <c r="G275" s="48"/>
      <c r="H275" s="48"/>
    </row>
    <row r="276" spans="7:8" x14ac:dyDescent="0.2">
      <c r="G276" s="48"/>
      <c r="H276" s="48"/>
    </row>
    <row r="277" spans="7:8" x14ac:dyDescent="0.2">
      <c r="G277" s="48"/>
      <c r="H277" s="48"/>
    </row>
    <row r="278" spans="7:8" x14ac:dyDescent="0.2">
      <c r="G278" s="48"/>
      <c r="H278" s="48"/>
    </row>
    <row r="279" spans="7:8" x14ac:dyDescent="0.2">
      <c r="G279" s="48"/>
      <c r="H279" s="48"/>
    </row>
    <row r="280" spans="7:8" x14ac:dyDescent="0.2">
      <c r="G280" s="48"/>
      <c r="H280" s="48"/>
    </row>
    <row r="281" spans="7:8" x14ac:dyDescent="0.2">
      <c r="G281" s="48"/>
      <c r="H281" s="48"/>
    </row>
    <row r="282" spans="7:8" x14ac:dyDescent="0.2">
      <c r="G282" s="48"/>
      <c r="H282" s="48"/>
    </row>
    <row r="283" spans="7:8" x14ac:dyDescent="0.2">
      <c r="G283" s="48"/>
      <c r="H283" s="48"/>
    </row>
    <row r="284" spans="7:8" x14ac:dyDescent="0.2">
      <c r="G284" s="48"/>
      <c r="H284" s="48"/>
    </row>
    <row r="285" spans="7:8" x14ac:dyDescent="0.2">
      <c r="G285" s="48"/>
      <c r="H285" s="48"/>
    </row>
    <row r="286" spans="7:8" x14ac:dyDescent="0.2">
      <c r="G286" s="48"/>
      <c r="H286" s="48"/>
    </row>
    <row r="287" spans="7:8" x14ac:dyDescent="0.2">
      <c r="G287" s="48"/>
      <c r="H287" s="48"/>
    </row>
    <row r="288" spans="7:8" x14ac:dyDescent="0.2">
      <c r="G288" s="48"/>
      <c r="H288" s="48"/>
    </row>
    <row r="289" spans="7:8" x14ac:dyDescent="0.2">
      <c r="G289" s="48"/>
      <c r="H289" s="48"/>
    </row>
    <row r="290" spans="7:8" x14ac:dyDescent="0.2">
      <c r="G290" s="48"/>
      <c r="H290" s="48"/>
    </row>
    <row r="291" spans="7:8" x14ac:dyDescent="0.2">
      <c r="G291" s="48"/>
      <c r="H291" s="48"/>
    </row>
    <row r="292" spans="7:8" x14ac:dyDescent="0.2">
      <c r="G292" s="48"/>
      <c r="H292" s="48"/>
    </row>
    <row r="293" spans="7:8" x14ac:dyDescent="0.2">
      <c r="G293" s="48"/>
      <c r="H293" s="48"/>
    </row>
    <row r="294" spans="7:8" x14ac:dyDescent="0.2">
      <c r="G294" s="48"/>
      <c r="H294" s="48"/>
    </row>
    <row r="295" spans="7:8" x14ac:dyDescent="0.2">
      <c r="G295" s="48"/>
      <c r="H295" s="48"/>
    </row>
    <row r="296" spans="7:8" x14ac:dyDescent="0.2">
      <c r="G296" s="48"/>
      <c r="H296" s="48"/>
    </row>
    <row r="297" spans="7:8" x14ac:dyDescent="0.2">
      <c r="G297" s="48"/>
      <c r="H297" s="48"/>
    </row>
    <row r="298" spans="7:8" x14ac:dyDescent="0.2">
      <c r="G298" s="48"/>
      <c r="H298" s="48"/>
    </row>
    <row r="299" spans="7:8" x14ac:dyDescent="0.2">
      <c r="G299" s="48"/>
      <c r="H299" s="48"/>
    </row>
    <row r="300" spans="7:8" x14ac:dyDescent="0.2">
      <c r="G300" s="48"/>
      <c r="H300" s="48"/>
    </row>
    <row r="301" spans="7:8" x14ac:dyDescent="0.2">
      <c r="G301" s="48"/>
      <c r="H301" s="48"/>
    </row>
    <row r="302" spans="7:8" x14ac:dyDescent="0.2">
      <c r="G302" s="48"/>
      <c r="H302" s="48"/>
    </row>
    <row r="303" spans="7:8" x14ac:dyDescent="0.2">
      <c r="G303" s="48"/>
      <c r="H303" s="48"/>
    </row>
    <row r="304" spans="7:8" x14ac:dyDescent="0.2">
      <c r="G304" s="48"/>
      <c r="H304" s="48"/>
    </row>
    <row r="305" spans="7:8" x14ac:dyDescent="0.2">
      <c r="G305" s="48"/>
      <c r="H305" s="48"/>
    </row>
    <row r="306" spans="7:8" x14ac:dyDescent="0.2">
      <c r="G306" s="48"/>
      <c r="H306" s="48"/>
    </row>
    <row r="307" spans="7:8" x14ac:dyDescent="0.2">
      <c r="G307" s="48"/>
      <c r="H307" s="48"/>
    </row>
    <row r="308" spans="7:8" x14ac:dyDescent="0.2">
      <c r="G308" s="48"/>
      <c r="H308" s="48"/>
    </row>
    <row r="309" spans="7:8" x14ac:dyDescent="0.2">
      <c r="G309" s="48"/>
      <c r="H309" s="48"/>
    </row>
    <row r="310" spans="7:8" x14ac:dyDescent="0.2">
      <c r="G310" s="48"/>
      <c r="H310" s="48"/>
    </row>
    <row r="311" spans="7:8" x14ac:dyDescent="0.2">
      <c r="G311" s="48"/>
      <c r="H311" s="48"/>
    </row>
    <row r="312" spans="7:8" x14ac:dyDescent="0.2">
      <c r="G312" s="48"/>
      <c r="H312" s="48"/>
    </row>
    <row r="313" spans="7:8" x14ac:dyDescent="0.2">
      <c r="G313" s="48"/>
      <c r="H313" s="48"/>
    </row>
    <row r="314" spans="7:8" x14ac:dyDescent="0.2">
      <c r="G314" s="48"/>
      <c r="H314" s="48"/>
    </row>
    <row r="315" spans="7:8" x14ac:dyDescent="0.2">
      <c r="G315" s="48"/>
      <c r="H315" s="48"/>
    </row>
    <row r="316" spans="7:8" x14ac:dyDescent="0.2">
      <c r="G316" s="48"/>
      <c r="H316" s="48"/>
    </row>
    <row r="317" spans="7:8" x14ac:dyDescent="0.2">
      <c r="G317" s="48"/>
      <c r="H317" s="48"/>
    </row>
    <row r="318" spans="7:8" x14ac:dyDescent="0.2">
      <c r="G318" s="48"/>
      <c r="H318" s="48"/>
    </row>
    <row r="319" spans="7:8" x14ac:dyDescent="0.2">
      <c r="G319" s="48"/>
      <c r="H319" s="48"/>
    </row>
  </sheetData>
  <sheetProtection formatCells="0" insertColumns="0" insertRows="0" insertHyperlinks="0" sort="0" autoFilter="0" pivotTables="0"/>
  <mergeCells count="46">
    <mergeCell ref="FH7:FN7"/>
    <mergeCell ref="CI7:CO7"/>
    <mergeCell ref="CP7:CV7"/>
    <mergeCell ref="CW7:DC7"/>
    <mergeCell ref="DD7:DJ7"/>
    <mergeCell ref="DK7:DQ7"/>
    <mergeCell ref="DR7:DX7"/>
    <mergeCell ref="DY7:EE7"/>
    <mergeCell ref="EF7:EL7"/>
    <mergeCell ref="EM7:ES7"/>
    <mergeCell ref="ET7:EZ7"/>
    <mergeCell ref="FA7:FG7"/>
    <mergeCell ref="AS7:AY7"/>
    <mergeCell ref="AZ7:BF7"/>
    <mergeCell ref="BG7:BM7"/>
    <mergeCell ref="BN7:BT7"/>
    <mergeCell ref="BU7:CA7"/>
    <mergeCell ref="CB7:CH7"/>
    <mergeCell ref="EF6:EL6"/>
    <mergeCell ref="EM6:ES6"/>
    <mergeCell ref="ET6:EZ6"/>
    <mergeCell ref="FA6:FG6"/>
    <mergeCell ref="CB6:CH6"/>
    <mergeCell ref="CI6:CO6"/>
    <mergeCell ref="FH6:FN6"/>
    <mergeCell ref="J7:P7"/>
    <mergeCell ref="Q7:W7"/>
    <mergeCell ref="X7:AD7"/>
    <mergeCell ref="AE7:AK7"/>
    <mergeCell ref="AL7:AR7"/>
    <mergeCell ref="CP6:CV6"/>
    <mergeCell ref="CW6:DC6"/>
    <mergeCell ref="DD6:DJ6"/>
    <mergeCell ref="DK6:DQ6"/>
    <mergeCell ref="DR6:DX6"/>
    <mergeCell ref="DY6:EE6"/>
    <mergeCell ref="AZ6:BF6"/>
    <mergeCell ref="BG6:BM6"/>
    <mergeCell ref="BN6:BT6"/>
    <mergeCell ref="BU6:CA6"/>
    <mergeCell ref="AS6:AY6"/>
    <mergeCell ref="J6:P6"/>
    <mergeCell ref="Q6:W6"/>
    <mergeCell ref="X6:AD6"/>
    <mergeCell ref="AE6:AK6"/>
    <mergeCell ref="AL6:AR6"/>
  </mergeCells>
  <conditionalFormatting sqref="I12:I17 I26:I28 I19:I22 I24">
    <cfRule type="dataBar" priority="15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{FFBBB5ED-2960-4DFF-B7C1-F8DAA0E96D00}</x14:id>
        </ext>
      </extLst>
    </cfRule>
  </conditionalFormatting>
  <conditionalFormatting sqref="I11">
    <cfRule type="dataBar" priority="1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{2FB10CE6-463E-4144-A2F2-58E5C70597BF}</x14:id>
        </ext>
      </extLst>
    </cfRule>
  </conditionalFormatting>
  <conditionalFormatting sqref="I30:I32 I34:I38">
    <cfRule type="dataBar" priority="13">
      <dataBar>
        <cfvo type="num" val="0"/>
        <cfvo type="num" val="1"/>
        <color rgb="FFEF9C29"/>
      </dataBar>
      <extLst>
        <ext xmlns:x14="http://schemas.microsoft.com/office/spreadsheetml/2009/9/main" uri="{B025F937-C7B1-47D3-B67F-A62EFF666E3E}">
          <x14:id>{5AAD1BB8-CA56-48E4-80C7-0E6EAFC4523D}</x14:id>
        </ext>
      </extLst>
    </cfRule>
  </conditionalFormatting>
  <conditionalFormatting sqref="J9:FN10">
    <cfRule type="expression" dxfId="29" priority="12">
      <formula>J$9=TODAY()</formula>
    </cfRule>
  </conditionalFormatting>
  <conditionalFormatting sqref="J11:CU11 J9:FN10 CV12:FN38">
    <cfRule type="expression" dxfId="28" priority="16">
      <formula>J$9=TODAY()</formula>
    </cfRule>
  </conditionalFormatting>
  <conditionalFormatting sqref="J12:CM38">
    <cfRule type="expression" dxfId="27" priority="18">
      <formula>AND(NOT(ISBLANK($D12)),$D12&lt;=J$9,$G12&gt;=J$9)</formula>
    </cfRule>
  </conditionalFormatting>
  <conditionalFormatting sqref="CV11:FN11">
    <cfRule type="expression" dxfId="26" priority="10">
      <formula>CV$9=TODAY()</formula>
    </cfRule>
  </conditionalFormatting>
  <conditionalFormatting sqref="I18">
    <cfRule type="dataBar" priority="9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{8645E4FE-C1D8-4B9B-B360-50CFE30B839D}</x14:id>
        </ext>
      </extLst>
    </cfRule>
  </conditionalFormatting>
  <conditionalFormatting sqref="I29">
    <cfRule type="dataBar" priority="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{CE3D43F6-2FA1-4E85-B74F-A1B0278B438D}</x14:id>
        </ext>
      </extLst>
    </cfRule>
  </conditionalFormatting>
  <conditionalFormatting sqref="I33">
    <cfRule type="dataBar" priority="7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{7DCC8970-94F9-4F2C-92FE-AC983A617023}</x14:id>
        </ext>
      </extLst>
    </cfRule>
  </conditionalFormatting>
  <conditionalFormatting sqref="I25">
    <cfRule type="dataBar" priority="4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{20A32F73-8CB4-4A53-A6DB-28FBB446264A}</x14:id>
        </ext>
      </extLst>
    </cfRule>
  </conditionalFormatting>
  <conditionalFormatting sqref="I23">
    <cfRule type="dataBar" priority="3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{79EA4951-1355-4340-8625-D513CA893783}</x14:id>
        </ext>
      </extLst>
    </cfRule>
  </conditionalFormatting>
  <conditionalFormatting sqref="H12:H32">
    <cfRule type="expression" priority="1" stopIfTrue="1">
      <formula>H12=""</formula>
    </cfRule>
    <cfRule type="expression" dxfId="25" priority="2">
      <formula>G12&gt;H12</formula>
    </cfRule>
  </conditionalFormatting>
  <conditionalFormatting sqref="B8:E8">
    <cfRule type="expression" dxfId="24" priority="6">
      <formula>$B$7&gt;$B$8</formula>
    </cfRule>
  </conditionalFormatting>
  <conditionalFormatting sqref="B8:C8">
    <cfRule type="expression" dxfId="23" priority="5">
      <formula>$B$7&lt;= $B$8</formula>
    </cfRule>
  </conditionalFormatting>
  <conditionalFormatting sqref="J11:CM11 J39:CM129">
    <cfRule type="expression" dxfId="22" priority="17">
      <formula>AND(NOT(ISBLANK($D11)),$D11&lt;=J$9,$G11&gt;=J$9)</formula>
    </cfRule>
  </conditionalFormatting>
  <conditionalFormatting sqref="J12:FN38">
    <cfRule type="expression" dxfId="21" priority="11">
      <formula>AND($D12&lt;=J$9,ROUNDDOWN(($G12-$D12+1)*$I12,0)+$D12-1&gt;=J$9)</formula>
    </cfRule>
    <cfRule type="expression" dxfId="20" priority="19">
      <formula>J$9=TODAY()</formula>
    </cfRule>
  </conditionalFormatting>
  <pageMargins left="0.70866141732283472" right="0.70866141732283472" top="0.78740157480314965" bottom="0.78740157480314965" header="0.31496062992125984" footer="0.31496062992125984"/>
  <pageSetup paperSize="9" scale="74" pageOrder="overThenDown" orientation="landscape" r:id="rId1"/>
  <colBreaks count="1" manualBreakCount="1">
    <brk id="35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FBBB5ED-2960-4DFF-B7C1-F8DAA0E96D00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I12:I17 I26:I28 I19:I22 I24</xm:sqref>
        </x14:conditionalFormatting>
        <x14:conditionalFormatting xmlns:xm="http://schemas.microsoft.com/office/excel/2006/main">
          <x14:cfRule type="dataBar" id="{2FB10CE6-463E-4144-A2F2-58E5C70597BF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I11</xm:sqref>
        </x14:conditionalFormatting>
        <x14:conditionalFormatting xmlns:xm="http://schemas.microsoft.com/office/excel/2006/main">
          <x14:cfRule type="dataBar" id="{5AAD1BB8-CA56-48E4-80C7-0E6EAFC4523D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I30:I32 I34:I38</xm:sqref>
        </x14:conditionalFormatting>
        <x14:conditionalFormatting xmlns:xm="http://schemas.microsoft.com/office/excel/2006/main">
          <x14:cfRule type="dataBar" id="{8645E4FE-C1D8-4B9B-B360-50CFE30B839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I18</xm:sqref>
        </x14:conditionalFormatting>
        <x14:conditionalFormatting xmlns:xm="http://schemas.microsoft.com/office/excel/2006/main">
          <x14:cfRule type="dataBar" id="{CE3D43F6-2FA1-4E85-B74F-A1B0278B438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I29</xm:sqref>
        </x14:conditionalFormatting>
        <x14:conditionalFormatting xmlns:xm="http://schemas.microsoft.com/office/excel/2006/main">
          <x14:cfRule type="dataBar" id="{7DCC8970-94F9-4F2C-92FE-AC983A617023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I33</xm:sqref>
        </x14:conditionalFormatting>
        <x14:conditionalFormatting xmlns:xm="http://schemas.microsoft.com/office/excel/2006/main">
          <x14:cfRule type="dataBar" id="{20A32F73-8CB4-4A53-A6DB-28FBB446264A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I25</xm:sqref>
        </x14:conditionalFormatting>
        <x14:conditionalFormatting xmlns:xm="http://schemas.microsoft.com/office/excel/2006/main">
          <x14:cfRule type="dataBar" id="{79EA4951-1355-4340-8625-D513CA893783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0E89BE-8C74-4AF1-AEB3-AE1840DE9CCC}">
  <dimension ref="A1:JA319"/>
  <sheetViews>
    <sheetView zoomScale="90" zoomScaleNormal="90" workbookViewId="0">
      <selection activeCell="C14" sqref="C14"/>
    </sheetView>
  </sheetViews>
  <sheetFormatPr baseColWidth="10" defaultColWidth="10.875" defaultRowHeight="15" x14ac:dyDescent="0.2"/>
  <cols>
    <col min="1" max="1" width="27.625" style="13" customWidth="1"/>
    <col min="2" max="2" width="15" style="13" customWidth="1"/>
    <col min="3" max="3" width="27" style="13" customWidth="1"/>
    <col min="4" max="4" width="13.125" style="13" customWidth="1"/>
    <col min="5" max="5" width="7.625" style="35" customWidth="1"/>
    <col min="6" max="6" width="9.75" style="35" customWidth="1"/>
    <col min="7" max="8" width="11.25" style="35" customWidth="1"/>
    <col min="9" max="9" width="13" style="35" bestFit="1" customWidth="1"/>
    <col min="10" max="10" width="3.5" style="3" customWidth="1"/>
    <col min="11" max="162" width="3.5" style="1" customWidth="1"/>
    <col min="163" max="259" width="3.375" style="1" customWidth="1"/>
    <col min="260" max="261" width="3.5" style="1" customWidth="1"/>
    <col min="262" max="16384" width="10.875" style="1"/>
  </cols>
  <sheetData>
    <row r="1" spans="1:261" x14ac:dyDescent="0.2">
      <c r="A1" s="11"/>
      <c r="B1" s="11"/>
      <c r="C1" s="11"/>
      <c r="D1" s="11"/>
      <c r="E1" s="41"/>
      <c r="F1" s="41"/>
      <c r="G1" s="41"/>
      <c r="H1" s="41"/>
      <c r="I1" s="41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</row>
    <row r="2" spans="1:261" ht="18" x14ac:dyDescent="0.25">
      <c r="A2" s="12" t="s">
        <v>52</v>
      </c>
      <c r="B2" s="11"/>
      <c r="C2" s="11"/>
      <c r="D2" s="11"/>
      <c r="E2" s="42"/>
      <c r="F2" s="42"/>
      <c r="G2" s="41"/>
      <c r="H2" s="41"/>
      <c r="I2" s="4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</row>
    <row r="3" spans="1:261" ht="18.75" thickBot="1" x14ac:dyDescent="0.3">
      <c r="A3" s="79">
        <f>+B7</f>
        <v>44392</v>
      </c>
      <c r="E3" s="43"/>
      <c r="F3" s="43"/>
      <c r="G3" s="44"/>
      <c r="H3" s="44"/>
      <c r="I3" s="44"/>
      <c r="J3" s="5"/>
      <c r="K3" s="5"/>
      <c r="L3" s="5"/>
      <c r="M3" s="5"/>
      <c r="N3" s="5"/>
      <c r="O3" s="5"/>
      <c r="P3" s="5"/>
      <c r="Q3" s="5"/>
      <c r="R3" s="5"/>
      <c r="S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</row>
    <row r="4" spans="1:261" x14ac:dyDescent="0.2">
      <c r="A4" s="15" t="s">
        <v>5</v>
      </c>
      <c r="B4" s="49"/>
      <c r="C4" s="50"/>
      <c r="D4" s="60"/>
      <c r="E4" s="60"/>
      <c r="H4" s="38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</row>
    <row r="5" spans="1:261" x14ac:dyDescent="0.2">
      <c r="A5" s="15" t="s">
        <v>6</v>
      </c>
      <c r="B5" s="51">
        <v>44027</v>
      </c>
      <c r="C5" s="52"/>
      <c r="D5" s="58"/>
      <c r="E5" s="58"/>
      <c r="H5" s="39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</row>
    <row r="6" spans="1:261" x14ac:dyDescent="0.2">
      <c r="A6" s="15" t="s">
        <v>8</v>
      </c>
      <c r="B6" s="53">
        <f ca="1">TODAY()</f>
        <v>44021</v>
      </c>
      <c r="C6" s="54"/>
      <c r="D6" s="59"/>
      <c r="E6" s="59"/>
      <c r="H6" s="40"/>
      <c r="I6" s="63"/>
      <c r="J6" s="83" t="str">
        <f>"Semaine "&amp;(J9-($B$5-WEEKDAY($B$5,1)+2))/7+1</f>
        <v>Semaine 1</v>
      </c>
      <c r="K6" s="83"/>
      <c r="L6" s="83"/>
      <c r="M6" s="83"/>
      <c r="N6" s="83"/>
      <c r="O6" s="83"/>
      <c r="P6" s="83"/>
      <c r="Q6" s="82" t="str">
        <f>"Semaine "&amp;(Q9-($B$5-WEEKDAY($B$5,1)+2))/7+1</f>
        <v>Semaine 2</v>
      </c>
      <c r="R6" s="83"/>
      <c r="S6" s="83"/>
      <c r="T6" s="83"/>
      <c r="U6" s="83"/>
      <c r="V6" s="83"/>
      <c r="W6" s="83"/>
      <c r="X6" s="82" t="str">
        <f>"Semaine "&amp;(X9-($B$5-WEEKDAY($B$5,1)+2))/7+1</f>
        <v>Semaine 3</v>
      </c>
      <c r="Y6" s="83"/>
      <c r="Z6" s="83"/>
      <c r="AA6" s="83"/>
      <c r="AB6" s="83"/>
      <c r="AC6" s="83"/>
      <c r="AD6" s="83"/>
      <c r="AE6" s="82" t="str">
        <f>"Semaine "&amp;(AE9-($B$5-WEEKDAY($B$5,1)+2))/7+1</f>
        <v>Semaine 4</v>
      </c>
      <c r="AF6" s="83"/>
      <c r="AG6" s="83"/>
      <c r="AH6" s="83"/>
      <c r="AI6" s="83"/>
      <c r="AJ6" s="83"/>
      <c r="AK6" s="83"/>
      <c r="AL6" s="82" t="str">
        <f>"Semaine "&amp;(AL9-($B$5-WEEKDAY($B$5,1)+2))/7+1</f>
        <v>Semaine 5</v>
      </c>
      <c r="AM6" s="83"/>
      <c r="AN6" s="83"/>
      <c r="AO6" s="83"/>
      <c r="AP6" s="83"/>
      <c r="AQ6" s="83"/>
      <c r="AR6" s="83"/>
      <c r="AS6" s="82" t="str">
        <f>"Semaine "&amp;(AS9-($B$5-WEEKDAY($B$5,1)+2))/7+1</f>
        <v>Semaine 6</v>
      </c>
      <c r="AT6" s="83"/>
      <c r="AU6" s="83"/>
      <c r="AV6" s="83"/>
      <c r="AW6" s="83"/>
      <c r="AX6" s="83"/>
      <c r="AY6" s="83"/>
      <c r="AZ6" s="82" t="str">
        <f>"Semaine "&amp;(AZ9-($B$5-WEEKDAY($B$5,1)+2))/7+1</f>
        <v>Semaine 7</v>
      </c>
      <c r="BA6" s="83"/>
      <c r="BB6" s="83"/>
      <c r="BC6" s="83"/>
      <c r="BD6" s="83"/>
      <c r="BE6" s="83"/>
      <c r="BF6" s="83"/>
      <c r="BG6" s="82" t="str">
        <f>"Semaine "&amp;(BG9-($B$5-WEEKDAY($B$5,1)+2))/7+1</f>
        <v>Semaine 8</v>
      </c>
      <c r="BH6" s="83"/>
      <c r="BI6" s="83"/>
      <c r="BJ6" s="83"/>
      <c r="BK6" s="83"/>
      <c r="BL6" s="83"/>
      <c r="BM6" s="83"/>
      <c r="BN6" s="82" t="str">
        <f>"Semaine "&amp;(BN9-($B$5-WEEKDAY($B$5,1)+2))/7+1</f>
        <v>Semaine 9</v>
      </c>
      <c r="BO6" s="83"/>
      <c r="BP6" s="83"/>
      <c r="BQ6" s="83"/>
      <c r="BR6" s="83"/>
      <c r="BS6" s="83"/>
      <c r="BT6" s="83"/>
      <c r="BU6" s="82" t="str">
        <f>"Semaine "&amp;(BU9-($B$5-WEEKDAY($B$5,1)+2))/7+1</f>
        <v>Semaine 10</v>
      </c>
      <c r="BV6" s="83"/>
      <c r="BW6" s="83"/>
      <c r="BX6" s="83"/>
      <c r="BY6" s="83"/>
      <c r="BZ6" s="83"/>
      <c r="CA6" s="83"/>
      <c r="CB6" s="82" t="str">
        <f>"Semaine "&amp;(CB9-($B$5-WEEKDAY($B$5,1)+2))/7+1</f>
        <v>Semaine 11</v>
      </c>
      <c r="CC6" s="83"/>
      <c r="CD6" s="83"/>
      <c r="CE6" s="83"/>
      <c r="CF6" s="83"/>
      <c r="CG6" s="83"/>
      <c r="CH6" s="83"/>
      <c r="CI6" s="82" t="str">
        <f>"Semaine "&amp;(CI9-($B$5-WEEKDAY($B$5,1)+2))/7+1</f>
        <v>Semaine 12</v>
      </c>
      <c r="CJ6" s="83"/>
      <c r="CK6" s="83"/>
      <c r="CL6" s="83"/>
      <c r="CM6" s="83"/>
      <c r="CN6" s="83"/>
      <c r="CO6" s="83"/>
      <c r="CP6" s="82" t="str">
        <f>"Semaine "&amp;(CP9-($B$5-WEEKDAY($B$5,1)+2))/7+1</f>
        <v>Semaine 13</v>
      </c>
      <c r="CQ6" s="83"/>
      <c r="CR6" s="83"/>
      <c r="CS6" s="83"/>
      <c r="CT6" s="83"/>
      <c r="CU6" s="83"/>
      <c r="CV6" s="83"/>
      <c r="CW6" s="82" t="str">
        <f>"Semaine "&amp;(CW9-($B$5-WEEKDAY($B$5,1)+2))/7+1</f>
        <v>Semaine 14</v>
      </c>
      <c r="CX6" s="83"/>
      <c r="CY6" s="83"/>
      <c r="CZ6" s="83"/>
      <c r="DA6" s="83"/>
      <c r="DB6" s="83"/>
      <c r="DC6" s="83"/>
      <c r="DD6" s="82" t="str">
        <f>"Semaine "&amp;(DD9-($B$5-WEEKDAY($B$5,1)+2))/7+1</f>
        <v>Semaine 15</v>
      </c>
      <c r="DE6" s="83"/>
      <c r="DF6" s="83"/>
      <c r="DG6" s="83"/>
      <c r="DH6" s="83"/>
      <c r="DI6" s="83"/>
      <c r="DJ6" s="83"/>
      <c r="DK6" s="82" t="str">
        <f>"Semaine "&amp;(DK9-($B$5-WEEKDAY($B$5,1)+2))/7+1</f>
        <v>Semaine 16</v>
      </c>
      <c r="DL6" s="83"/>
      <c r="DM6" s="83"/>
      <c r="DN6" s="83"/>
      <c r="DO6" s="83"/>
      <c r="DP6" s="83"/>
      <c r="DQ6" s="83"/>
      <c r="DR6" s="82" t="str">
        <f>"Semaine "&amp;(DR9-($B$5-WEEKDAY($B$5,1)+2))/7+1</f>
        <v>Semaine 17</v>
      </c>
      <c r="DS6" s="83"/>
      <c r="DT6" s="83"/>
      <c r="DU6" s="83"/>
      <c r="DV6" s="83"/>
      <c r="DW6" s="83"/>
      <c r="DX6" s="83"/>
      <c r="DY6" s="82" t="str">
        <f>"Semaine "&amp;(DY9-($B$5-WEEKDAY($B$5,1)+2))/7+1</f>
        <v>Semaine 18</v>
      </c>
      <c r="DZ6" s="83"/>
      <c r="EA6" s="83"/>
      <c r="EB6" s="83"/>
      <c r="EC6" s="83"/>
      <c r="ED6" s="83"/>
      <c r="EE6" s="83"/>
      <c r="EF6" s="82" t="str">
        <f>"Semaine "&amp;(EF9-($B$5-WEEKDAY($B$5,1)+2))/7+1</f>
        <v>Semaine 19</v>
      </c>
      <c r="EG6" s="83"/>
      <c r="EH6" s="83"/>
      <c r="EI6" s="83"/>
      <c r="EJ6" s="83"/>
      <c r="EK6" s="83"/>
      <c r="EL6" s="83"/>
      <c r="EM6" s="82" t="str">
        <f>"Semaine "&amp;(EM9-($B$5-WEEKDAY($B$5,1)+2))/7+1</f>
        <v>Semaine 20</v>
      </c>
      <c r="EN6" s="83"/>
      <c r="EO6" s="83"/>
      <c r="EP6" s="83"/>
      <c r="EQ6" s="83"/>
      <c r="ER6" s="83"/>
      <c r="ES6" s="83"/>
      <c r="ET6" s="82" t="str">
        <f>"Semaine "&amp;(ET9-($B$5-WEEKDAY($B$5,1)+2))/7+1</f>
        <v>Semaine 21</v>
      </c>
      <c r="EU6" s="83"/>
      <c r="EV6" s="83"/>
      <c r="EW6" s="83"/>
      <c r="EX6" s="83"/>
      <c r="EY6" s="83"/>
      <c r="EZ6" s="83"/>
      <c r="FA6" s="82" t="str">
        <f>"Semaine "&amp;(FA9-($B$5-WEEKDAY($B$5,1)+2))/7+1</f>
        <v>Semaine 22</v>
      </c>
      <c r="FB6" s="83"/>
      <c r="FC6" s="83"/>
      <c r="FD6" s="83"/>
      <c r="FE6" s="83"/>
      <c r="FF6" s="83"/>
      <c r="FG6" s="83"/>
      <c r="FH6" s="82" t="str">
        <f>"Semaine "&amp;(FH9-($B$5-WEEKDAY($B$5,1)+2))/7+1</f>
        <v>Semaine 23</v>
      </c>
      <c r="FI6" s="83"/>
      <c r="FJ6" s="83"/>
      <c r="FK6" s="83"/>
      <c r="FL6" s="83"/>
      <c r="FM6" s="83"/>
      <c r="FN6" s="83"/>
      <c r="FO6" s="82" t="str">
        <f>"Semaine "&amp;(FO9-($B$5-WEEKDAY($B$5,1)+2))/7+1</f>
        <v>Semaine 24</v>
      </c>
      <c r="FP6" s="83"/>
      <c r="FQ6" s="83"/>
      <c r="FR6" s="83"/>
      <c r="FS6" s="83"/>
      <c r="FT6" s="83"/>
      <c r="FU6" s="83"/>
      <c r="FV6" s="82" t="str">
        <f>"Semaine "&amp;(FV9-($B$5-WEEKDAY($B$5,1)+2))/7+1</f>
        <v>Semaine 25</v>
      </c>
      <c r="FW6" s="83"/>
      <c r="FX6" s="83"/>
      <c r="FY6" s="83"/>
      <c r="FZ6" s="83"/>
      <c r="GA6" s="83"/>
      <c r="GB6" s="83"/>
      <c r="GC6" s="82" t="str">
        <f>"Semaine "&amp;(GC9-($B$5-WEEKDAY($B$5,1)+2))/7+1</f>
        <v>Semaine 26</v>
      </c>
      <c r="GD6" s="83"/>
      <c r="GE6" s="83"/>
      <c r="GF6" s="83"/>
      <c r="GG6" s="83"/>
      <c r="GH6" s="83"/>
      <c r="GI6" s="83"/>
      <c r="GJ6" s="82" t="str">
        <f>"Semaine "&amp;(GJ9-($B$5-WEEKDAY($B$5,1)+2))/7+1</f>
        <v>Semaine 27</v>
      </c>
      <c r="GK6" s="83"/>
      <c r="GL6" s="83"/>
      <c r="GM6" s="83"/>
      <c r="GN6" s="83"/>
      <c r="GO6" s="83"/>
      <c r="GP6" s="83"/>
      <c r="GQ6" s="82" t="str">
        <f>"Semaine "&amp;(GQ9-($B$5-WEEKDAY($B$5,1)+2))/7+1</f>
        <v>Semaine 28</v>
      </c>
      <c r="GR6" s="83"/>
      <c r="GS6" s="83"/>
      <c r="GT6" s="83"/>
      <c r="GU6" s="83"/>
      <c r="GV6" s="83"/>
      <c r="GW6" s="83"/>
      <c r="GX6" s="82" t="str">
        <f>"Semaine "&amp;(GX9-($B$5-WEEKDAY($B$5,1)+2))/7+1</f>
        <v>Semaine 29</v>
      </c>
      <c r="GY6" s="83"/>
      <c r="GZ6" s="83"/>
      <c r="HA6" s="83"/>
      <c r="HB6" s="83"/>
      <c r="HC6" s="83"/>
      <c r="HD6" s="83"/>
      <c r="HE6" s="82" t="str">
        <f>"Semaine "&amp;(HE9-($B$5-WEEKDAY($B$5,1)+2))/7+1</f>
        <v>Semaine 30</v>
      </c>
      <c r="HF6" s="83"/>
      <c r="HG6" s="83"/>
      <c r="HH6" s="83"/>
      <c r="HI6" s="83"/>
      <c r="HJ6" s="83"/>
      <c r="HK6" s="83"/>
      <c r="HL6" s="82" t="str">
        <f>"Semaine "&amp;(HL9-($B$5-WEEKDAY($B$5,1)+2))/7+1</f>
        <v>Semaine 31</v>
      </c>
      <c r="HM6" s="83"/>
      <c r="HN6" s="83"/>
      <c r="HO6" s="83"/>
      <c r="HP6" s="83"/>
      <c r="HQ6" s="83"/>
      <c r="HR6" s="83"/>
      <c r="HS6" s="82" t="str">
        <f>"Semaine "&amp;(HS9-($B$5-WEEKDAY($B$5,1)+2))/7+1</f>
        <v>Semaine 32</v>
      </c>
      <c r="HT6" s="83"/>
      <c r="HU6" s="83"/>
      <c r="HV6" s="83"/>
      <c r="HW6" s="83"/>
      <c r="HX6" s="83"/>
      <c r="HY6" s="83"/>
      <c r="HZ6" s="82" t="str">
        <f>"Semaine "&amp;(HZ9-($B$5-WEEKDAY($B$5,1)+2))/7+1</f>
        <v>Semaine 33</v>
      </c>
      <c r="IA6" s="83"/>
      <c r="IB6" s="83"/>
      <c r="IC6" s="83"/>
      <c r="ID6" s="83"/>
      <c r="IE6" s="83"/>
      <c r="IF6" s="83"/>
      <c r="IG6" s="82" t="str">
        <f>"Semaine "&amp;(IG9-($B$5-WEEKDAY($B$5,1)+2))/7+1</f>
        <v>Semaine 34</v>
      </c>
      <c r="IH6" s="83"/>
      <c r="II6" s="83"/>
      <c r="IJ6" s="83"/>
      <c r="IK6" s="83"/>
      <c r="IL6" s="83"/>
      <c r="IM6" s="83"/>
      <c r="IN6" s="82" t="str">
        <f>"Semaine "&amp;(IN9-($B$5-WEEKDAY($B$5,1)+2))/7+1</f>
        <v>Semaine 35</v>
      </c>
      <c r="IO6" s="83"/>
      <c r="IP6" s="83"/>
      <c r="IQ6" s="83"/>
      <c r="IR6" s="83"/>
      <c r="IS6" s="83"/>
      <c r="IT6" s="83"/>
      <c r="IU6" s="82" t="str">
        <f>"Semaine "&amp;(IU9-($B$5-WEEKDAY($B$5,1)+2))/7+1</f>
        <v>Semaine 36</v>
      </c>
      <c r="IV6" s="83"/>
      <c r="IW6" s="83"/>
      <c r="IX6" s="83"/>
      <c r="IY6" s="83"/>
      <c r="IZ6" s="83"/>
      <c r="JA6" s="83"/>
    </row>
    <row r="7" spans="1:261" ht="15.75" thickBot="1" x14ac:dyDescent="0.25">
      <c r="A7" s="15" t="s">
        <v>7</v>
      </c>
      <c r="B7" s="55">
        <v>44392</v>
      </c>
      <c r="C7" s="36"/>
      <c r="D7" s="61"/>
      <c r="E7" s="61"/>
      <c r="H7" s="61"/>
      <c r="I7" s="63"/>
      <c r="J7" s="85">
        <f>J9</f>
        <v>44025</v>
      </c>
      <c r="K7" s="85"/>
      <c r="L7" s="85"/>
      <c r="M7" s="85"/>
      <c r="N7" s="85"/>
      <c r="O7" s="85"/>
      <c r="P7" s="86"/>
      <c r="Q7" s="84">
        <f>Q9</f>
        <v>44032</v>
      </c>
      <c r="R7" s="85"/>
      <c r="S7" s="85"/>
      <c r="T7" s="85"/>
      <c r="U7" s="85"/>
      <c r="V7" s="85"/>
      <c r="W7" s="86"/>
      <c r="X7" s="84">
        <f>X9</f>
        <v>44039</v>
      </c>
      <c r="Y7" s="85"/>
      <c r="Z7" s="85"/>
      <c r="AA7" s="85"/>
      <c r="AB7" s="85"/>
      <c r="AC7" s="85"/>
      <c r="AD7" s="86"/>
      <c r="AE7" s="84">
        <f>AE9</f>
        <v>44046</v>
      </c>
      <c r="AF7" s="85"/>
      <c r="AG7" s="85"/>
      <c r="AH7" s="85"/>
      <c r="AI7" s="85"/>
      <c r="AJ7" s="85"/>
      <c r="AK7" s="86"/>
      <c r="AL7" s="84">
        <f t="shared" ref="AL7" si="0">AL9</f>
        <v>44053</v>
      </c>
      <c r="AM7" s="85"/>
      <c r="AN7" s="85"/>
      <c r="AO7" s="85"/>
      <c r="AP7" s="85"/>
      <c r="AQ7" s="85"/>
      <c r="AR7" s="86"/>
      <c r="AS7" s="84">
        <f t="shared" ref="AS7" si="1">AS9</f>
        <v>44060</v>
      </c>
      <c r="AT7" s="85"/>
      <c r="AU7" s="85"/>
      <c r="AV7" s="85"/>
      <c r="AW7" s="85"/>
      <c r="AX7" s="85"/>
      <c r="AY7" s="86"/>
      <c r="AZ7" s="84">
        <f t="shared" ref="AZ7" si="2">AZ9</f>
        <v>44067</v>
      </c>
      <c r="BA7" s="85"/>
      <c r="BB7" s="85"/>
      <c r="BC7" s="85"/>
      <c r="BD7" s="85"/>
      <c r="BE7" s="85"/>
      <c r="BF7" s="86"/>
      <c r="BG7" s="84">
        <f t="shared" ref="BG7" si="3">BG9</f>
        <v>44074</v>
      </c>
      <c r="BH7" s="85"/>
      <c r="BI7" s="85"/>
      <c r="BJ7" s="85"/>
      <c r="BK7" s="85"/>
      <c r="BL7" s="85"/>
      <c r="BM7" s="86"/>
      <c r="BN7" s="84">
        <f t="shared" ref="BN7" si="4">BN9</f>
        <v>44081</v>
      </c>
      <c r="BO7" s="85"/>
      <c r="BP7" s="85"/>
      <c r="BQ7" s="85"/>
      <c r="BR7" s="85"/>
      <c r="BS7" s="85"/>
      <c r="BT7" s="86"/>
      <c r="BU7" s="84">
        <f t="shared" ref="BU7" si="5">BU9</f>
        <v>44088</v>
      </c>
      <c r="BV7" s="85"/>
      <c r="BW7" s="85"/>
      <c r="BX7" s="85"/>
      <c r="BY7" s="85"/>
      <c r="BZ7" s="85"/>
      <c r="CA7" s="86"/>
      <c r="CB7" s="84">
        <f t="shared" ref="CB7" si="6">CB9</f>
        <v>44095</v>
      </c>
      <c r="CC7" s="85"/>
      <c r="CD7" s="85"/>
      <c r="CE7" s="85"/>
      <c r="CF7" s="85"/>
      <c r="CG7" s="85"/>
      <c r="CH7" s="86"/>
      <c r="CI7" s="84">
        <f t="shared" ref="CI7" si="7">CI9</f>
        <v>44102</v>
      </c>
      <c r="CJ7" s="85"/>
      <c r="CK7" s="85"/>
      <c r="CL7" s="85"/>
      <c r="CM7" s="85"/>
      <c r="CN7" s="85"/>
      <c r="CO7" s="86"/>
      <c r="CP7" s="84">
        <f t="shared" ref="CP7" si="8">CP9</f>
        <v>44109</v>
      </c>
      <c r="CQ7" s="85"/>
      <c r="CR7" s="85"/>
      <c r="CS7" s="85"/>
      <c r="CT7" s="85"/>
      <c r="CU7" s="85"/>
      <c r="CV7" s="86"/>
      <c r="CW7" s="84">
        <f t="shared" ref="CW7" si="9">CW9</f>
        <v>44116</v>
      </c>
      <c r="CX7" s="85"/>
      <c r="CY7" s="85"/>
      <c r="CZ7" s="85"/>
      <c r="DA7" s="85"/>
      <c r="DB7" s="85"/>
      <c r="DC7" s="86"/>
      <c r="DD7" s="84">
        <f t="shared" ref="DD7" si="10">DD9</f>
        <v>44123</v>
      </c>
      <c r="DE7" s="85"/>
      <c r="DF7" s="85"/>
      <c r="DG7" s="85"/>
      <c r="DH7" s="85"/>
      <c r="DI7" s="85"/>
      <c r="DJ7" s="86"/>
      <c r="DK7" s="84">
        <f t="shared" ref="DK7" si="11">DK9</f>
        <v>44130</v>
      </c>
      <c r="DL7" s="85"/>
      <c r="DM7" s="85"/>
      <c r="DN7" s="85"/>
      <c r="DO7" s="85"/>
      <c r="DP7" s="85"/>
      <c r="DQ7" s="86"/>
      <c r="DR7" s="84">
        <f t="shared" ref="DR7" si="12">DR9</f>
        <v>44137</v>
      </c>
      <c r="DS7" s="85"/>
      <c r="DT7" s="85"/>
      <c r="DU7" s="85"/>
      <c r="DV7" s="85"/>
      <c r="DW7" s="85"/>
      <c r="DX7" s="86"/>
      <c r="DY7" s="84">
        <f t="shared" ref="DY7" si="13">DY9</f>
        <v>44144</v>
      </c>
      <c r="DZ7" s="85"/>
      <c r="EA7" s="85"/>
      <c r="EB7" s="85"/>
      <c r="EC7" s="85"/>
      <c r="ED7" s="85"/>
      <c r="EE7" s="86"/>
      <c r="EF7" s="84">
        <f t="shared" ref="EF7" si="14">EF9</f>
        <v>44151</v>
      </c>
      <c r="EG7" s="85"/>
      <c r="EH7" s="85"/>
      <c r="EI7" s="85"/>
      <c r="EJ7" s="85"/>
      <c r="EK7" s="85"/>
      <c r="EL7" s="86"/>
      <c r="EM7" s="84">
        <f t="shared" ref="EM7" si="15">EM9</f>
        <v>44158</v>
      </c>
      <c r="EN7" s="85"/>
      <c r="EO7" s="85"/>
      <c r="EP7" s="85"/>
      <c r="EQ7" s="85"/>
      <c r="ER7" s="85"/>
      <c r="ES7" s="86"/>
      <c r="ET7" s="84">
        <f t="shared" ref="ET7" si="16">ET9</f>
        <v>44165</v>
      </c>
      <c r="EU7" s="85"/>
      <c r="EV7" s="85"/>
      <c r="EW7" s="85"/>
      <c r="EX7" s="85"/>
      <c r="EY7" s="85"/>
      <c r="EZ7" s="86"/>
      <c r="FA7" s="84">
        <f t="shared" ref="FA7" si="17">FA9</f>
        <v>44172</v>
      </c>
      <c r="FB7" s="85"/>
      <c r="FC7" s="85"/>
      <c r="FD7" s="85"/>
      <c r="FE7" s="85"/>
      <c r="FF7" s="85"/>
      <c r="FG7" s="86"/>
      <c r="FH7" s="84">
        <f t="shared" ref="FH7" si="18">FH9</f>
        <v>44179</v>
      </c>
      <c r="FI7" s="85"/>
      <c r="FJ7" s="85"/>
      <c r="FK7" s="85"/>
      <c r="FL7" s="85"/>
      <c r="FM7" s="85"/>
      <c r="FN7" s="86"/>
      <c r="FO7" s="84">
        <f t="shared" ref="FO7" si="19">FO9</f>
        <v>44186</v>
      </c>
      <c r="FP7" s="85"/>
      <c r="FQ7" s="85"/>
      <c r="FR7" s="85"/>
      <c r="FS7" s="85"/>
      <c r="FT7" s="85"/>
      <c r="FU7" s="86"/>
      <c r="FV7" s="84">
        <f t="shared" ref="FV7" si="20">FV9</f>
        <v>44193</v>
      </c>
      <c r="FW7" s="85"/>
      <c r="FX7" s="85"/>
      <c r="FY7" s="85"/>
      <c r="FZ7" s="85"/>
      <c r="GA7" s="85"/>
      <c r="GB7" s="86"/>
      <c r="GC7" s="84">
        <f t="shared" ref="GC7" si="21">GC9</f>
        <v>44200</v>
      </c>
      <c r="GD7" s="85"/>
      <c r="GE7" s="85"/>
      <c r="GF7" s="85"/>
      <c r="GG7" s="85"/>
      <c r="GH7" s="85"/>
      <c r="GI7" s="86"/>
      <c r="GJ7" s="84">
        <f t="shared" ref="GJ7" si="22">GJ9</f>
        <v>44207</v>
      </c>
      <c r="GK7" s="85"/>
      <c r="GL7" s="85"/>
      <c r="GM7" s="85"/>
      <c r="GN7" s="85"/>
      <c r="GO7" s="85"/>
      <c r="GP7" s="86"/>
      <c r="GQ7" s="84">
        <f t="shared" ref="GQ7" si="23">GQ9</f>
        <v>44214</v>
      </c>
      <c r="GR7" s="85"/>
      <c r="GS7" s="85"/>
      <c r="GT7" s="85"/>
      <c r="GU7" s="85"/>
      <c r="GV7" s="85"/>
      <c r="GW7" s="86"/>
      <c r="GX7" s="84">
        <f t="shared" ref="GX7" si="24">GX9</f>
        <v>44221</v>
      </c>
      <c r="GY7" s="85"/>
      <c r="GZ7" s="85"/>
      <c r="HA7" s="85"/>
      <c r="HB7" s="85"/>
      <c r="HC7" s="85"/>
      <c r="HD7" s="86"/>
      <c r="HE7" s="84">
        <f t="shared" ref="HE7" si="25">HE9</f>
        <v>44228</v>
      </c>
      <c r="HF7" s="85"/>
      <c r="HG7" s="85"/>
      <c r="HH7" s="85"/>
      <c r="HI7" s="85"/>
      <c r="HJ7" s="85"/>
      <c r="HK7" s="86"/>
      <c r="HL7" s="84">
        <f t="shared" ref="HL7" si="26">HL9</f>
        <v>44235</v>
      </c>
      <c r="HM7" s="85"/>
      <c r="HN7" s="85"/>
      <c r="HO7" s="85"/>
      <c r="HP7" s="85"/>
      <c r="HQ7" s="85"/>
      <c r="HR7" s="86"/>
      <c r="HS7" s="84">
        <f t="shared" ref="HS7" si="27">HS9</f>
        <v>44242</v>
      </c>
      <c r="HT7" s="85"/>
      <c r="HU7" s="85"/>
      <c r="HV7" s="85"/>
      <c r="HW7" s="85"/>
      <c r="HX7" s="85"/>
      <c r="HY7" s="86"/>
      <c r="HZ7" s="84">
        <f t="shared" ref="HZ7" si="28">HZ9</f>
        <v>44249</v>
      </c>
      <c r="IA7" s="85"/>
      <c r="IB7" s="85"/>
      <c r="IC7" s="85"/>
      <c r="ID7" s="85"/>
      <c r="IE7" s="85"/>
      <c r="IF7" s="86"/>
      <c r="IG7" s="84">
        <f t="shared" ref="IG7" si="29">IG9</f>
        <v>44256</v>
      </c>
      <c r="IH7" s="85"/>
      <c r="II7" s="85"/>
      <c r="IJ7" s="85"/>
      <c r="IK7" s="85"/>
      <c r="IL7" s="85"/>
      <c r="IM7" s="86"/>
      <c r="IN7" s="84">
        <f t="shared" ref="IN7" si="30">IN9</f>
        <v>44263</v>
      </c>
      <c r="IO7" s="85"/>
      <c r="IP7" s="85"/>
      <c r="IQ7" s="85"/>
      <c r="IR7" s="85"/>
      <c r="IS7" s="85"/>
      <c r="IT7" s="86"/>
      <c r="IU7" s="84">
        <f t="shared" ref="IU7" si="31">IU9</f>
        <v>44270</v>
      </c>
      <c r="IV7" s="85"/>
      <c r="IW7" s="85"/>
      <c r="IX7" s="85"/>
      <c r="IY7" s="85"/>
      <c r="IZ7" s="85"/>
      <c r="JA7" s="86"/>
    </row>
    <row r="8" spans="1:261" ht="16.5" customHeight="1" thickBot="1" x14ac:dyDescent="0.25">
      <c r="A8" s="15" t="s">
        <v>33</v>
      </c>
      <c r="B8" s="56">
        <v>44392</v>
      </c>
      <c r="C8" s="37"/>
      <c r="D8" s="61"/>
      <c r="E8" s="61"/>
      <c r="H8" s="61"/>
      <c r="I8" s="63"/>
      <c r="J8" s="34"/>
      <c r="K8" s="34"/>
      <c r="L8" s="34"/>
      <c r="M8" s="34"/>
      <c r="N8" s="34"/>
      <c r="O8" s="34"/>
      <c r="P8" s="34"/>
      <c r="Q8" s="33"/>
      <c r="R8" s="34"/>
      <c r="S8" s="34"/>
      <c r="T8" s="34"/>
      <c r="U8" s="34"/>
      <c r="V8" s="34"/>
      <c r="W8" s="34"/>
      <c r="X8" s="33"/>
      <c r="Y8" s="34"/>
      <c r="Z8" s="34"/>
      <c r="AA8" s="34"/>
      <c r="AB8" s="34"/>
      <c r="AC8" s="34"/>
      <c r="AD8" s="34"/>
      <c r="AE8" s="33"/>
      <c r="AF8" s="34"/>
      <c r="AG8" s="34"/>
      <c r="AH8" s="34"/>
      <c r="AI8" s="34"/>
      <c r="AJ8" s="34"/>
      <c r="AK8" s="34"/>
      <c r="AL8" s="33"/>
      <c r="AM8" s="34"/>
      <c r="AN8" s="34"/>
      <c r="AO8" s="34"/>
      <c r="AP8" s="34"/>
      <c r="AQ8" s="34"/>
      <c r="AR8" s="34"/>
      <c r="AS8" s="33"/>
      <c r="AT8" s="34"/>
      <c r="AU8" s="34"/>
      <c r="AV8" s="34"/>
      <c r="AW8" s="34"/>
      <c r="AX8" s="34"/>
      <c r="AY8" s="34"/>
      <c r="AZ8" s="33"/>
      <c r="BA8" s="34"/>
      <c r="BB8" s="34"/>
      <c r="BC8" s="34"/>
      <c r="BD8" s="34"/>
      <c r="BE8" s="34"/>
      <c r="BF8" s="34"/>
      <c r="BG8" s="33"/>
      <c r="BH8" s="34"/>
      <c r="BI8" s="34"/>
      <c r="BJ8" s="34"/>
      <c r="BK8" s="34"/>
      <c r="BL8" s="34"/>
      <c r="BM8" s="34"/>
      <c r="BN8" s="33"/>
      <c r="BO8" s="34"/>
      <c r="BP8" s="34"/>
      <c r="BQ8" s="34"/>
      <c r="BR8" s="34"/>
      <c r="BS8" s="34"/>
      <c r="BT8" s="34"/>
      <c r="BU8" s="33"/>
      <c r="BV8" s="34"/>
      <c r="BW8" s="34"/>
      <c r="BX8" s="34"/>
      <c r="BY8" s="34"/>
      <c r="BZ8" s="34"/>
      <c r="CA8" s="34"/>
      <c r="CB8" s="33"/>
      <c r="CC8" s="34"/>
      <c r="CD8" s="34"/>
      <c r="CE8" s="34"/>
      <c r="CF8" s="34"/>
      <c r="CG8" s="34"/>
      <c r="CH8" s="34"/>
      <c r="CI8" s="33"/>
      <c r="CJ8" s="34"/>
      <c r="CK8" s="34"/>
      <c r="CL8" s="34"/>
      <c r="CM8" s="34"/>
      <c r="CN8" s="34"/>
      <c r="CO8" s="34"/>
      <c r="CP8" s="33"/>
      <c r="CQ8" s="34"/>
      <c r="CR8" s="34"/>
      <c r="CS8" s="34"/>
      <c r="CT8" s="34"/>
      <c r="CU8" s="34"/>
      <c r="CV8" s="34"/>
      <c r="CW8" s="33"/>
      <c r="CX8" s="34"/>
      <c r="CY8" s="34"/>
      <c r="CZ8" s="34"/>
      <c r="DA8" s="34"/>
      <c r="DB8" s="34"/>
      <c r="DC8" s="34"/>
      <c r="DD8" s="33"/>
      <c r="DE8" s="34"/>
      <c r="DF8" s="34"/>
      <c r="DG8" s="34"/>
      <c r="DH8" s="34"/>
      <c r="DI8" s="34"/>
      <c r="DJ8" s="34"/>
      <c r="DK8" s="33"/>
      <c r="DL8" s="34"/>
      <c r="DM8" s="34"/>
      <c r="DN8" s="34"/>
      <c r="DO8" s="34"/>
      <c r="DP8" s="34"/>
      <c r="DQ8" s="34"/>
      <c r="DR8" s="33"/>
      <c r="DS8" s="34"/>
      <c r="DT8" s="34"/>
      <c r="DU8" s="34"/>
      <c r="DV8" s="34"/>
      <c r="DW8" s="34"/>
      <c r="DX8" s="34"/>
      <c r="DY8" s="33"/>
      <c r="DZ8" s="34"/>
      <c r="EA8" s="34"/>
      <c r="EB8" s="34"/>
      <c r="EC8" s="34"/>
      <c r="ED8" s="34"/>
      <c r="EE8" s="34"/>
      <c r="EF8" s="33"/>
      <c r="EG8" s="34"/>
      <c r="EH8" s="34"/>
      <c r="EI8" s="34"/>
      <c r="EJ8" s="34"/>
      <c r="EK8" s="34"/>
      <c r="EL8" s="34"/>
      <c r="EM8" s="33"/>
      <c r="EN8" s="34"/>
      <c r="EO8" s="34"/>
      <c r="EP8" s="34"/>
      <c r="EQ8" s="34"/>
      <c r="ER8" s="34"/>
      <c r="ES8" s="34"/>
      <c r="ET8" s="33"/>
      <c r="EU8" s="34"/>
      <c r="EV8" s="34"/>
      <c r="EW8" s="34"/>
      <c r="EX8" s="34"/>
      <c r="EY8" s="34"/>
      <c r="EZ8" s="34"/>
      <c r="FA8" s="33"/>
      <c r="FB8" s="34"/>
      <c r="FC8" s="34"/>
      <c r="FD8" s="34"/>
      <c r="FE8" s="34"/>
      <c r="FF8" s="34"/>
      <c r="FG8" s="34"/>
      <c r="FH8" s="33"/>
      <c r="FI8" s="34"/>
      <c r="FJ8" s="34"/>
      <c r="FK8" s="34"/>
      <c r="FL8" s="34"/>
      <c r="FM8" s="34"/>
      <c r="FN8" s="34"/>
      <c r="FO8" s="33"/>
      <c r="FP8" s="34"/>
      <c r="FQ8" s="34"/>
      <c r="FR8" s="34"/>
      <c r="FS8" s="34"/>
      <c r="FT8" s="34"/>
      <c r="FU8" s="34"/>
      <c r="FV8" s="33"/>
      <c r="FW8" s="34"/>
      <c r="FX8" s="34"/>
      <c r="FY8" s="34"/>
      <c r="FZ8" s="34"/>
      <c r="GA8" s="34"/>
      <c r="GB8" s="34"/>
      <c r="GC8" s="33"/>
      <c r="GD8" s="34"/>
      <c r="GE8" s="34"/>
      <c r="GF8" s="34"/>
      <c r="GG8" s="34"/>
      <c r="GH8" s="34"/>
      <c r="GI8" s="34"/>
      <c r="GJ8" s="33"/>
      <c r="GK8" s="34"/>
      <c r="GL8" s="34"/>
      <c r="GM8" s="34"/>
      <c r="GN8" s="34"/>
      <c r="GO8" s="34"/>
      <c r="GP8" s="34"/>
      <c r="GQ8" s="33"/>
      <c r="GR8" s="34"/>
      <c r="GS8" s="34"/>
      <c r="GT8" s="34"/>
      <c r="GU8" s="34"/>
      <c r="GV8" s="34"/>
      <c r="GW8" s="34"/>
      <c r="GX8" s="33"/>
      <c r="GY8" s="34"/>
      <c r="GZ8" s="34"/>
      <c r="HA8" s="34"/>
      <c r="HB8" s="34"/>
      <c r="HC8" s="34"/>
      <c r="HD8" s="34"/>
      <c r="HE8" s="33"/>
      <c r="HF8" s="34"/>
      <c r="HG8" s="34"/>
      <c r="HH8" s="34"/>
      <c r="HI8" s="34"/>
      <c r="HJ8" s="34"/>
      <c r="HK8" s="34"/>
      <c r="HL8" s="33"/>
      <c r="HM8" s="34"/>
      <c r="HN8" s="34"/>
      <c r="HO8" s="34"/>
      <c r="HP8" s="34"/>
      <c r="HQ8" s="34"/>
      <c r="HR8" s="34"/>
      <c r="HS8" s="33"/>
      <c r="HT8" s="34"/>
      <c r="HU8" s="34"/>
      <c r="HV8" s="34"/>
      <c r="HW8" s="34"/>
      <c r="HX8" s="34"/>
      <c r="HY8" s="34"/>
      <c r="HZ8" s="33"/>
      <c r="IA8" s="34"/>
      <c r="IB8" s="34"/>
      <c r="IC8" s="34"/>
      <c r="ID8" s="34"/>
      <c r="IE8" s="34"/>
      <c r="IF8" s="34"/>
      <c r="IG8" s="33"/>
      <c r="IH8" s="34"/>
      <c r="II8" s="34"/>
      <c r="IJ8" s="34"/>
      <c r="IK8" s="34"/>
      <c r="IL8" s="34"/>
      <c r="IM8" s="34"/>
      <c r="IN8" s="33"/>
      <c r="IO8" s="34"/>
      <c r="IP8" s="34"/>
      <c r="IQ8" s="34"/>
      <c r="IR8" s="34"/>
      <c r="IS8" s="34"/>
      <c r="IT8" s="34"/>
      <c r="IU8" s="33"/>
      <c r="IV8" s="34"/>
      <c r="IW8" s="34"/>
      <c r="IX8" s="34"/>
      <c r="IY8" s="34"/>
      <c r="IZ8" s="34"/>
      <c r="JA8" s="34"/>
    </row>
    <row r="9" spans="1:261" ht="36" customHeight="1" thickBot="1" x14ac:dyDescent="0.3">
      <c r="A9" s="11"/>
      <c r="B9" s="77" t="s">
        <v>9</v>
      </c>
      <c r="C9" s="76">
        <v>1</v>
      </c>
      <c r="D9" s="62"/>
      <c r="E9" s="62"/>
      <c r="H9" s="67"/>
      <c r="I9" s="63"/>
      <c r="J9" s="8">
        <f>B5-WEEKDAY(B5,1)+2+7*(C9-1)</f>
        <v>44025</v>
      </c>
      <c r="K9" s="6">
        <f t="shared" ref="K9:BV9" si="32">J9+1</f>
        <v>44026</v>
      </c>
      <c r="L9" s="6">
        <f t="shared" si="32"/>
        <v>44027</v>
      </c>
      <c r="M9" s="6">
        <f t="shared" si="32"/>
        <v>44028</v>
      </c>
      <c r="N9" s="6">
        <f t="shared" si="32"/>
        <v>44029</v>
      </c>
      <c r="O9" s="6">
        <f t="shared" si="32"/>
        <v>44030</v>
      </c>
      <c r="P9" s="6">
        <f t="shared" si="32"/>
        <v>44031</v>
      </c>
      <c r="Q9" s="6">
        <f t="shared" si="32"/>
        <v>44032</v>
      </c>
      <c r="R9" s="6">
        <f t="shared" si="32"/>
        <v>44033</v>
      </c>
      <c r="S9" s="6">
        <f t="shared" si="32"/>
        <v>44034</v>
      </c>
      <c r="T9" s="6">
        <f t="shared" si="32"/>
        <v>44035</v>
      </c>
      <c r="U9" s="6">
        <f t="shared" si="32"/>
        <v>44036</v>
      </c>
      <c r="V9" s="6">
        <f t="shared" si="32"/>
        <v>44037</v>
      </c>
      <c r="W9" s="6">
        <f t="shared" si="32"/>
        <v>44038</v>
      </c>
      <c r="X9" s="6">
        <f t="shared" si="32"/>
        <v>44039</v>
      </c>
      <c r="Y9" s="6">
        <f t="shared" si="32"/>
        <v>44040</v>
      </c>
      <c r="Z9" s="6">
        <f t="shared" si="32"/>
        <v>44041</v>
      </c>
      <c r="AA9" s="6">
        <f t="shared" si="32"/>
        <v>44042</v>
      </c>
      <c r="AB9" s="6">
        <f t="shared" si="32"/>
        <v>44043</v>
      </c>
      <c r="AC9" s="6">
        <f t="shared" si="32"/>
        <v>44044</v>
      </c>
      <c r="AD9" s="6">
        <f t="shared" si="32"/>
        <v>44045</v>
      </c>
      <c r="AE9" s="6">
        <f t="shared" si="32"/>
        <v>44046</v>
      </c>
      <c r="AF9" s="6">
        <f t="shared" si="32"/>
        <v>44047</v>
      </c>
      <c r="AG9" s="6">
        <f t="shared" si="32"/>
        <v>44048</v>
      </c>
      <c r="AH9" s="6">
        <f t="shared" si="32"/>
        <v>44049</v>
      </c>
      <c r="AI9" s="6">
        <f t="shared" si="32"/>
        <v>44050</v>
      </c>
      <c r="AJ9" s="6">
        <f t="shared" si="32"/>
        <v>44051</v>
      </c>
      <c r="AK9" s="6">
        <f t="shared" si="32"/>
        <v>44052</v>
      </c>
      <c r="AL9" s="6">
        <f t="shared" si="32"/>
        <v>44053</v>
      </c>
      <c r="AM9" s="6">
        <f t="shared" si="32"/>
        <v>44054</v>
      </c>
      <c r="AN9" s="6">
        <f t="shared" si="32"/>
        <v>44055</v>
      </c>
      <c r="AO9" s="6">
        <f t="shared" si="32"/>
        <v>44056</v>
      </c>
      <c r="AP9" s="6">
        <f t="shared" si="32"/>
        <v>44057</v>
      </c>
      <c r="AQ9" s="6">
        <f t="shared" si="32"/>
        <v>44058</v>
      </c>
      <c r="AR9" s="6">
        <f t="shared" si="32"/>
        <v>44059</v>
      </c>
      <c r="AS9" s="6">
        <f t="shared" si="32"/>
        <v>44060</v>
      </c>
      <c r="AT9" s="6">
        <f t="shared" si="32"/>
        <v>44061</v>
      </c>
      <c r="AU9" s="6">
        <f t="shared" si="32"/>
        <v>44062</v>
      </c>
      <c r="AV9" s="6">
        <f t="shared" si="32"/>
        <v>44063</v>
      </c>
      <c r="AW9" s="6">
        <f t="shared" si="32"/>
        <v>44064</v>
      </c>
      <c r="AX9" s="6">
        <f t="shared" si="32"/>
        <v>44065</v>
      </c>
      <c r="AY9" s="6">
        <f t="shared" si="32"/>
        <v>44066</v>
      </c>
      <c r="AZ9" s="6">
        <f t="shared" si="32"/>
        <v>44067</v>
      </c>
      <c r="BA9" s="6">
        <f t="shared" si="32"/>
        <v>44068</v>
      </c>
      <c r="BB9" s="6">
        <f t="shared" si="32"/>
        <v>44069</v>
      </c>
      <c r="BC9" s="6">
        <f t="shared" si="32"/>
        <v>44070</v>
      </c>
      <c r="BD9" s="6">
        <f t="shared" si="32"/>
        <v>44071</v>
      </c>
      <c r="BE9" s="6">
        <f t="shared" si="32"/>
        <v>44072</v>
      </c>
      <c r="BF9" s="6">
        <f t="shared" si="32"/>
        <v>44073</v>
      </c>
      <c r="BG9" s="6">
        <f t="shared" si="32"/>
        <v>44074</v>
      </c>
      <c r="BH9" s="6">
        <f t="shared" si="32"/>
        <v>44075</v>
      </c>
      <c r="BI9" s="6">
        <f t="shared" si="32"/>
        <v>44076</v>
      </c>
      <c r="BJ9" s="6">
        <f t="shared" si="32"/>
        <v>44077</v>
      </c>
      <c r="BK9" s="6">
        <f t="shared" si="32"/>
        <v>44078</v>
      </c>
      <c r="BL9" s="6">
        <f t="shared" si="32"/>
        <v>44079</v>
      </c>
      <c r="BM9" s="6">
        <f t="shared" si="32"/>
        <v>44080</v>
      </c>
      <c r="BN9" s="6">
        <f t="shared" si="32"/>
        <v>44081</v>
      </c>
      <c r="BO9" s="6">
        <f t="shared" si="32"/>
        <v>44082</v>
      </c>
      <c r="BP9" s="6">
        <f t="shared" si="32"/>
        <v>44083</v>
      </c>
      <c r="BQ9" s="6">
        <f t="shared" si="32"/>
        <v>44084</v>
      </c>
      <c r="BR9" s="6">
        <f t="shared" si="32"/>
        <v>44085</v>
      </c>
      <c r="BS9" s="6">
        <f t="shared" si="32"/>
        <v>44086</v>
      </c>
      <c r="BT9" s="6">
        <f t="shared" si="32"/>
        <v>44087</v>
      </c>
      <c r="BU9" s="6">
        <f t="shared" si="32"/>
        <v>44088</v>
      </c>
      <c r="BV9" s="6">
        <f t="shared" si="32"/>
        <v>44089</v>
      </c>
      <c r="BW9" s="6">
        <f t="shared" ref="BW9:EH9" si="33">BV9+1</f>
        <v>44090</v>
      </c>
      <c r="BX9" s="6">
        <f t="shared" si="33"/>
        <v>44091</v>
      </c>
      <c r="BY9" s="6">
        <f t="shared" si="33"/>
        <v>44092</v>
      </c>
      <c r="BZ9" s="6">
        <f t="shared" si="33"/>
        <v>44093</v>
      </c>
      <c r="CA9" s="6">
        <f t="shared" si="33"/>
        <v>44094</v>
      </c>
      <c r="CB9" s="6">
        <f t="shared" si="33"/>
        <v>44095</v>
      </c>
      <c r="CC9" s="6">
        <f t="shared" si="33"/>
        <v>44096</v>
      </c>
      <c r="CD9" s="6">
        <f t="shared" si="33"/>
        <v>44097</v>
      </c>
      <c r="CE9" s="6">
        <f t="shared" si="33"/>
        <v>44098</v>
      </c>
      <c r="CF9" s="6">
        <f t="shared" si="33"/>
        <v>44099</v>
      </c>
      <c r="CG9" s="6">
        <f t="shared" si="33"/>
        <v>44100</v>
      </c>
      <c r="CH9" s="6">
        <f t="shared" si="33"/>
        <v>44101</v>
      </c>
      <c r="CI9" s="6">
        <f t="shared" si="33"/>
        <v>44102</v>
      </c>
      <c r="CJ9" s="6">
        <f t="shared" si="33"/>
        <v>44103</v>
      </c>
      <c r="CK9" s="6">
        <f t="shared" si="33"/>
        <v>44104</v>
      </c>
      <c r="CL9" s="6">
        <f t="shared" si="33"/>
        <v>44105</v>
      </c>
      <c r="CM9" s="6">
        <f t="shared" si="33"/>
        <v>44106</v>
      </c>
      <c r="CN9" s="6">
        <f t="shared" si="33"/>
        <v>44107</v>
      </c>
      <c r="CO9" s="6">
        <f t="shared" si="33"/>
        <v>44108</v>
      </c>
      <c r="CP9" s="6">
        <f t="shared" si="33"/>
        <v>44109</v>
      </c>
      <c r="CQ9" s="6">
        <f t="shared" si="33"/>
        <v>44110</v>
      </c>
      <c r="CR9" s="6">
        <f t="shared" si="33"/>
        <v>44111</v>
      </c>
      <c r="CS9" s="6">
        <f t="shared" si="33"/>
        <v>44112</v>
      </c>
      <c r="CT9" s="6">
        <f t="shared" si="33"/>
        <v>44113</v>
      </c>
      <c r="CU9" s="6">
        <f t="shared" si="33"/>
        <v>44114</v>
      </c>
      <c r="CV9" s="6">
        <f t="shared" si="33"/>
        <v>44115</v>
      </c>
      <c r="CW9" s="6">
        <f t="shared" si="33"/>
        <v>44116</v>
      </c>
      <c r="CX9" s="6">
        <f t="shared" si="33"/>
        <v>44117</v>
      </c>
      <c r="CY9" s="6">
        <f t="shared" si="33"/>
        <v>44118</v>
      </c>
      <c r="CZ9" s="6">
        <f t="shared" si="33"/>
        <v>44119</v>
      </c>
      <c r="DA9" s="6">
        <f t="shared" si="33"/>
        <v>44120</v>
      </c>
      <c r="DB9" s="6">
        <f t="shared" si="33"/>
        <v>44121</v>
      </c>
      <c r="DC9" s="6">
        <f t="shared" si="33"/>
        <v>44122</v>
      </c>
      <c r="DD9" s="6">
        <f t="shared" si="33"/>
        <v>44123</v>
      </c>
      <c r="DE9" s="6">
        <f t="shared" si="33"/>
        <v>44124</v>
      </c>
      <c r="DF9" s="6">
        <f t="shared" si="33"/>
        <v>44125</v>
      </c>
      <c r="DG9" s="6">
        <f t="shared" si="33"/>
        <v>44126</v>
      </c>
      <c r="DH9" s="6">
        <f t="shared" si="33"/>
        <v>44127</v>
      </c>
      <c r="DI9" s="6">
        <f t="shared" si="33"/>
        <v>44128</v>
      </c>
      <c r="DJ9" s="6">
        <f t="shared" si="33"/>
        <v>44129</v>
      </c>
      <c r="DK9" s="6">
        <f t="shared" si="33"/>
        <v>44130</v>
      </c>
      <c r="DL9" s="6">
        <f t="shared" si="33"/>
        <v>44131</v>
      </c>
      <c r="DM9" s="6">
        <f t="shared" si="33"/>
        <v>44132</v>
      </c>
      <c r="DN9" s="6">
        <f t="shared" si="33"/>
        <v>44133</v>
      </c>
      <c r="DO9" s="6">
        <f t="shared" si="33"/>
        <v>44134</v>
      </c>
      <c r="DP9" s="6">
        <f t="shared" si="33"/>
        <v>44135</v>
      </c>
      <c r="DQ9" s="6">
        <f t="shared" si="33"/>
        <v>44136</v>
      </c>
      <c r="DR9" s="6">
        <f t="shared" si="33"/>
        <v>44137</v>
      </c>
      <c r="DS9" s="6">
        <f t="shared" si="33"/>
        <v>44138</v>
      </c>
      <c r="DT9" s="6">
        <f t="shared" si="33"/>
        <v>44139</v>
      </c>
      <c r="DU9" s="6">
        <f t="shared" si="33"/>
        <v>44140</v>
      </c>
      <c r="DV9" s="6">
        <f t="shared" si="33"/>
        <v>44141</v>
      </c>
      <c r="DW9" s="6">
        <f t="shared" si="33"/>
        <v>44142</v>
      </c>
      <c r="DX9" s="6">
        <f t="shared" si="33"/>
        <v>44143</v>
      </c>
      <c r="DY9" s="6">
        <f t="shared" si="33"/>
        <v>44144</v>
      </c>
      <c r="DZ9" s="6">
        <f t="shared" si="33"/>
        <v>44145</v>
      </c>
      <c r="EA9" s="6">
        <f t="shared" si="33"/>
        <v>44146</v>
      </c>
      <c r="EB9" s="6">
        <f t="shared" si="33"/>
        <v>44147</v>
      </c>
      <c r="EC9" s="6">
        <f t="shared" si="33"/>
        <v>44148</v>
      </c>
      <c r="ED9" s="6">
        <f t="shared" si="33"/>
        <v>44149</v>
      </c>
      <c r="EE9" s="6">
        <f t="shared" si="33"/>
        <v>44150</v>
      </c>
      <c r="EF9" s="6">
        <f t="shared" si="33"/>
        <v>44151</v>
      </c>
      <c r="EG9" s="6">
        <f t="shared" si="33"/>
        <v>44152</v>
      </c>
      <c r="EH9" s="6">
        <f t="shared" si="33"/>
        <v>44153</v>
      </c>
      <c r="EI9" s="6">
        <f t="shared" ref="EI9:FN9" si="34">EH9+1</f>
        <v>44154</v>
      </c>
      <c r="EJ9" s="6">
        <f t="shared" si="34"/>
        <v>44155</v>
      </c>
      <c r="EK9" s="6">
        <f t="shared" si="34"/>
        <v>44156</v>
      </c>
      <c r="EL9" s="6">
        <f t="shared" si="34"/>
        <v>44157</v>
      </c>
      <c r="EM9" s="6">
        <f t="shared" si="34"/>
        <v>44158</v>
      </c>
      <c r="EN9" s="6">
        <f t="shared" si="34"/>
        <v>44159</v>
      </c>
      <c r="EO9" s="6">
        <f t="shared" si="34"/>
        <v>44160</v>
      </c>
      <c r="EP9" s="6">
        <f t="shared" si="34"/>
        <v>44161</v>
      </c>
      <c r="EQ9" s="6">
        <f t="shared" si="34"/>
        <v>44162</v>
      </c>
      <c r="ER9" s="6">
        <f t="shared" si="34"/>
        <v>44163</v>
      </c>
      <c r="ES9" s="6">
        <f t="shared" si="34"/>
        <v>44164</v>
      </c>
      <c r="ET9" s="6">
        <f t="shared" si="34"/>
        <v>44165</v>
      </c>
      <c r="EU9" s="6">
        <f t="shared" si="34"/>
        <v>44166</v>
      </c>
      <c r="EV9" s="6">
        <f t="shared" si="34"/>
        <v>44167</v>
      </c>
      <c r="EW9" s="6">
        <f t="shared" si="34"/>
        <v>44168</v>
      </c>
      <c r="EX9" s="6">
        <f t="shared" si="34"/>
        <v>44169</v>
      </c>
      <c r="EY9" s="6">
        <f t="shared" si="34"/>
        <v>44170</v>
      </c>
      <c r="EZ9" s="6">
        <f t="shared" si="34"/>
        <v>44171</v>
      </c>
      <c r="FA9" s="6">
        <f t="shared" si="34"/>
        <v>44172</v>
      </c>
      <c r="FB9" s="6">
        <f t="shared" si="34"/>
        <v>44173</v>
      </c>
      <c r="FC9" s="6">
        <f t="shared" si="34"/>
        <v>44174</v>
      </c>
      <c r="FD9" s="6">
        <f t="shared" si="34"/>
        <v>44175</v>
      </c>
      <c r="FE9" s="6">
        <f t="shared" si="34"/>
        <v>44176</v>
      </c>
      <c r="FF9" s="6">
        <f t="shared" si="34"/>
        <v>44177</v>
      </c>
      <c r="FG9" s="6">
        <f t="shared" si="34"/>
        <v>44178</v>
      </c>
      <c r="FH9" s="6">
        <f t="shared" si="34"/>
        <v>44179</v>
      </c>
      <c r="FI9" s="6">
        <f t="shared" si="34"/>
        <v>44180</v>
      </c>
      <c r="FJ9" s="6">
        <f t="shared" si="34"/>
        <v>44181</v>
      </c>
      <c r="FK9" s="6">
        <f t="shared" si="34"/>
        <v>44182</v>
      </c>
      <c r="FL9" s="6">
        <f t="shared" si="34"/>
        <v>44183</v>
      </c>
      <c r="FM9" s="6">
        <f t="shared" si="34"/>
        <v>44184</v>
      </c>
      <c r="FN9" s="6">
        <f t="shared" si="34"/>
        <v>44185</v>
      </c>
      <c r="FO9" s="6">
        <f t="shared" ref="FO9" si="35">FN9+1</f>
        <v>44186</v>
      </c>
      <c r="FP9" s="6">
        <f t="shared" ref="FP9" si="36">FO9+1</f>
        <v>44187</v>
      </c>
      <c r="FQ9" s="6">
        <f t="shared" ref="FQ9" si="37">FP9+1</f>
        <v>44188</v>
      </c>
      <c r="FR9" s="6">
        <f t="shared" ref="FR9" si="38">FQ9+1</f>
        <v>44189</v>
      </c>
      <c r="FS9" s="6">
        <f t="shared" ref="FS9" si="39">FR9+1</f>
        <v>44190</v>
      </c>
      <c r="FT9" s="6">
        <f t="shared" ref="FT9" si="40">FS9+1</f>
        <v>44191</v>
      </c>
      <c r="FU9" s="6">
        <f t="shared" ref="FU9" si="41">FT9+1</f>
        <v>44192</v>
      </c>
      <c r="FV9" s="6">
        <f t="shared" ref="FV9" si="42">FU9+1</f>
        <v>44193</v>
      </c>
      <c r="FW9" s="6">
        <f t="shared" ref="FW9" si="43">FV9+1</f>
        <v>44194</v>
      </c>
      <c r="FX9" s="6">
        <f t="shared" ref="FX9" si="44">FW9+1</f>
        <v>44195</v>
      </c>
      <c r="FY9" s="6">
        <f t="shared" ref="FY9" si="45">FX9+1</f>
        <v>44196</v>
      </c>
      <c r="FZ9" s="6">
        <f t="shared" ref="FZ9" si="46">FY9+1</f>
        <v>44197</v>
      </c>
      <c r="GA9" s="6">
        <f t="shared" ref="GA9" si="47">FZ9+1</f>
        <v>44198</v>
      </c>
      <c r="GB9" s="6">
        <f t="shared" ref="GB9" si="48">GA9+1</f>
        <v>44199</v>
      </c>
      <c r="GC9" s="6">
        <f t="shared" ref="GC9" si="49">GB9+1</f>
        <v>44200</v>
      </c>
      <c r="GD9" s="6">
        <f t="shared" ref="GD9" si="50">GC9+1</f>
        <v>44201</v>
      </c>
      <c r="GE9" s="6">
        <f t="shared" ref="GE9" si="51">GD9+1</f>
        <v>44202</v>
      </c>
      <c r="GF9" s="6">
        <f t="shared" ref="GF9" si="52">GE9+1</f>
        <v>44203</v>
      </c>
      <c r="GG9" s="6">
        <f t="shared" ref="GG9" si="53">GF9+1</f>
        <v>44204</v>
      </c>
      <c r="GH9" s="6">
        <f t="shared" ref="GH9" si="54">GG9+1</f>
        <v>44205</v>
      </c>
      <c r="GI9" s="6">
        <f t="shared" ref="GI9" si="55">GH9+1</f>
        <v>44206</v>
      </c>
      <c r="GJ9" s="6">
        <f t="shared" ref="GJ9" si="56">GI9+1</f>
        <v>44207</v>
      </c>
      <c r="GK9" s="6">
        <f t="shared" ref="GK9" si="57">GJ9+1</f>
        <v>44208</v>
      </c>
      <c r="GL9" s="6">
        <f t="shared" ref="GL9" si="58">GK9+1</f>
        <v>44209</v>
      </c>
      <c r="GM9" s="6">
        <f t="shared" ref="GM9" si="59">GL9+1</f>
        <v>44210</v>
      </c>
      <c r="GN9" s="6">
        <f t="shared" ref="GN9" si="60">GM9+1</f>
        <v>44211</v>
      </c>
      <c r="GO9" s="6">
        <f t="shared" ref="GO9" si="61">GN9+1</f>
        <v>44212</v>
      </c>
      <c r="GP9" s="6">
        <f t="shared" ref="GP9" si="62">GO9+1</f>
        <v>44213</v>
      </c>
      <c r="GQ9" s="6">
        <f t="shared" ref="GQ9" si="63">GP9+1</f>
        <v>44214</v>
      </c>
      <c r="GR9" s="6">
        <f t="shared" ref="GR9" si="64">GQ9+1</f>
        <v>44215</v>
      </c>
      <c r="GS9" s="6">
        <f t="shared" ref="GS9" si="65">GR9+1</f>
        <v>44216</v>
      </c>
      <c r="GT9" s="6">
        <f t="shared" ref="GT9" si="66">GS9+1</f>
        <v>44217</v>
      </c>
      <c r="GU9" s="6">
        <f t="shared" ref="GU9" si="67">GT9+1</f>
        <v>44218</v>
      </c>
      <c r="GV9" s="6">
        <f t="shared" ref="GV9" si="68">GU9+1</f>
        <v>44219</v>
      </c>
      <c r="GW9" s="6">
        <f t="shared" ref="GW9" si="69">GV9+1</f>
        <v>44220</v>
      </c>
      <c r="GX9" s="6">
        <f t="shared" ref="GX9" si="70">GW9+1</f>
        <v>44221</v>
      </c>
      <c r="GY9" s="6">
        <f t="shared" ref="GY9" si="71">GX9+1</f>
        <v>44222</v>
      </c>
      <c r="GZ9" s="6">
        <f t="shared" ref="GZ9" si="72">GY9+1</f>
        <v>44223</v>
      </c>
      <c r="HA9" s="6">
        <f t="shared" ref="HA9" si="73">GZ9+1</f>
        <v>44224</v>
      </c>
      <c r="HB9" s="6">
        <f t="shared" ref="HB9" si="74">HA9+1</f>
        <v>44225</v>
      </c>
      <c r="HC9" s="6">
        <f t="shared" ref="HC9" si="75">HB9+1</f>
        <v>44226</v>
      </c>
      <c r="HD9" s="6">
        <f t="shared" ref="HD9" si="76">HC9+1</f>
        <v>44227</v>
      </c>
      <c r="HE9" s="6">
        <f t="shared" ref="HE9" si="77">HD9+1</f>
        <v>44228</v>
      </c>
      <c r="HF9" s="6">
        <f t="shared" ref="HF9" si="78">HE9+1</f>
        <v>44229</v>
      </c>
      <c r="HG9" s="6">
        <f t="shared" ref="HG9" si="79">HF9+1</f>
        <v>44230</v>
      </c>
      <c r="HH9" s="6">
        <f t="shared" ref="HH9" si="80">HG9+1</f>
        <v>44231</v>
      </c>
      <c r="HI9" s="6">
        <f t="shared" ref="HI9" si="81">HH9+1</f>
        <v>44232</v>
      </c>
      <c r="HJ9" s="6">
        <f t="shared" ref="HJ9" si="82">HI9+1</f>
        <v>44233</v>
      </c>
      <c r="HK9" s="6">
        <f t="shared" ref="HK9" si="83">HJ9+1</f>
        <v>44234</v>
      </c>
      <c r="HL9" s="6">
        <f t="shared" ref="HL9" si="84">HK9+1</f>
        <v>44235</v>
      </c>
      <c r="HM9" s="6">
        <f t="shared" ref="HM9" si="85">HL9+1</f>
        <v>44236</v>
      </c>
      <c r="HN9" s="6">
        <f t="shared" ref="HN9" si="86">HM9+1</f>
        <v>44237</v>
      </c>
      <c r="HO9" s="6">
        <f t="shared" ref="HO9" si="87">HN9+1</f>
        <v>44238</v>
      </c>
      <c r="HP9" s="6">
        <f t="shared" ref="HP9" si="88">HO9+1</f>
        <v>44239</v>
      </c>
      <c r="HQ9" s="6">
        <f t="shared" ref="HQ9" si="89">HP9+1</f>
        <v>44240</v>
      </c>
      <c r="HR9" s="6">
        <f t="shared" ref="HR9" si="90">HQ9+1</f>
        <v>44241</v>
      </c>
      <c r="HS9" s="6">
        <f t="shared" ref="HS9" si="91">HR9+1</f>
        <v>44242</v>
      </c>
      <c r="HT9" s="6">
        <f t="shared" ref="HT9" si="92">HS9+1</f>
        <v>44243</v>
      </c>
      <c r="HU9" s="6">
        <f t="shared" ref="HU9" si="93">HT9+1</f>
        <v>44244</v>
      </c>
      <c r="HV9" s="6">
        <f t="shared" ref="HV9" si="94">HU9+1</f>
        <v>44245</v>
      </c>
      <c r="HW9" s="6">
        <f t="shared" ref="HW9" si="95">HV9+1</f>
        <v>44246</v>
      </c>
      <c r="HX9" s="6">
        <f t="shared" ref="HX9" si="96">HW9+1</f>
        <v>44247</v>
      </c>
      <c r="HY9" s="6">
        <f t="shared" ref="HY9" si="97">HX9+1</f>
        <v>44248</v>
      </c>
      <c r="HZ9" s="6">
        <f t="shared" ref="HZ9" si="98">HY9+1</f>
        <v>44249</v>
      </c>
      <c r="IA9" s="6">
        <f t="shared" ref="IA9" si="99">HZ9+1</f>
        <v>44250</v>
      </c>
      <c r="IB9" s="6">
        <f t="shared" ref="IB9" si="100">IA9+1</f>
        <v>44251</v>
      </c>
      <c r="IC9" s="6">
        <f t="shared" ref="IC9" si="101">IB9+1</f>
        <v>44252</v>
      </c>
      <c r="ID9" s="6">
        <f t="shared" ref="ID9" si="102">IC9+1</f>
        <v>44253</v>
      </c>
      <c r="IE9" s="6">
        <f t="shared" ref="IE9" si="103">ID9+1</f>
        <v>44254</v>
      </c>
      <c r="IF9" s="6">
        <f t="shared" ref="IF9" si="104">IE9+1</f>
        <v>44255</v>
      </c>
      <c r="IG9" s="6">
        <f t="shared" ref="IG9" si="105">IF9+1</f>
        <v>44256</v>
      </c>
      <c r="IH9" s="6">
        <f t="shared" ref="IH9" si="106">IG9+1</f>
        <v>44257</v>
      </c>
      <c r="II9" s="6">
        <f t="shared" ref="II9" si="107">IH9+1</f>
        <v>44258</v>
      </c>
      <c r="IJ9" s="6">
        <f t="shared" ref="IJ9" si="108">II9+1</f>
        <v>44259</v>
      </c>
      <c r="IK9" s="6">
        <f t="shared" ref="IK9" si="109">IJ9+1</f>
        <v>44260</v>
      </c>
      <c r="IL9" s="6">
        <f t="shared" ref="IL9" si="110">IK9+1</f>
        <v>44261</v>
      </c>
      <c r="IM9" s="6">
        <f t="shared" ref="IM9" si="111">IL9+1</f>
        <v>44262</v>
      </c>
      <c r="IN9" s="6">
        <f t="shared" ref="IN9" si="112">IM9+1</f>
        <v>44263</v>
      </c>
      <c r="IO9" s="6">
        <f t="shared" ref="IO9" si="113">IN9+1</f>
        <v>44264</v>
      </c>
      <c r="IP9" s="6">
        <f t="shared" ref="IP9" si="114">IO9+1</f>
        <v>44265</v>
      </c>
      <c r="IQ9" s="6">
        <f t="shared" ref="IQ9" si="115">IP9+1</f>
        <v>44266</v>
      </c>
      <c r="IR9" s="6">
        <f t="shared" ref="IR9" si="116">IQ9+1</f>
        <v>44267</v>
      </c>
      <c r="IS9" s="6">
        <f t="shared" ref="IS9" si="117">IR9+1</f>
        <v>44268</v>
      </c>
      <c r="IT9" s="6">
        <f t="shared" ref="IT9" si="118">IS9+1</f>
        <v>44269</v>
      </c>
      <c r="IU9" s="6">
        <f t="shared" ref="IU9" si="119">IT9+1</f>
        <v>44270</v>
      </c>
      <c r="IV9" s="6">
        <f t="shared" ref="IV9" si="120">IU9+1</f>
        <v>44271</v>
      </c>
      <c r="IW9" s="6">
        <f t="shared" ref="IW9" si="121">IV9+1</f>
        <v>44272</v>
      </c>
      <c r="IX9" s="6">
        <f t="shared" ref="IX9" si="122">IW9+1</f>
        <v>44273</v>
      </c>
      <c r="IY9" s="6">
        <f t="shared" ref="IY9" si="123">IX9+1</f>
        <v>44274</v>
      </c>
      <c r="IZ9" s="6">
        <f t="shared" ref="IZ9" si="124">IY9+1</f>
        <v>44275</v>
      </c>
      <c r="JA9" s="6">
        <f t="shared" ref="JA9" si="125">IZ9+1</f>
        <v>44276</v>
      </c>
    </row>
    <row r="10" spans="1:261" ht="48" thickBot="1" x14ac:dyDescent="0.3">
      <c r="A10" s="70" t="s">
        <v>11</v>
      </c>
      <c r="B10" s="71" t="s">
        <v>38</v>
      </c>
      <c r="C10" s="71" t="s">
        <v>19</v>
      </c>
      <c r="D10" s="71" t="s">
        <v>20</v>
      </c>
      <c r="E10" s="71" t="s">
        <v>21</v>
      </c>
      <c r="F10" s="72" t="s">
        <v>36</v>
      </c>
      <c r="G10" s="73" t="s">
        <v>37</v>
      </c>
      <c r="H10" s="74" t="s">
        <v>35</v>
      </c>
      <c r="I10" s="75" t="s">
        <v>22</v>
      </c>
      <c r="J10" s="69" t="str">
        <f t="shared" ref="J10:AO10" si="126">CHOOSE(WEEKDAY(J9,1),"Di","Lu","Ma","Me","Je","Ve","Sa")</f>
        <v>Lu</v>
      </c>
      <c r="K10" s="7" t="str">
        <f t="shared" si="126"/>
        <v>Ma</v>
      </c>
      <c r="L10" s="7" t="str">
        <f t="shared" si="126"/>
        <v>Me</v>
      </c>
      <c r="M10" s="7" t="str">
        <f t="shared" si="126"/>
        <v>Je</v>
      </c>
      <c r="N10" s="7" t="str">
        <f t="shared" si="126"/>
        <v>Ve</v>
      </c>
      <c r="O10" s="7" t="str">
        <f t="shared" si="126"/>
        <v>Sa</v>
      </c>
      <c r="P10" s="7" t="str">
        <f t="shared" si="126"/>
        <v>Di</v>
      </c>
      <c r="Q10" s="7" t="str">
        <f t="shared" si="126"/>
        <v>Lu</v>
      </c>
      <c r="R10" s="7" t="str">
        <f t="shared" si="126"/>
        <v>Ma</v>
      </c>
      <c r="S10" s="7" t="str">
        <f t="shared" si="126"/>
        <v>Me</v>
      </c>
      <c r="T10" s="7" t="str">
        <f t="shared" si="126"/>
        <v>Je</v>
      </c>
      <c r="U10" s="7" t="str">
        <f t="shared" si="126"/>
        <v>Ve</v>
      </c>
      <c r="V10" s="7" t="str">
        <f t="shared" si="126"/>
        <v>Sa</v>
      </c>
      <c r="W10" s="7" t="str">
        <f t="shared" si="126"/>
        <v>Di</v>
      </c>
      <c r="X10" s="7" t="str">
        <f t="shared" si="126"/>
        <v>Lu</v>
      </c>
      <c r="Y10" s="7" t="str">
        <f t="shared" si="126"/>
        <v>Ma</v>
      </c>
      <c r="Z10" s="7" t="str">
        <f t="shared" si="126"/>
        <v>Me</v>
      </c>
      <c r="AA10" s="7" t="str">
        <f t="shared" si="126"/>
        <v>Je</v>
      </c>
      <c r="AB10" s="7" t="str">
        <f t="shared" si="126"/>
        <v>Ve</v>
      </c>
      <c r="AC10" s="7" t="str">
        <f t="shared" si="126"/>
        <v>Sa</v>
      </c>
      <c r="AD10" s="7" t="str">
        <f t="shared" si="126"/>
        <v>Di</v>
      </c>
      <c r="AE10" s="7" t="str">
        <f t="shared" si="126"/>
        <v>Lu</v>
      </c>
      <c r="AF10" s="7" t="str">
        <f t="shared" si="126"/>
        <v>Ma</v>
      </c>
      <c r="AG10" s="7" t="str">
        <f t="shared" si="126"/>
        <v>Me</v>
      </c>
      <c r="AH10" s="7" t="str">
        <f t="shared" si="126"/>
        <v>Je</v>
      </c>
      <c r="AI10" s="7" t="str">
        <f t="shared" si="126"/>
        <v>Ve</v>
      </c>
      <c r="AJ10" s="7" t="str">
        <f t="shared" si="126"/>
        <v>Sa</v>
      </c>
      <c r="AK10" s="7" t="str">
        <f t="shared" si="126"/>
        <v>Di</v>
      </c>
      <c r="AL10" s="7" t="str">
        <f t="shared" si="126"/>
        <v>Lu</v>
      </c>
      <c r="AM10" s="7" t="str">
        <f t="shared" si="126"/>
        <v>Ma</v>
      </c>
      <c r="AN10" s="7" t="str">
        <f t="shared" si="126"/>
        <v>Me</v>
      </c>
      <c r="AO10" s="7" t="str">
        <f t="shared" si="126"/>
        <v>Je</v>
      </c>
      <c r="AP10" s="7" t="str">
        <f t="shared" ref="AP10:BU10" si="127">CHOOSE(WEEKDAY(AP9,1),"Di","Lu","Ma","Me","Je","Ve","Sa")</f>
        <v>Ve</v>
      </c>
      <c r="AQ10" s="7" t="str">
        <f t="shared" si="127"/>
        <v>Sa</v>
      </c>
      <c r="AR10" s="7" t="str">
        <f t="shared" si="127"/>
        <v>Di</v>
      </c>
      <c r="AS10" s="7" t="str">
        <f t="shared" si="127"/>
        <v>Lu</v>
      </c>
      <c r="AT10" s="7" t="str">
        <f t="shared" si="127"/>
        <v>Ma</v>
      </c>
      <c r="AU10" s="7" t="str">
        <f t="shared" si="127"/>
        <v>Me</v>
      </c>
      <c r="AV10" s="7" t="str">
        <f t="shared" si="127"/>
        <v>Je</v>
      </c>
      <c r="AW10" s="7" t="str">
        <f t="shared" si="127"/>
        <v>Ve</v>
      </c>
      <c r="AX10" s="7" t="str">
        <f t="shared" si="127"/>
        <v>Sa</v>
      </c>
      <c r="AY10" s="7" t="str">
        <f t="shared" si="127"/>
        <v>Di</v>
      </c>
      <c r="AZ10" s="7" t="str">
        <f t="shared" si="127"/>
        <v>Lu</v>
      </c>
      <c r="BA10" s="7" t="str">
        <f t="shared" si="127"/>
        <v>Ma</v>
      </c>
      <c r="BB10" s="7" t="str">
        <f t="shared" si="127"/>
        <v>Me</v>
      </c>
      <c r="BC10" s="7" t="str">
        <f t="shared" si="127"/>
        <v>Je</v>
      </c>
      <c r="BD10" s="7" t="str">
        <f t="shared" si="127"/>
        <v>Ve</v>
      </c>
      <c r="BE10" s="7" t="str">
        <f t="shared" si="127"/>
        <v>Sa</v>
      </c>
      <c r="BF10" s="7" t="str">
        <f t="shared" si="127"/>
        <v>Di</v>
      </c>
      <c r="BG10" s="7" t="str">
        <f t="shared" si="127"/>
        <v>Lu</v>
      </c>
      <c r="BH10" s="7" t="str">
        <f t="shared" si="127"/>
        <v>Ma</v>
      </c>
      <c r="BI10" s="7" t="str">
        <f t="shared" si="127"/>
        <v>Me</v>
      </c>
      <c r="BJ10" s="7" t="str">
        <f t="shared" si="127"/>
        <v>Je</v>
      </c>
      <c r="BK10" s="7" t="str">
        <f t="shared" si="127"/>
        <v>Ve</v>
      </c>
      <c r="BL10" s="7" t="str">
        <f t="shared" si="127"/>
        <v>Sa</v>
      </c>
      <c r="BM10" s="7" t="str">
        <f t="shared" si="127"/>
        <v>Di</v>
      </c>
      <c r="BN10" s="7" t="str">
        <f t="shared" si="127"/>
        <v>Lu</v>
      </c>
      <c r="BO10" s="7" t="str">
        <f t="shared" si="127"/>
        <v>Ma</v>
      </c>
      <c r="BP10" s="7" t="str">
        <f t="shared" si="127"/>
        <v>Me</v>
      </c>
      <c r="BQ10" s="7" t="str">
        <f t="shared" si="127"/>
        <v>Je</v>
      </c>
      <c r="BR10" s="7" t="str">
        <f t="shared" si="127"/>
        <v>Ve</v>
      </c>
      <c r="BS10" s="7" t="str">
        <f t="shared" si="127"/>
        <v>Sa</v>
      </c>
      <c r="BT10" s="7" t="str">
        <f t="shared" si="127"/>
        <v>Di</v>
      </c>
      <c r="BU10" s="7" t="str">
        <f t="shared" si="127"/>
        <v>Lu</v>
      </c>
      <c r="BV10" s="7" t="str">
        <f t="shared" ref="BV10:DA10" si="128">CHOOSE(WEEKDAY(BV9,1),"Di","Lu","Ma","Me","Je","Ve","Sa")</f>
        <v>Ma</v>
      </c>
      <c r="BW10" s="7" t="str">
        <f t="shared" si="128"/>
        <v>Me</v>
      </c>
      <c r="BX10" s="7" t="str">
        <f t="shared" si="128"/>
        <v>Je</v>
      </c>
      <c r="BY10" s="7" t="str">
        <f t="shared" si="128"/>
        <v>Ve</v>
      </c>
      <c r="BZ10" s="7" t="str">
        <f t="shared" si="128"/>
        <v>Sa</v>
      </c>
      <c r="CA10" s="7" t="str">
        <f t="shared" si="128"/>
        <v>Di</v>
      </c>
      <c r="CB10" s="7" t="str">
        <f t="shared" si="128"/>
        <v>Lu</v>
      </c>
      <c r="CC10" s="7" t="str">
        <f t="shared" si="128"/>
        <v>Ma</v>
      </c>
      <c r="CD10" s="7" t="str">
        <f t="shared" si="128"/>
        <v>Me</v>
      </c>
      <c r="CE10" s="7" t="str">
        <f t="shared" si="128"/>
        <v>Je</v>
      </c>
      <c r="CF10" s="7" t="str">
        <f t="shared" si="128"/>
        <v>Ve</v>
      </c>
      <c r="CG10" s="7" t="str">
        <f t="shared" si="128"/>
        <v>Sa</v>
      </c>
      <c r="CH10" s="7" t="str">
        <f t="shared" si="128"/>
        <v>Di</v>
      </c>
      <c r="CI10" s="7" t="str">
        <f t="shared" si="128"/>
        <v>Lu</v>
      </c>
      <c r="CJ10" s="7" t="str">
        <f t="shared" si="128"/>
        <v>Ma</v>
      </c>
      <c r="CK10" s="7" t="str">
        <f t="shared" si="128"/>
        <v>Me</v>
      </c>
      <c r="CL10" s="7" t="str">
        <f t="shared" si="128"/>
        <v>Je</v>
      </c>
      <c r="CM10" s="7" t="str">
        <f t="shared" si="128"/>
        <v>Ve</v>
      </c>
      <c r="CN10" s="7" t="str">
        <f t="shared" si="128"/>
        <v>Sa</v>
      </c>
      <c r="CO10" s="7" t="str">
        <f t="shared" si="128"/>
        <v>Di</v>
      </c>
      <c r="CP10" s="7" t="str">
        <f t="shared" si="128"/>
        <v>Lu</v>
      </c>
      <c r="CQ10" s="7" t="str">
        <f t="shared" si="128"/>
        <v>Ma</v>
      </c>
      <c r="CR10" s="7" t="str">
        <f t="shared" si="128"/>
        <v>Me</v>
      </c>
      <c r="CS10" s="7" t="str">
        <f t="shared" si="128"/>
        <v>Je</v>
      </c>
      <c r="CT10" s="7" t="str">
        <f t="shared" si="128"/>
        <v>Ve</v>
      </c>
      <c r="CU10" s="7" t="str">
        <f t="shared" si="128"/>
        <v>Sa</v>
      </c>
      <c r="CV10" s="7" t="str">
        <f t="shared" si="128"/>
        <v>Di</v>
      </c>
      <c r="CW10" s="7" t="str">
        <f t="shared" si="128"/>
        <v>Lu</v>
      </c>
      <c r="CX10" s="7" t="str">
        <f t="shared" si="128"/>
        <v>Ma</v>
      </c>
      <c r="CY10" s="7" t="str">
        <f t="shared" si="128"/>
        <v>Me</v>
      </c>
      <c r="CZ10" s="7" t="str">
        <f t="shared" si="128"/>
        <v>Je</v>
      </c>
      <c r="DA10" s="7" t="str">
        <f t="shared" si="128"/>
        <v>Ve</v>
      </c>
      <c r="DB10" s="7" t="str">
        <f t="shared" ref="DB10:EG10" si="129">CHOOSE(WEEKDAY(DB9,1),"Di","Lu","Ma","Me","Je","Ve","Sa")</f>
        <v>Sa</v>
      </c>
      <c r="DC10" s="7" t="str">
        <f t="shared" si="129"/>
        <v>Di</v>
      </c>
      <c r="DD10" s="7" t="str">
        <f t="shared" si="129"/>
        <v>Lu</v>
      </c>
      <c r="DE10" s="7" t="str">
        <f t="shared" si="129"/>
        <v>Ma</v>
      </c>
      <c r="DF10" s="7" t="str">
        <f t="shared" si="129"/>
        <v>Me</v>
      </c>
      <c r="DG10" s="7" t="str">
        <f t="shared" si="129"/>
        <v>Je</v>
      </c>
      <c r="DH10" s="7" t="str">
        <f t="shared" si="129"/>
        <v>Ve</v>
      </c>
      <c r="DI10" s="7" t="str">
        <f t="shared" si="129"/>
        <v>Sa</v>
      </c>
      <c r="DJ10" s="7" t="str">
        <f t="shared" si="129"/>
        <v>Di</v>
      </c>
      <c r="DK10" s="7" t="str">
        <f t="shared" si="129"/>
        <v>Lu</v>
      </c>
      <c r="DL10" s="7" t="str">
        <f t="shared" si="129"/>
        <v>Ma</v>
      </c>
      <c r="DM10" s="7" t="str">
        <f t="shared" si="129"/>
        <v>Me</v>
      </c>
      <c r="DN10" s="7" t="str">
        <f t="shared" si="129"/>
        <v>Je</v>
      </c>
      <c r="DO10" s="7" t="str">
        <f t="shared" si="129"/>
        <v>Ve</v>
      </c>
      <c r="DP10" s="7" t="str">
        <f t="shared" si="129"/>
        <v>Sa</v>
      </c>
      <c r="DQ10" s="7" t="str">
        <f t="shared" si="129"/>
        <v>Di</v>
      </c>
      <c r="DR10" s="7" t="str">
        <f t="shared" si="129"/>
        <v>Lu</v>
      </c>
      <c r="DS10" s="7" t="str">
        <f t="shared" si="129"/>
        <v>Ma</v>
      </c>
      <c r="DT10" s="7" t="str">
        <f t="shared" si="129"/>
        <v>Me</v>
      </c>
      <c r="DU10" s="7" t="str">
        <f t="shared" si="129"/>
        <v>Je</v>
      </c>
      <c r="DV10" s="7" t="str">
        <f t="shared" si="129"/>
        <v>Ve</v>
      </c>
      <c r="DW10" s="7" t="str">
        <f t="shared" si="129"/>
        <v>Sa</v>
      </c>
      <c r="DX10" s="7" t="str">
        <f t="shared" si="129"/>
        <v>Di</v>
      </c>
      <c r="DY10" s="7" t="str">
        <f t="shared" si="129"/>
        <v>Lu</v>
      </c>
      <c r="DZ10" s="7" t="str">
        <f t="shared" si="129"/>
        <v>Ma</v>
      </c>
      <c r="EA10" s="7" t="str">
        <f t="shared" si="129"/>
        <v>Me</v>
      </c>
      <c r="EB10" s="7" t="str">
        <f t="shared" si="129"/>
        <v>Je</v>
      </c>
      <c r="EC10" s="7" t="str">
        <f t="shared" si="129"/>
        <v>Ve</v>
      </c>
      <c r="ED10" s="7" t="str">
        <f t="shared" si="129"/>
        <v>Sa</v>
      </c>
      <c r="EE10" s="7" t="str">
        <f t="shared" si="129"/>
        <v>Di</v>
      </c>
      <c r="EF10" s="7" t="str">
        <f t="shared" si="129"/>
        <v>Lu</v>
      </c>
      <c r="EG10" s="7" t="str">
        <f t="shared" si="129"/>
        <v>Ma</v>
      </c>
      <c r="EH10" s="7" t="str">
        <f t="shared" ref="EH10:FM10" si="130">CHOOSE(WEEKDAY(EH9,1),"Di","Lu","Ma","Me","Je","Ve","Sa")</f>
        <v>Me</v>
      </c>
      <c r="EI10" s="7" t="str">
        <f t="shared" si="130"/>
        <v>Je</v>
      </c>
      <c r="EJ10" s="7" t="str">
        <f t="shared" si="130"/>
        <v>Ve</v>
      </c>
      <c r="EK10" s="7" t="str">
        <f t="shared" si="130"/>
        <v>Sa</v>
      </c>
      <c r="EL10" s="7" t="str">
        <f t="shared" si="130"/>
        <v>Di</v>
      </c>
      <c r="EM10" s="7" t="str">
        <f t="shared" si="130"/>
        <v>Lu</v>
      </c>
      <c r="EN10" s="7" t="str">
        <f t="shared" si="130"/>
        <v>Ma</v>
      </c>
      <c r="EO10" s="7" t="str">
        <f t="shared" si="130"/>
        <v>Me</v>
      </c>
      <c r="EP10" s="7" t="str">
        <f t="shared" si="130"/>
        <v>Je</v>
      </c>
      <c r="EQ10" s="7" t="str">
        <f t="shared" si="130"/>
        <v>Ve</v>
      </c>
      <c r="ER10" s="7" t="str">
        <f t="shared" si="130"/>
        <v>Sa</v>
      </c>
      <c r="ES10" s="7" t="str">
        <f t="shared" si="130"/>
        <v>Di</v>
      </c>
      <c r="ET10" s="7" t="str">
        <f t="shared" si="130"/>
        <v>Lu</v>
      </c>
      <c r="EU10" s="7" t="str">
        <f t="shared" si="130"/>
        <v>Ma</v>
      </c>
      <c r="EV10" s="7" t="str">
        <f t="shared" si="130"/>
        <v>Me</v>
      </c>
      <c r="EW10" s="7" t="str">
        <f t="shared" si="130"/>
        <v>Je</v>
      </c>
      <c r="EX10" s="7" t="str">
        <f t="shared" si="130"/>
        <v>Ve</v>
      </c>
      <c r="EY10" s="7" t="str">
        <f t="shared" si="130"/>
        <v>Sa</v>
      </c>
      <c r="EZ10" s="7" t="str">
        <f t="shared" si="130"/>
        <v>Di</v>
      </c>
      <c r="FA10" s="7" t="str">
        <f t="shared" si="130"/>
        <v>Lu</v>
      </c>
      <c r="FB10" s="7" t="str">
        <f t="shared" si="130"/>
        <v>Ma</v>
      </c>
      <c r="FC10" s="7" t="str">
        <f t="shared" si="130"/>
        <v>Me</v>
      </c>
      <c r="FD10" s="7" t="str">
        <f t="shared" si="130"/>
        <v>Je</v>
      </c>
      <c r="FE10" s="7" t="str">
        <f t="shared" si="130"/>
        <v>Ve</v>
      </c>
      <c r="FF10" s="7" t="str">
        <f t="shared" si="130"/>
        <v>Sa</v>
      </c>
      <c r="FG10" s="7" t="str">
        <f t="shared" si="130"/>
        <v>Di</v>
      </c>
      <c r="FH10" s="7" t="str">
        <f t="shared" si="130"/>
        <v>Lu</v>
      </c>
      <c r="FI10" s="7" t="str">
        <f t="shared" si="130"/>
        <v>Ma</v>
      </c>
      <c r="FJ10" s="7" t="str">
        <f t="shared" si="130"/>
        <v>Me</v>
      </c>
      <c r="FK10" s="7" t="str">
        <f t="shared" si="130"/>
        <v>Je</v>
      </c>
      <c r="FL10" s="7" t="str">
        <f t="shared" si="130"/>
        <v>Ve</v>
      </c>
      <c r="FM10" s="7" t="str">
        <f t="shared" si="130"/>
        <v>Sa</v>
      </c>
      <c r="FN10" s="7" t="str">
        <f t="shared" ref="FN10" si="131">CHOOSE(WEEKDAY(FN9,1),"Di","Lu","Ma","Me","Je","Ve","Sa")</f>
        <v>Di</v>
      </c>
      <c r="FO10" s="7" t="str">
        <f t="shared" ref="FO10:FZ10" si="132">CHOOSE(WEEKDAY(FO9,1),"Di","Lu","Ma","Me","Je","Ve","Sa")</f>
        <v>Lu</v>
      </c>
      <c r="FP10" s="7" t="str">
        <f t="shared" si="132"/>
        <v>Ma</v>
      </c>
      <c r="FQ10" s="7" t="str">
        <f t="shared" si="132"/>
        <v>Me</v>
      </c>
      <c r="FR10" s="7" t="str">
        <f t="shared" si="132"/>
        <v>Je</v>
      </c>
      <c r="FS10" s="7" t="str">
        <f t="shared" si="132"/>
        <v>Ve</v>
      </c>
      <c r="FT10" s="7" t="str">
        <f t="shared" si="132"/>
        <v>Sa</v>
      </c>
      <c r="FU10" s="7" t="str">
        <f t="shared" si="132"/>
        <v>Di</v>
      </c>
      <c r="FV10" s="7" t="str">
        <f t="shared" si="132"/>
        <v>Lu</v>
      </c>
      <c r="FW10" s="7" t="str">
        <f t="shared" si="132"/>
        <v>Ma</v>
      </c>
      <c r="FX10" s="7" t="str">
        <f t="shared" si="132"/>
        <v>Me</v>
      </c>
      <c r="FY10" s="7" t="str">
        <f t="shared" si="132"/>
        <v>Je</v>
      </c>
      <c r="FZ10" s="7" t="str">
        <f t="shared" si="132"/>
        <v>Ve</v>
      </c>
      <c r="GA10" s="7" t="str">
        <f t="shared" ref="GA10" si="133">CHOOSE(WEEKDAY(GA9,1),"Di","Lu","Ma","Me","Je","Ve","Sa")</f>
        <v>Sa</v>
      </c>
      <c r="GB10" s="7" t="str">
        <f t="shared" ref="GB10" si="134">CHOOSE(WEEKDAY(GB9,1),"Di","Lu","Ma","Me","Je","Ve","Sa")</f>
        <v>Di</v>
      </c>
      <c r="GC10" s="7" t="str">
        <f t="shared" ref="GC10" si="135">CHOOSE(WEEKDAY(GC9,1),"Di","Lu","Ma","Me","Je","Ve","Sa")</f>
        <v>Lu</v>
      </c>
      <c r="GD10" s="7" t="str">
        <f t="shared" ref="GD10" si="136">CHOOSE(WEEKDAY(GD9,1),"Di","Lu","Ma","Me","Je","Ve","Sa")</f>
        <v>Ma</v>
      </c>
      <c r="GE10" s="7" t="str">
        <f t="shared" ref="GE10" si="137">CHOOSE(WEEKDAY(GE9,1),"Di","Lu","Ma","Me","Je","Ve","Sa")</f>
        <v>Me</v>
      </c>
      <c r="GF10" s="7" t="str">
        <f t="shared" ref="GF10" si="138">CHOOSE(WEEKDAY(GF9,1),"Di","Lu","Ma","Me","Je","Ve","Sa")</f>
        <v>Je</v>
      </c>
      <c r="GG10" s="7" t="str">
        <f t="shared" ref="GG10" si="139">CHOOSE(WEEKDAY(GG9,1),"Di","Lu","Ma","Me","Je","Ve","Sa")</f>
        <v>Ve</v>
      </c>
      <c r="GH10" s="7" t="str">
        <f t="shared" ref="GH10" si="140">CHOOSE(WEEKDAY(GH9,1),"Di","Lu","Ma","Me","Je","Ve","Sa")</f>
        <v>Sa</v>
      </c>
      <c r="GI10" s="7" t="str">
        <f t="shared" ref="GI10" si="141">CHOOSE(WEEKDAY(GI9,1),"Di","Lu","Ma","Me","Je","Ve","Sa")</f>
        <v>Di</v>
      </c>
      <c r="GJ10" s="7" t="str">
        <f t="shared" ref="GJ10" si="142">CHOOSE(WEEKDAY(GJ9,1),"Di","Lu","Ma","Me","Je","Ve","Sa")</f>
        <v>Lu</v>
      </c>
      <c r="GK10" s="7" t="str">
        <f t="shared" ref="GK10:GL10" si="143">CHOOSE(WEEKDAY(GK9,1),"Di","Lu","Ma","Me","Je","Ve","Sa")</f>
        <v>Ma</v>
      </c>
      <c r="GL10" s="7" t="str">
        <f t="shared" si="143"/>
        <v>Me</v>
      </c>
      <c r="GM10" s="7" t="str">
        <f t="shared" ref="GM10" si="144">CHOOSE(WEEKDAY(GM9,1),"Di","Lu","Ma","Me","Je","Ve","Sa")</f>
        <v>Je</v>
      </c>
      <c r="GN10" s="7" t="str">
        <f t="shared" ref="GN10" si="145">CHOOSE(WEEKDAY(GN9,1),"Di","Lu","Ma","Me","Je","Ve","Sa")</f>
        <v>Ve</v>
      </c>
      <c r="GO10" s="7" t="str">
        <f t="shared" ref="GO10" si="146">CHOOSE(WEEKDAY(GO9,1),"Di","Lu","Ma","Me","Je","Ve","Sa")</f>
        <v>Sa</v>
      </c>
      <c r="GP10" s="7" t="str">
        <f t="shared" ref="GP10" si="147">CHOOSE(WEEKDAY(GP9,1),"Di","Lu","Ma","Me","Je","Ve","Sa")</f>
        <v>Di</v>
      </c>
      <c r="GQ10" s="7" t="str">
        <f t="shared" ref="GQ10" si="148">CHOOSE(WEEKDAY(GQ9,1),"Di","Lu","Ma","Me","Je","Ve","Sa")</f>
        <v>Lu</v>
      </c>
      <c r="GR10" s="7" t="str">
        <f t="shared" ref="GR10" si="149">CHOOSE(WEEKDAY(GR9,1),"Di","Lu","Ma","Me","Je","Ve","Sa")</f>
        <v>Ma</v>
      </c>
      <c r="GS10" s="7" t="str">
        <f t="shared" ref="GS10" si="150">CHOOSE(WEEKDAY(GS9,1),"Di","Lu","Ma","Me","Je","Ve","Sa")</f>
        <v>Me</v>
      </c>
      <c r="GT10" s="7" t="str">
        <f t="shared" ref="GT10" si="151">CHOOSE(WEEKDAY(GT9,1),"Di","Lu","Ma","Me","Je","Ve","Sa")</f>
        <v>Je</v>
      </c>
      <c r="GU10" s="7" t="str">
        <f t="shared" ref="GU10" si="152">CHOOSE(WEEKDAY(GU9,1),"Di","Lu","Ma","Me","Je","Ve","Sa")</f>
        <v>Ve</v>
      </c>
      <c r="GV10" s="7" t="str">
        <f t="shared" ref="GV10" si="153">CHOOSE(WEEKDAY(GV9,1),"Di","Lu","Ma","Me","Je","Ve","Sa")</f>
        <v>Sa</v>
      </c>
      <c r="GW10" s="7" t="str">
        <f t="shared" ref="GW10:GX10" si="154">CHOOSE(WEEKDAY(GW9,1),"Di","Lu","Ma","Me","Je","Ve","Sa")</f>
        <v>Di</v>
      </c>
      <c r="GX10" s="7" t="str">
        <f t="shared" si="154"/>
        <v>Lu</v>
      </c>
      <c r="GY10" s="7" t="str">
        <f t="shared" ref="GY10" si="155">CHOOSE(WEEKDAY(GY9,1),"Di","Lu","Ma","Me","Je","Ve","Sa")</f>
        <v>Ma</v>
      </c>
      <c r="GZ10" s="7" t="str">
        <f t="shared" ref="GZ10" si="156">CHOOSE(WEEKDAY(GZ9,1),"Di","Lu","Ma","Me","Je","Ve","Sa")</f>
        <v>Me</v>
      </c>
      <c r="HA10" s="7" t="str">
        <f t="shared" ref="HA10" si="157">CHOOSE(WEEKDAY(HA9,1),"Di","Lu","Ma","Me","Je","Ve","Sa")</f>
        <v>Je</v>
      </c>
      <c r="HB10" s="7" t="str">
        <f t="shared" ref="HB10" si="158">CHOOSE(WEEKDAY(HB9,1),"Di","Lu","Ma","Me","Je","Ve","Sa")</f>
        <v>Ve</v>
      </c>
      <c r="HC10" s="7" t="str">
        <f t="shared" ref="HC10" si="159">CHOOSE(WEEKDAY(HC9,1),"Di","Lu","Ma","Me","Je","Ve","Sa")</f>
        <v>Sa</v>
      </c>
      <c r="HD10" s="7" t="str">
        <f t="shared" ref="HD10" si="160">CHOOSE(WEEKDAY(HD9,1),"Di","Lu","Ma","Me","Je","Ve","Sa")</f>
        <v>Di</v>
      </c>
      <c r="HE10" s="7" t="str">
        <f t="shared" ref="HE10" si="161">CHOOSE(WEEKDAY(HE9,1),"Di","Lu","Ma","Me","Je","Ve","Sa")</f>
        <v>Lu</v>
      </c>
      <c r="HF10" s="7" t="str">
        <f t="shared" ref="HF10" si="162">CHOOSE(WEEKDAY(HF9,1),"Di","Lu","Ma","Me","Je","Ve","Sa")</f>
        <v>Ma</v>
      </c>
      <c r="HG10" s="7" t="str">
        <f t="shared" ref="HG10" si="163">CHOOSE(WEEKDAY(HG9,1),"Di","Lu","Ma","Me","Je","Ve","Sa")</f>
        <v>Me</v>
      </c>
      <c r="HH10" s="7" t="str">
        <f t="shared" ref="HH10" si="164">CHOOSE(WEEKDAY(HH9,1),"Di","Lu","Ma","Me","Je","Ve","Sa")</f>
        <v>Je</v>
      </c>
      <c r="HI10" s="7" t="str">
        <f t="shared" ref="HI10:HJ10" si="165">CHOOSE(WEEKDAY(HI9,1),"Di","Lu","Ma","Me","Je","Ve","Sa")</f>
        <v>Ve</v>
      </c>
      <c r="HJ10" s="7" t="str">
        <f t="shared" si="165"/>
        <v>Sa</v>
      </c>
      <c r="HK10" s="7" t="str">
        <f t="shared" ref="HK10" si="166">CHOOSE(WEEKDAY(HK9,1),"Di","Lu","Ma","Me","Je","Ve","Sa")</f>
        <v>Di</v>
      </c>
      <c r="HL10" s="7" t="str">
        <f t="shared" ref="HL10" si="167">CHOOSE(WEEKDAY(HL9,1),"Di","Lu","Ma","Me","Je","Ve","Sa")</f>
        <v>Lu</v>
      </c>
      <c r="HM10" s="7" t="str">
        <f t="shared" ref="HM10" si="168">CHOOSE(WEEKDAY(HM9,1),"Di","Lu","Ma","Me","Je","Ve","Sa")</f>
        <v>Ma</v>
      </c>
      <c r="HN10" s="7" t="str">
        <f t="shared" ref="HN10" si="169">CHOOSE(WEEKDAY(HN9,1),"Di","Lu","Ma","Me","Je","Ve","Sa")</f>
        <v>Me</v>
      </c>
      <c r="HO10" s="7" t="str">
        <f t="shared" ref="HO10" si="170">CHOOSE(WEEKDAY(HO9,1),"Di","Lu","Ma","Me","Je","Ve","Sa")</f>
        <v>Je</v>
      </c>
      <c r="HP10" s="7" t="str">
        <f t="shared" ref="HP10" si="171">CHOOSE(WEEKDAY(HP9,1),"Di","Lu","Ma","Me","Je","Ve","Sa")</f>
        <v>Ve</v>
      </c>
      <c r="HQ10" s="7" t="str">
        <f t="shared" ref="HQ10" si="172">CHOOSE(WEEKDAY(HQ9,1),"Di","Lu","Ma","Me","Je","Ve","Sa")</f>
        <v>Sa</v>
      </c>
      <c r="HR10" s="7" t="str">
        <f t="shared" ref="HR10" si="173">CHOOSE(WEEKDAY(HR9,1),"Di","Lu","Ma","Me","Je","Ve","Sa")</f>
        <v>Di</v>
      </c>
      <c r="HS10" s="7" t="str">
        <f t="shared" ref="HS10" si="174">CHOOSE(WEEKDAY(HS9,1),"Di","Lu","Ma","Me","Je","Ve","Sa")</f>
        <v>Lu</v>
      </c>
      <c r="HT10" s="7" t="str">
        <f t="shared" ref="HT10" si="175">CHOOSE(WEEKDAY(HT9,1),"Di","Lu","Ma","Me","Je","Ve","Sa")</f>
        <v>Ma</v>
      </c>
      <c r="HU10" s="7" t="str">
        <f t="shared" ref="HU10:HV10" si="176">CHOOSE(WEEKDAY(HU9,1),"Di","Lu","Ma","Me","Je","Ve","Sa")</f>
        <v>Me</v>
      </c>
      <c r="HV10" s="7" t="str">
        <f t="shared" si="176"/>
        <v>Je</v>
      </c>
      <c r="HW10" s="7" t="str">
        <f t="shared" ref="HW10" si="177">CHOOSE(WEEKDAY(HW9,1),"Di","Lu","Ma","Me","Je","Ve","Sa")</f>
        <v>Ve</v>
      </c>
      <c r="HX10" s="7" t="str">
        <f t="shared" ref="HX10" si="178">CHOOSE(WEEKDAY(HX9,1),"Di","Lu","Ma","Me","Je","Ve","Sa")</f>
        <v>Sa</v>
      </c>
      <c r="HY10" s="7" t="str">
        <f t="shared" ref="HY10" si="179">CHOOSE(WEEKDAY(HY9,1),"Di","Lu","Ma","Me","Je","Ve","Sa")</f>
        <v>Di</v>
      </c>
      <c r="HZ10" s="7" t="str">
        <f t="shared" ref="HZ10" si="180">CHOOSE(WEEKDAY(HZ9,1),"Di","Lu","Ma","Me","Je","Ve","Sa")</f>
        <v>Lu</v>
      </c>
      <c r="IA10" s="7" t="str">
        <f t="shared" ref="IA10" si="181">CHOOSE(WEEKDAY(IA9,1),"Di","Lu","Ma","Me","Je","Ve","Sa")</f>
        <v>Ma</v>
      </c>
      <c r="IB10" s="7" t="str">
        <f t="shared" ref="IB10" si="182">CHOOSE(WEEKDAY(IB9,1),"Di","Lu","Ma","Me","Je","Ve","Sa")</f>
        <v>Me</v>
      </c>
      <c r="IC10" s="7" t="str">
        <f t="shared" ref="IC10" si="183">CHOOSE(WEEKDAY(IC9,1),"Di","Lu","Ma","Me","Je","Ve","Sa")</f>
        <v>Je</v>
      </c>
      <c r="ID10" s="7" t="str">
        <f t="shared" ref="ID10" si="184">CHOOSE(WEEKDAY(ID9,1),"Di","Lu","Ma","Me","Je","Ve","Sa")</f>
        <v>Ve</v>
      </c>
      <c r="IE10" s="7" t="str">
        <f t="shared" ref="IE10" si="185">CHOOSE(WEEKDAY(IE9,1),"Di","Lu","Ma","Me","Je","Ve","Sa")</f>
        <v>Sa</v>
      </c>
      <c r="IF10" s="7" t="str">
        <f t="shared" ref="IF10" si="186">CHOOSE(WEEKDAY(IF9,1),"Di","Lu","Ma","Me","Je","Ve","Sa")</f>
        <v>Di</v>
      </c>
      <c r="IG10" s="7" t="str">
        <f t="shared" ref="IG10:IH10" si="187">CHOOSE(WEEKDAY(IG9,1),"Di","Lu","Ma","Me","Je","Ve","Sa")</f>
        <v>Lu</v>
      </c>
      <c r="IH10" s="7" t="str">
        <f t="shared" si="187"/>
        <v>Ma</v>
      </c>
      <c r="II10" s="7" t="str">
        <f t="shared" ref="II10" si="188">CHOOSE(WEEKDAY(II9,1),"Di","Lu","Ma","Me","Je","Ve","Sa")</f>
        <v>Me</v>
      </c>
      <c r="IJ10" s="7" t="str">
        <f t="shared" ref="IJ10" si="189">CHOOSE(WEEKDAY(IJ9,1),"Di","Lu","Ma","Me","Je","Ve","Sa")</f>
        <v>Je</v>
      </c>
      <c r="IK10" s="7" t="str">
        <f t="shared" ref="IK10" si="190">CHOOSE(WEEKDAY(IK9,1),"Di","Lu","Ma","Me","Je","Ve","Sa")</f>
        <v>Ve</v>
      </c>
      <c r="IL10" s="7" t="str">
        <f t="shared" ref="IL10" si="191">CHOOSE(WEEKDAY(IL9,1),"Di","Lu","Ma","Me","Je","Ve","Sa")</f>
        <v>Sa</v>
      </c>
      <c r="IM10" s="7" t="str">
        <f t="shared" ref="IM10" si="192">CHOOSE(WEEKDAY(IM9,1),"Di","Lu","Ma","Me","Je","Ve","Sa")</f>
        <v>Di</v>
      </c>
      <c r="IN10" s="7" t="str">
        <f t="shared" ref="IN10" si="193">CHOOSE(WEEKDAY(IN9,1),"Di","Lu","Ma","Me","Je","Ve","Sa")</f>
        <v>Lu</v>
      </c>
      <c r="IO10" s="7" t="str">
        <f t="shared" ref="IO10" si="194">CHOOSE(WEEKDAY(IO9,1),"Di","Lu","Ma","Me","Je","Ve","Sa")</f>
        <v>Ma</v>
      </c>
      <c r="IP10" s="7" t="str">
        <f t="shared" ref="IP10" si="195">CHOOSE(WEEKDAY(IP9,1),"Di","Lu","Ma","Me","Je","Ve","Sa")</f>
        <v>Me</v>
      </c>
      <c r="IQ10" s="7" t="str">
        <f t="shared" ref="IQ10" si="196">CHOOSE(WEEKDAY(IQ9,1),"Di","Lu","Ma","Me","Je","Ve","Sa")</f>
        <v>Je</v>
      </c>
      <c r="IR10" s="7" t="str">
        <f t="shared" ref="IR10" si="197">CHOOSE(WEEKDAY(IR9,1),"Di","Lu","Ma","Me","Je","Ve","Sa")</f>
        <v>Ve</v>
      </c>
      <c r="IS10" s="7" t="str">
        <f t="shared" ref="IS10:IT10" si="198">CHOOSE(WEEKDAY(IS9,1),"Di","Lu","Ma","Me","Je","Ve","Sa")</f>
        <v>Sa</v>
      </c>
      <c r="IT10" s="7" t="str">
        <f t="shared" si="198"/>
        <v>Di</v>
      </c>
      <c r="IU10" s="7" t="str">
        <f t="shared" ref="IU10" si="199">CHOOSE(WEEKDAY(IU9,1),"Di","Lu","Ma","Me","Je","Ve","Sa")</f>
        <v>Lu</v>
      </c>
      <c r="IV10" s="7" t="str">
        <f t="shared" ref="IV10" si="200">CHOOSE(WEEKDAY(IV9,1),"Di","Lu","Ma","Me","Je","Ve","Sa")</f>
        <v>Ma</v>
      </c>
      <c r="IW10" s="7" t="str">
        <f t="shared" ref="IW10" si="201">CHOOSE(WEEKDAY(IW9,1),"Di","Lu","Ma","Me","Je","Ve","Sa")</f>
        <v>Me</v>
      </c>
      <c r="IX10" s="7" t="str">
        <f t="shared" ref="IX10" si="202">CHOOSE(WEEKDAY(IX9,1),"Di","Lu","Ma","Me","Je","Ve","Sa")</f>
        <v>Je</v>
      </c>
      <c r="IY10" s="7" t="str">
        <f t="shared" ref="IY10" si="203">CHOOSE(WEEKDAY(IY9,1),"Di","Lu","Ma","Me","Je","Ve","Sa")</f>
        <v>Ve</v>
      </c>
      <c r="IZ10" s="7" t="str">
        <f t="shared" ref="IZ10" si="204">CHOOSE(WEEKDAY(IZ9,1),"Di","Lu","Ma","Me","Je","Ve","Sa")</f>
        <v>Sa</v>
      </c>
      <c r="JA10" s="7" t="str">
        <f t="shared" ref="JA10" si="205">CHOOSE(WEEKDAY(JA9,1),"Di","Lu","Ma","Me","Je","Ve","Sa")</f>
        <v>Di</v>
      </c>
    </row>
    <row r="11" spans="1:261" s="2" customFormat="1" ht="16.5" thickBot="1" x14ac:dyDescent="0.3">
      <c r="A11" s="20"/>
      <c r="B11" s="20"/>
      <c r="C11" s="20"/>
      <c r="D11" s="21"/>
      <c r="E11" s="20"/>
      <c r="F11" s="20"/>
      <c r="G11" s="45"/>
      <c r="H11" s="45"/>
      <c r="I11" s="64">
        <f>AVERAGE(I12:I17)</f>
        <v>0</v>
      </c>
      <c r="J11" s="9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</row>
    <row r="12" spans="1:261" ht="16.5" thickBot="1" x14ac:dyDescent="0.3">
      <c r="A12" s="32"/>
      <c r="B12" s="23"/>
      <c r="C12" s="23"/>
      <c r="D12" s="24"/>
      <c r="E12" s="46"/>
      <c r="F12" s="46"/>
      <c r="G12" s="47" t="e">
        <f>(IF(D12="","",WORKDAY(IF(WEEKDAY(D12,1)=7,D12+2,IF(WEEKDAY(D12,1)=1,D12+1,D12)),E12-1,)))+F12+1</f>
        <v>#VALUE!</v>
      </c>
      <c r="H12" s="47"/>
      <c r="I12" s="65">
        <v>0</v>
      </c>
      <c r="J12" s="9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</row>
    <row r="13" spans="1:261" ht="16.5" thickBot="1" x14ac:dyDescent="0.3">
      <c r="A13" s="32"/>
      <c r="B13" s="23"/>
      <c r="C13" s="23"/>
      <c r="D13" s="24"/>
      <c r="E13" s="46"/>
      <c r="F13" s="46"/>
      <c r="G13" s="47" t="e">
        <f t="shared" ref="G13:G32" si="206">(IF(D13="","",WORKDAY(IF(WEEKDAY(D13,1)=7,D13+2,IF(WEEKDAY(D13,1)=1,D13+1,D13)),E13-1,)))+F13+1</f>
        <v>#VALUE!</v>
      </c>
      <c r="H13" s="47"/>
      <c r="I13" s="65"/>
      <c r="J13" s="9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</row>
    <row r="14" spans="1:261" ht="15.75" customHeight="1" thickBot="1" x14ac:dyDescent="0.3">
      <c r="A14" s="32"/>
      <c r="B14" s="23"/>
      <c r="C14" s="23"/>
      <c r="D14" s="24"/>
      <c r="E14" s="46"/>
      <c r="F14" s="46"/>
      <c r="G14" s="47" t="e">
        <f t="shared" si="206"/>
        <v>#VALUE!</v>
      </c>
      <c r="H14" s="68"/>
      <c r="I14" s="66"/>
      <c r="J14" s="9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</row>
    <row r="15" spans="1:261" ht="16.5" thickBot="1" x14ac:dyDescent="0.3">
      <c r="A15" s="32"/>
      <c r="B15" s="23"/>
      <c r="C15" s="23"/>
      <c r="D15" s="24"/>
      <c r="E15" s="46"/>
      <c r="F15" s="46"/>
      <c r="G15" s="47" t="e">
        <f t="shared" si="206"/>
        <v>#VALUE!</v>
      </c>
      <c r="H15" s="68"/>
      <c r="I15" s="66"/>
      <c r="J15" s="9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</row>
    <row r="16" spans="1:261" ht="16.5" thickBot="1" x14ac:dyDescent="0.3">
      <c r="A16" s="32"/>
      <c r="B16" s="23"/>
      <c r="C16" s="23"/>
      <c r="D16" s="24"/>
      <c r="E16" s="46"/>
      <c r="F16" s="46"/>
      <c r="G16" s="47" t="e">
        <f t="shared" si="206"/>
        <v>#VALUE!</v>
      </c>
      <c r="H16" s="68"/>
      <c r="I16" s="66"/>
      <c r="J16" s="9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</row>
    <row r="17" spans="1:170" ht="16.5" thickBot="1" x14ac:dyDescent="0.3">
      <c r="A17" s="32"/>
      <c r="B17" s="23"/>
      <c r="C17" s="23"/>
      <c r="D17" s="24"/>
      <c r="E17" s="46"/>
      <c r="F17" s="46"/>
      <c r="G17" s="47" t="e">
        <f t="shared" si="206"/>
        <v>#VALUE!</v>
      </c>
      <c r="H17" s="68"/>
      <c r="I17" s="66"/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</row>
    <row r="18" spans="1:170" s="2" customFormat="1" ht="16.5" thickBot="1" x14ac:dyDescent="0.3">
      <c r="A18" s="20"/>
      <c r="B18" s="20"/>
      <c r="C18" s="20"/>
      <c r="D18" s="21"/>
      <c r="E18" s="20"/>
      <c r="F18" s="20"/>
      <c r="G18" s="45"/>
      <c r="H18" s="45"/>
      <c r="I18" s="64">
        <f>AVERAGE(I19:I28)</f>
        <v>0</v>
      </c>
      <c r="J18" s="9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</row>
    <row r="19" spans="1:170" ht="15.75" thickBot="1" x14ac:dyDescent="0.25">
      <c r="A19" s="23"/>
      <c r="B19" s="23"/>
      <c r="C19" s="23"/>
      <c r="D19" s="24"/>
      <c r="E19" s="46"/>
      <c r="F19" s="46"/>
      <c r="G19" s="47" t="e">
        <f t="shared" si="206"/>
        <v>#VALUE!</v>
      </c>
      <c r="H19" s="47"/>
      <c r="I19" s="65">
        <v>0</v>
      </c>
      <c r="J19" s="9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</row>
    <row r="20" spans="1:170" ht="15.75" thickBot="1" x14ac:dyDescent="0.25">
      <c r="A20" s="23"/>
      <c r="B20" s="23"/>
      <c r="C20" s="23"/>
      <c r="D20" s="24"/>
      <c r="E20" s="46"/>
      <c r="F20" s="46"/>
      <c r="G20" s="47" t="e">
        <f t="shared" si="206"/>
        <v>#VALUE!</v>
      </c>
      <c r="H20" s="47"/>
      <c r="I20" s="65"/>
      <c r="J20" s="9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</row>
    <row r="21" spans="1:170" ht="15.75" thickBot="1" x14ac:dyDescent="0.25">
      <c r="A21" s="23"/>
      <c r="B21" s="23"/>
      <c r="C21" s="23"/>
      <c r="D21" s="24"/>
      <c r="E21" s="46"/>
      <c r="F21" s="46"/>
      <c r="G21" s="47" t="e">
        <f t="shared" si="206"/>
        <v>#VALUE!</v>
      </c>
      <c r="H21" s="47"/>
      <c r="I21" s="65"/>
      <c r="J21" s="9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</row>
    <row r="22" spans="1:170" ht="15.75" thickBot="1" x14ac:dyDescent="0.25">
      <c r="A22" s="23"/>
      <c r="B22" s="23"/>
      <c r="C22" s="23"/>
      <c r="D22" s="24"/>
      <c r="E22" s="46"/>
      <c r="F22" s="46"/>
      <c r="G22" s="47" t="e">
        <f t="shared" si="206"/>
        <v>#VALUE!</v>
      </c>
      <c r="H22" s="47"/>
      <c r="I22" s="65"/>
      <c r="J22" s="9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</row>
    <row r="23" spans="1:170" ht="15.75" thickBot="1" x14ac:dyDescent="0.25">
      <c r="A23" s="23"/>
      <c r="B23" s="23"/>
      <c r="C23" s="23"/>
      <c r="D23" s="24"/>
      <c r="E23" s="46"/>
      <c r="F23" s="46"/>
      <c r="G23" s="47" t="e">
        <f t="shared" si="206"/>
        <v>#VALUE!</v>
      </c>
      <c r="H23" s="47"/>
      <c r="I23" s="65"/>
      <c r="J23" s="9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</row>
    <row r="24" spans="1:170" ht="15.75" thickBot="1" x14ac:dyDescent="0.25">
      <c r="A24" s="23"/>
      <c r="B24" s="23"/>
      <c r="C24" s="23"/>
      <c r="D24" s="24"/>
      <c r="E24" s="46"/>
      <c r="F24" s="46"/>
      <c r="G24" s="47" t="e">
        <f t="shared" si="206"/>
        <v>#VALUE!</v>
      </c>
      <c r="H24" s="47"/>
      <c r="I24" s="65"/>
      <c r="J24" s="9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</row>
    <row r="25" spans="1:170" ht="15.75" thickBot="1" x14ac:dyDescent="0.25">
      <c r="A25" s="23"/>
      <c r="B25" s="23"/>
      <c r="C25" s="23"/>
      <c r="D25" s="24"/>
      <c r="E25" s="46"/>
      <c r="F25" s="46"/>
      <c r="G25" s="47" t="e">
        <f t="shared" si="206"/>
        <v>#VALUE!</v>
      </c>
      <c r="H25" s="47"/>
      <c r="I25" s="65"/>
      <c r="J25" s="9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</row>
    <row r="26" spans="1:170" ht="15.75" thickBot="1" x14ac:dyDescent="0.25">
      <c r="A26" s="23"/>
      <c r="B26" s="23"/>
      <c r="C26" s="23"/>
      <c r="D26" s="24"/>
      <c r="E26" s="46"/>
      <c r="F26" s="46"/>
      <c r="G26" s="47" t="e">
        <f t="shared" si="206"/>
        <v>#VALUE!</v>
      </c>
      <c r="H26" s="47"/>
      <c r="I26" s="65"/>
      <c r="J26" s="9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</row>
    <row r="27" spans="1:170" ht="15.75" thickBot="1" x14ac:dyDescent="0.25">
      <c r="A27" s="23"/>
      <c r="B27" s="23"/>
      <c r="C27" s="23"/>
      <c r="D27" s="24"/>
      <c r="E27" s="46"/>
      <c r="F27" s="46"/>
      <c r="G27" s="47" t="e">
        <f t="shared" si="206"/>
        <v>#VALUE!</v>
      </c>
      <c r="H27" s="47"/>
      <c r="I27" s="65"/>
      <c r="J27" s="9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</row>
    <row r="28" spans="1:170" ht="15.75" thickBot="1" x14ac:dyDescent="0.25">
      <c r="A28" s="23"/>
      <c r="B28" s="23"/>
      <c r="C28" s="23"/>
      <c r="D28" s="24"/>
      <c r="E28" s="46"/>
      <c r="F28" s="46"/>
      <c r="G28" s="47" t="e">
        <f t="shared" si="206"/>
        <v>#VALUE!</v>
      </c>
      <c r="H28" s="47"/>
      <c r="I28" s="65"/>
      <c r="J28" s="9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</row>
    <row r="29" spans="1:170" s="2" customFormat="1" ht="16.5" thickBot="1" x14ac:dyDescent="0.3">
      <c r="A29" s="20"/>
      <c r="B29" s="20"/>
      <c r="C29" s="20"/>
      <c r="D29" s="21"/>
      <c r="E29" s="20"/>
      <c r="F29" s="20"/>
      <c r="G29" s="45"/>
      <c r="H29" s="45"/>
      <c r="I29" s="64">
        <f>AVERAGE(I30:I32)</f>
        <v>0</v>
      </c>
      <c r="J29" s="9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</row>
    <row r="30" spans="1:170" ht="15.75" thickBot="1" x14ac:dyDescent="0.25">
      <c r="A30" s="23"/>
      <c r="B30" s="23"/>
      <c r="C30" s="23"/>
      <c r="D30" s="24"/>
      <c r="E30" s="46"/>
      <c r="F30" s="46"/>
      <c r="G30" s="47" t="e">
        <f t="shared" si="206"/>
        <v>#VALUE!</v>
      </c>
      <c r="H30" s="47"/>
      <c r="I30" s="65">
        <v>0</v>
      </c>
      <c r="J30" s="9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</row>
    <row r="31" spans="1:170" ht="15.75" thickBot="1" x14ac:dyDescent="0.25">
      <c r="A31" s="23"/>
      <c r="B31" s="23"/>
      <c r="C31" s="23"/>
      <c r="D31" s="24"/>
      <c r="E31" s="46"/>
      <c r="F31" s="46"/>
      <c r="G31" s="47" t="e">
        <f t="shared" si="206"/>
        <v>#VALUE!</v>
      </c>
      <c r="H31" s="47"/>
      <c r="I31" s="65">
        <v>0</v>
      </c>
      <c r="J31" s="9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</row>
    <row r="32" spans="1:170" ht="15.75" thickBot="1" x14ac:dyDescent="0.25">
      <c r="A32" s="23"/>
      <c r="B32" s="23"/>
      <c r="C32" s="23"/>
      <c r="D32" s="24"/>
      <c r="E32" s="46"/>
      <c r="F32" s="46"/>
      <c r="G32" s="47" t="e">
        <f t="shared" si="206"/>
        <v>#VALUE!</v>
      </c>
      <c r="H32" s="47"/>
      <c r="I32" s="65">
        <v>0</v>
      </c>
      <c r="J32" s="9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</row>
    <row r="33" spans="1:170" s="2" customFormat="1" ht="16.5" thickBot="1" x14ac:dyDescent="0.3">
      <c r="A33" s="20"/>
      <c r="B33" s="20"/>
      <c r="C33" s="20"/>
      <c r="D33" s="21"/>
      <c r="E33" s="20"/>
      <c r="F33" s="20"/>
      <c r="G33" s="45"/>
      <c r="H33" s="45"/>
      <c r="I33" s="64">
        <f>AVERAGE(I34:I38)</f>
        <v>0</v>
      </c>
      <c r="J33" s="9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</row>
    <row r="34" spans="1:170" ht="15.75" thickBot="1" x14ac:dyDescent="0.25">
      <c r="A34" s="23"/>
      <c r="B34" s="23"/>
      <c r="C34" s="23"/>
      <c r="D34" s="24"/>
      <c r="E34" s="46"/>
      <c r="F34" s="46"/>
      <c r="G34" s="47" t="str">
        <f>IF(D34="","",WORKDAY(IF(WEEKDAY(D34,1)=7,D34+2,IF(WEEKDAY(D34,1)=1,D34+1,D34)),E34-1,))</f>
        <v/>
      </c>
      <c r="H34" s="47"/>
      <c r="I34" s="65">
        <v>0</v>
      </c>
      <c r="J34" s="9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</row>
    <row r="35" spans="1:170" ht="15.75" thickBot="1" x14ac:dyDescent="0.25">
      <c r="A35" s="23"/>
      <c r="B35" s="23"/>
      <c r="C35" s="23"/>
      <c r="D35" s="24"/>
      <c r="E35" s="46"/>
      <c r="F35" s="46"/>
      <c r="G35" s="47" t="str">
        <f t="shared" ref="G35:G38" si="207">IF(D35="","",WORKDAY(IF(WEEKDAY(D35,1)=7,D35+2,IF(WEEKDAY(D35,1)=1,D35+1,D35)),E35-1,))</f>
        <v/>
      </c>
      <c r="H35" s="47"/>
      <c r="I35" s="65">
        <v>0</v>
      </c>
      <c r="J35" s="9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</row>
    <row r="36" spans="1:170" ht="15.75" thickBot="1" x14ac:dyDescent="0.25">
      <c r="A36" s="23"/>
      <c r="B36" s="23"/>
      <c r="C36" s="23"/>
      <c r="D36" s="24"/>
      <c r="E36" s="46"/>
      <c r="F36" s="46"/>
      <c r="G36" s="47" t="str">
        <f t="shared" si="207"/>
        <v/>
      </c>
      <c r="H36" s="47"/>
      <c r="I36" s="65">
        <v>0</v>
      </c>
      <c r="J36" s="9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</row>
    <row r="37" spans="1:170" ht="15.75" thickBot="1" x14ac:dyDescent="0.25">
      <c r="A37" s="23"/>
      <c r="B37" s="23"/>
      <c r="C37" s="23"/>
      <c r="D37" s="24"/>
      <c r="E37" s="46"/>
      <c r="F37" s="46"/>
      <c r="G37" s="47" t="str">
        <f t="shared" si="207"/>
        <v/>
      </c>
      <c r="H37" s="47"/>
      <c r="I37" s="65">
        <v>0</v>
      </c>
      <c r="J37" s="9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</row>
    <row r="38" spans="1:170" ht="15.75" thickBot="1" x14ac:dyDescent="0.25">
      <c r="A38" s="23"/>
      <c r="B38" s="23"/>
      <c r="C38" s="23"/>
      <c r="D38" s="24"/>
      <c r="E38" s="46"/>
      <c r="F38" s="46"/>
      <c r="G38" s="47" t="str">
        <f t="shared" si="207"/>
        <v/>
      </c>
      <c r="H38" s="47"/>
      <c r="I38" s="65">
        <v>0</v>
      </c>
      <c r="J38" s="9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</row>
    <row r="39" spans="1:170" x14ac:dyDescent="0.2">
      <c r="G39" s="48"/>
      <c r="H39" s="48"/>
      <c r="K39" s="4"/>
      <c r="L39" s="4"/>
      <c r="M39" s="4"/>
    </row>
    <row r="40" spans="1:170" x14ac:dyDescent="0.2">
      <c r="G40" s="48"/>
      <c r="H40" s="48"/>
      <c r="K40" s="4"/>
      <c r="L40" s="4"/>
      <c r="M40" s="4"/>
    </row>
    <row r="41" spans="1:170" x14ac:dyDescent="0.2">
      <c r="G41" s="48"/>
      <c r="H41" s="48"/>
      <c r="K41" s="4"/>
      <c r="L41" s="4"/>
      <c r="M41" s="4"/>
    </row>
    <row r="42" spans="1:170" x14ac:dyDescent="0.2">
      <c r="G42" s="48"/>
      <c r="H42" s="48"/>
      <c r="K42" s="4"/>
      <c r="L42" s="4"/>
      <c r="M42" s="4"/>
    </row>
    <row r="43" spans="1:170" x14ac:dyDescent="0.2">
      <c r="G43" s="48"/>
      <c r="H43" s="48"/>
      <c r="K43" s="4"/>
      <c r="L43" s="4"/>
      <c r="M43" s="4"/>
    </row>
    <row r="44" spans="1:170" x14ac:dyDescent="0.2">
      <c r="G44" s="48"/>
      <c r="H44" s="48"/>
      <c r="K44" s="4"/>
      <c r="L44" s="4"/>
      <c r="M44" s="4"/>
    </row>
    <row r="45" spans="1:170" x14ac:dyDescent="0.2">
      <c r="G45" s="48"/>
      <c r="H45" s="48"/>
      <c r="K45" s="4"/>
      <c r="L45" s="4"/>
      <c r="M45" s="4"/>
    </row>
    <row r="46" spans="1:170" x14ac:dyDescent="0.2">
      <c r="G46" s="48"/>
      <c r="H46" s="48"/>
      <c r="K46" s="4"/>
      <c r="L46" s="4"/>
      <c r="M46" s="4"/>
    </row>
    <row r="47" spans="1:170" x14ac:dyDescent="0.2">
      <c r="G47" s="48"/>
      <c r="H47" s="48"/>
      <c r="K47" s="4"/>
      <c r="L47" s="4"/>
      <c r="M47" s="4"/>
    </row>
    <row r="48" spans="1:170" x14ac:dyDescent="0.2">
      <c r="G48" s="48"/>
      <c r="H48" s="48"/>
      <c r="K48" s="4"/>
      <c r="L48" s="4"/>
      <c r="M48" s="4"/>
    </row>
    <row r="49" spans="7:13" x14ac:dyDescent="0.2">
      <c r="G49" s="48"/>
      <c r="H49" s="48"/>
      <c r="K49" s="4"/>
      <c r="L49" s="4"/>
      <c r="M49" s="4"/>
    </row>
    <row r="50" spans="7:13" x14ac:dyDescent="0.2">
      <c r="G50" s="48"/>
      <c r="H50" s="48"/>
      <c r="K50" s="4"/>
      <c r="L50" s="4"/>
      <c r="M50" s="4"/>
    </row>
    <row r="51" spans="7:13" x14ac:dyDescent="0.2">
      <c r="G51" s="48"/>
      <c r="H51" s="48"/>
      <c r="K51" s="4"/>
      <c r="L51" s="4"/>
      <c r="M51" s="4"/>
    </row>
    <row r="52" spans="7:13" x14ac:dyDescent="0.2">
      <c r="G52" s="48"/>
      <c r="H52" s="48"/>
      <c r="K52" s="4"/>
      <c r="L52" s="4"/>
      <c r="M52" s="4"/>
    </row>
    <row r="53" spans="7:13" x14ac:dyDescent="0.2">
      <c r="G53" s="48"/>
      <c r="H53" s="48"/>
      <c r="K53" s="4"/>
      <c r="L53" s="4"/>
      <c r="M53" s="4"/>
    </row>
    <row r="54" spans="7:13" x14ac:dyDescent="0.2">
      <c r="G54" s="48"/>
      <c r="H54" s="48"/>
    </row>
    <row r="55" spans="7:13" x14ac:dyDescent="0.2">
      <c r="G55" s="48"/>
      <c r="H55" s="48"/>
    </row>
    <row r="56" spans="7:13" x14ac:dyDescent="0.2">
      <c r="G56" s="48"/>
      <c r="H56" s="48"/>
    </row>
    <row r="57" spans="7:13" x14ac:dyDescent="0.2">
      <c r="G57" s="48"/>
      <c r="H57" s="48"/>
    </row>
    <row r="58" spans="7:13" x14ac:dyDescent="0.2">
      <c r="G58" s="48"/>
      <c r="H58" s="48"/>
    </row>
    <row r="59" spans="7:13" x14ac:dyDescent="0.2">
      <c r="G59" s="48"/>
      <c r="H59" s="48"/>
    </row>
    <row r="60" spans="7:13" x14ac:dyDescent="0.2">
      <c r="G60" s="48"/>
      <c r="H60" s="48"/>
    </row>
    <row r="61" spans="7:13" x14ac:dyDescent="0.2">
      <c r="G61" s="48"/>
      <c r="H61" s="48"/>
    </row>
    <row r="62" spans="7:13" x14ac:dyDescent="0.2">
      <c r="G62" s="48"/>
      <c r="H62" s="48"/>
    </row>
    <row r="63" spans="7:13" x14ac:dyDescent="0.2">
      <c r="G63" s="48"/>
      <c r="H63" s="48"/>
    </row>
    <row r="64" spans="7:13" x14ac:dyDescent="0.2">
      <c r="G64" s="48"/>
      <c r="H64" s="48"/>
    </row>
    <row r="65" spans="7:8" x14ac:dyDescent="0.2">
      <c r="G65" s="48"/>
      <c r="H65" s="48"/>
    </row>
    <row r="66" spans="7:8" x14ac:dyDescent="0.2">
      <c r="G66" s="48"/>
      <c r="H66" s="48"/>
    </row>
    <row r="67" spans="7:8" x14ac:dyDescent="0.2">
      <c r="G67" s="48"/>
      <c r="H67" s="48"/>
    </row>
    <row r="68" spans="7:8" x14ac:dyDescent="0.2">
      <c r="G68" s="48"/>
      <c r="H68" s="48"/>
    </row>
    <row r="69" spans="7:8" x14ac:dyDescent="0.2">
      <c r="G69" s="48"/>
      <c r="H69" s="48"/>
    </row>
    <row r="70" spans="7:8" x14ac:dyDescent="0.2">
      <c r="G70" s="48"/>
      <c r="H70" s="48"/>
    </row>
    <row r="71" spans="7:8" x14ac:dyDescent="0.2">
      <c r="G71" s="48"/>
      <c r="H71" s="48"/>
    </row>
    <row r="72" spans="7:8" x14ac:dyDescent="0.2">
      <c r="G72" s="48"/>
      <c r="H72" s="48"/>
    </row>
    <row r="73" spans="7:8" x14ac:dyDescent="0.2">
      <c r="G73" s="48"/>
      <c r="H73" s="48"/>
    </row>
    <row r="74" spans="7:8" x14ac:dyDescent="0.2">
      <c r="G74" s="48"/>
      <c r="H74" s="48"/>
    </row>
    <row r="75" spans="7:8" x14ac:dyDescent="0.2">
      <c r="G75" s="48"/>
      <c r="H75" s="48"/>
    </row>
    <row r="76" spans="7:8" x14ac:dyDescent="0.2">
      <c r="G76" s="48"/>
      <c r="H76" s="48"/>
    </row>
    <row r="77" spans="7:8" x14ac:dyDescent="0.2">
      <c r="G77" s="48"/>
      <c r="H77" s="48"/>
    </row>
    <row r="78" spans="7:8" x14ac:dyDescent="0.2">
      <c r="G78" s="48"/>
      <c r="H78" s="48"/>
    </row>
    <row r="79" spans="7:8" x14ac:dyDescent="0.2">
      <c r="G79" s="48"/>
      <c r="H79" s="48"/>
    </row>
    <row r="80" spans="7:8" x14ac:dyDescent="0.2">
      <c r="G80" s="48"/>
      <c r="H80" s="48"/>
    </row>
    <row r="81" spans="7:8" x14ac:dyDescent="0.2">
      <c r="G81" s="48"/>
      <c r="H81" s="48"/>
    </row>
    <row r="82" spans="7:8" x14ac:dyDescent="0.2">
      <c r="G82" s="48"/>
      <c r="H82" s="48"/>
    </row>
    <row r="83" spans="7:8" x14ac:dyDescent="0.2">
      <c r="G83" s="48"/>
      <c r="H83" s="48"/>
    </row>
    <row r="84" spans="7:8" x14ac:dyDescent="0.2">
      <c r="G84" s="48"/>
      <c r="H84" s="48"/>
    </row>
    <row r="85" spans="7:8" x14ac:dyDescent="0.2">
      <c r="G85" s="48"/>
      <c r="H85" s="48"/>
    </row>
    <row r="86" spans="7:8" x14ac:dyDescent="0.2">
      <c r="G86" s="48"/>
      <c r="H86" s="48"/>
    </row>
    <row r="87" spans="7:8" x14ac:dyDescent="0.2">
      <c r="G87" s="48"/>
      <c r="H87" s="48"/>
    </row>
    <row r="88" spans="7:8" x14ac:dyDescent="0.2">
      <c r="G88" s="48"/>
      <c r="H88" s="48"/>
    </row>
    <row r="89" spans="7:8" x14ac:dyDescent="0.2">
      <c r="G89" s="48"/>
      <c r="H89" s="48"/>
    </row>
    <row r="90" spans="7:8" x14ac:dyDescent="0.2">
      <c r="G90" s="48"/>
      <c r="H90" s="48"/>
    </row>
    <row r="91" spans="7:8" x14ac:dyDescent="0.2">
      <c r="G91" s="48"/>
      <c r="H91" s="48"/>
    </row>
    <row r="92" spans="7:8" x14ac:dyDescent="0.2">
      <c r="G92" s="48"/>
      <c r="H92" s="48"/>
    </row>
    <row r="93" spans="7:8" x14ac:dyDescent="0.2">
      <c r="G93" s="48"/>
      <c r="H93" s="48"/>
    </row>
    <row r="94" spans="7:8" x14ac:dyDescent="0.2">
      <c r="G94" s="48"/>
      <c r="H94" s="48"/>
    </row>
    <row r="95" spans="7:8" x14ac:dyDescent="0.2">
      <c r="G95" s="48"/>
      <c r="H95" s="48"/>
    </row>
    <row r="96" spans="7:8" x14ac:dyDescent="0.2">
      <c r="G96" s="48"/>
      <c r="H96" s="48"/>
    </row>
    <row r="97" spans="7:8" x14ac:dyDescent="0.2">
      <c r="G97" s="48"/>
      <c r="H97" s="48"/>
    </row>
    <row r="98" spans="7:8" x14ac:dyDescent="0.2">
      <c r="G98" s="48"/>
      <c r="H98" s="48"/>
    </row>
    <row r="99" spans="7:8" x14ac:dyDescent="0.2">
      <c r="G99" s="48"/>
      <c r="H99" s="48"/>
    </row>
    <row r="100" spans="7:8" x14ac:dyDescent="0.2">
      <c r="G100" s="48"/>
      <c r="H100" s="48"/>
    </row>
    <row r="101" spans="7:8" x14ac:dyDescent="0.2">
      <c r="G101" s="48"/>
      <c r="H101" s="48"/>
    </row>
    <row r="102" spans="7:8" x14ac:dyDescent="0.2">
      <c r="G102" s="48"/>
      <c r="H102" s="48"/>
    </row>
    <row r="103" spans="7:8" x14ac:dyDescent="0.2">
      <c r="G103" s="48"/>
      <c r="H103" s="48"/>
    </row>
    <row r="104" spans="7:8" x14ac:dyDescent="0.2">
      <c r="G104" s="48"/>
      <c r="H104" s="48"/>
    </row>
    <row r="105" spans="7:8" x14ac:dyDescent="0.2">
      <c r="G105" s="48"/>
      <c r="H105" s="48"/>
    </row>
    <row r="106" spans="7:8" x14ac:dyDescent="0.2">
      <c r="G106" s="48"/>
      <c r="H106" s="48"/>
    </row>
    <row r="107" spans="7:8" x14ac:dyDescent="0.2">
      <c r="G107" s="48"/>
      <c r="H107" s="48"/>
    </row>
    <row r="108" spans="7:8" x14ac:dyDescent="0.2">
      <c r="G108" s="48"/>
      <c r="H108" s="48"/>
    </row>
    <row r="109" spans="7:8" x14ac:dyDescent="0.2">
      <c r="G109" s="48"/>
      <c r="H109" s="48"/>
    </row>
    <row r="110" spans="7:8" x14ac:dyDescent="0.2">
      <c r="G110" s="48"/>
      <c r="H110" s="48"/>
    </row>
    <row r="111" spans="7:8" x14ac:dyDescent="0.2">
      <c r="G111" s="48"/>
      <c r="H111" s="48"/>
    </row>
    <row r="112" spans="7:8" x14ac:dyDescent="0.2">
      <c r="G112" s="48"/>
      <c r="H112" s="48"/>
    </row>
    <row r="113" spans="7:8" x14ac:dyDescent="0.2">
      <c r="G113" s="48"/>
      <c r="H113" s="48"/>
    </row>
    <row r="114" spans="7:8" x14ac:dyDescent="0.2">
      <c r="G114" s="48"/>
      <c r="H114" s="48"/>
    </row>
    <row r="115" spans="7:8" x14ac:dyDescent="0.2">
      <c r="G115" s="48"/>
      <c r="H115" s="48"/>
    </row>
    <row r="116" spans="7:8" x14ac:dyDescent="0.2">
      <c r="G116" s="48"/>
      <c r="H116" s="48"/>
    </row>
    <row r="117" spans="7:8" x14ac:dyDescent="0.2">
      <c r="G117" s="48"/>
      <c r="H117" s="48"/>
    </row>
    <row r="118" spans="7:8" x14ac:dyDescent="0.2">
      <c r="G118" s="48"/>
      <c r="H118" s="48"/>
    </row>
    <row r="119" spans="7:8" x14ac:dyDescent="0.2">
      <c r="G119" s="48"/>
      <c r="H119" s="48"/>
    </row>
    <row r="120" spans="7:8" x14ac:dyDescent="0.2">
      <c r="G120" s="48"/>
      <c r="H120" s="48"/>
    </row>
    <row r="121" spans="7:8" x14ac:dyDescent="0.2">
      <c r="G121" s="48"/>
      <c r="H121" s="48"/>
    </row>
    <row r="122" spans="7:8" x14ac:dyDescent="0.2">
      <c r="G122" s="48"/>
      <c r="H122" s="48"/>
    </row>
    <row r="123" spans="7:8" x14ac:dyDescent="0.2">
      <c r="G123" s="48"/>
      <c r="H123" s="48"/>
    </row>
    <row r="124" spans="7:8" x14ac:dyDescent="0.2">
      <c r="G124" s="48"/>
      <c r="H124" s="48"/>
    </row>
    <row r="125" spans="7:8" x14ac:dyDescent="0.2">
      <c r="G125" s="48"/>
      <c r="H125" s="48"/>
    </row>
    <row r="126" spans="7:8" x14ac:dyDescent="0.2">
      <c r="G126" s="48"/>
      <c r="H126" s="48"/>
    </row>
    <row r="127" spans="7:8" x14ac:dyDescent="0.2">
      <c r="G127" s="48"/>
      <c r="H127" s="48"/>
    </row>
    <row r="128" spans="7:8" x14ac:dyDescent="0.2">
      <c r="G128" s="48"/>
      <c r="H128" s="48"/>
    </row>
    <row r="129" spans="7:8" x14ac:dyDescent="0.2">
      <c r="G129" s="48"/>
      <c r="H129" s="48"/>
    </row>
    <row r="130" spans="7:8" x14ac:dyDescent="0.2">
      <c r="G130" s="48"/>
      <c r="H130" s="48"/>
    </row>
    <row r="131" spans="7:8" x14ac:dyDescent="0.2">
      <c r="G131" s="48"/>
      <c r="H131" s="48"/>
    </row>
    <row r="132" spans="7:8" x14ac:dyDescent="0.2">
      <c r="G132" s="48"/>
      <c r="H132" s="48"/>
    </row>
    <row r="133" spans="7:8" x14ac:dyDescent="0.2">
      <c r="G133" s="48"/>
      <c r="H133" s="48"/>
    </row>
    <row r="134" spans="7:8" x14ac:dyDescent="0.2">
      <c r="G134" s="48"/>
      <c r="H134" s="48"/>
    </row>
    <row r="135" spans="7:8" x14ac:dyDescent="0.2">
      <c r="G135" s="48"/>
      <c r="H135" s="48"/>
    </row>
    <row r="136" spans="7:8" x14ac:dyDescent="0.2">
      <c r="G136" s="48"/>
      <c r="H136" s="48"/>
    </row>
    <row r="137" spans="7:8" x14ac:dyDescent="0.2">
      <c r="G137" s="48"/>
      <c r="H137" s="48"/>
    </row>
    <row r="138" spans="7:8" x14ac:dyDescent="0.2">
      <c r="G138" s="48"/>
      <c r="H138" s="48"/>
    </row>
    <row r="139" spans="7:8" x14ac:dyDescent="0.2">
      <c r="G139" s="48"/>
      <c r="H139" s="48"/>
    </row>
    <row r="140" spans="7:8" x14ac:dyDescent="0.2">
      <c r="G140" s="48"/>
      <c r="H140" s="48"/>
    </row>
    <row r="141" spans="7:8" x14ac:dyDescent="0.2">
      <c r="G141" s="48"/>
      <c r="H141" s="48"/>
    </row>
    <row r="142" spans="7:8" x14ac:dyDescent="0.2">
      <c r="G142" s="48"/>
      <c r="H142" s="48"/>
    </row>
    <row r="143" spans="7:8" x14ac:dyDescent="0.2">
      <c r="G143" s="48"/>
      <c r="H143" s="48"/>
    </row>
    <row r="144" spans="7:8" x14ac:dyDescent="0.2">
      <c r="G144" s="48"/>
      <c r="H144" s="48"/>
    </row>
    <row r="145" spans="7:8" x14ac:dyDescent="0.2">
      <c r="G145" s="48"/>
      <c r="H145" s="48"/>
    </row>
    <row r="146" spans="7:8" x14ac:dyDescent="0.2">
      <c r="G146" s="48"/>
      <c r="H146" s="48"/>
    </row>
    <row r="147" spans="7:8" x14ac:dyDescent="0.2">
      <c r="G147" s="48"/>
      <c r="H147" s="48"/>
    </row>
    <row r="148" spans="7:8" x14ac:dyDescent="0.2">
      <c r="G148" s="48"/>
      <c r="H148" s="48"/>
    </row>
    <row r="149" spans="7:8" x14ac:dyDescent="0.2">
      <c r="G149" s="48"/>
      <c r="H149" s="48"/>
    </row>
    <row r="150" spans="7:8" x14ac:dyDescent="0.2">
      <c r="G150" s="48"/>
      <c r="H150" s="48"/>
    </row>
    <row r="151" spans="7:8" x14ac:dyDescent="0.2">
      <c r="G151" s="48"/>
      <c r="H151" s="48"/>
    </row>
    <row r="152" spans="7:8" x14ac:dyDescent="0.2">
      <c r="G152" s="48"/>
      <c r="H152" s="48"/>
    </row>
    <row r="153" spans="7:8" x14ac:dyDescent="0.2">
      <c r="G153" s="48"/>
      <c r="H153" s="48"/>
    </row>
    <row r="154" spans="7:8" x14ac:dyDescent="0.2">
      <c r="G154" s="48"/>
      <c r="H154" s="48"/>
    </row>
    <row r="155" spans="7:8" x14ac:dyDescent="0.2">
      <c r="G155" s="48"/>
      <c r="H155" s="48"/>
    </row>
    <row r="156" spans="7:8" x14ac:dyDescent="0.2">
      <c r="G156" s="48"/>
      <c r="H156" s="48"/>
    </row>
    <row r="157" spans="7:8" x14ac:dyDescent="0.2">
      <c r="G157" s="48"/>
      <c r="H157" s="48"/>
    </row>
    <row r="158" spans="7:8" x14ac:dyDescent="0.2">
      <c r="G158" s="48"/>
      <c r="H158" s="48"/>
    </row>
    <row r="159" spans="7:8" x14ac:dyDescent="0.2">
      <c r="G159" s="48"/>
      <c r="H159" s="48"/>
    </row>
    <row r="160" spans="7:8" x14ac:dyDescent="0.2">
      <c r="G160" s="48"/>
      <c r="H160" s="48"/>
    </row>
    <row r="161" spans="7:8" x14ac:dyDescent="0.2">
      <c r="G161" s="48"/>
      <c r="H161" s="48"/>
    </row>
    <row r="162" spans="7:8" x14ac:dyDescent="0.2">
      <c r="G162" s="48"/>
      <c r="H162" s="48"/>
    </row>
    <row r="163" spans="7:8" x14ac:dyDescent="0.2">
      <c r="G163" s="48"/>
      <c r="H163" s="48"/>
    </row>
    <row r="164" spans="7:8" x14ac:dyDescent="0.2">
      <c r="G164" s="48"/>
      <c r="H164" s="48"/>
    </row>
    <row r="165" spans="7:8" x14ac:dyDescent="0.2">
      <c r="G165" s="48"/>
      <c r="H165" s="48"/>
    </row>
    <row r="166" spans="7:8" x14ac:dyDescent="0.2">
      <c r="G166" s="48"/>
      <c r="H166" s="48"/>
    </row>
    <row r="167" spans="7:8" x14ac:dyDescent="0.2">
      <c r="G167" s="48"/>
      <c r="H167" s="48"/>
    </row>
    <row r="168" spans="7:8" x14ac:dyDescent="0.2">
      <c r="G168" s="48"/>
      <c r="H168" s="48"/>
    </row>
    <row r="169" spans="7:8" x14ac:dyDescent="0.2">
      <c r="G169" s="48"/>
      <c r="H169" s="48"/>
    </row>
    <row r="170" spans="7:8" x14ac:dyDescent="0.2">
      <c r="G170" s="48"/>
      <c r="H170" s="48"/>
    </row>
    <row r="171" spans="7:8" x14ac:dyDescent="0.2">
      <c r="G171" s="48"/>
      <c r="H171" s="48"/>
    </row>
    <row r="172" spans="7:8" x14ac:dyDescent="0.2">
      <c r="G172" s="48"/>
      <c r="H172" s="48"/>
    </row>
    <row r="173" spans="7:8" x14ac:dyDescent="0.2">
      <c r="G173" s="48"/>
      <c r="H173" s="48"/>
    </row>
    <row r="174" spans="7:8" x14ac:dyDescent="0.2">
      <c r="G174" s="48"/>
      <c r="H174" s="48"/>
    </row>
    <row r="175" spans="7:8" x14ac:dyDescent="0.2">
      <c r="G175" s="48"/>
      <c r="H175" s="48"/>
    </row>
    <row r="176" spans="7:8" x14ac:dyDescent="0.2">
      <c r="G176" s="48"/>
      <c r="H176" s="48"/>
    </row>
    <row r="177" spans="7:8" x14ac:dyDescent="0.2">
      <c r="G177" s="48"/>
      <c r="H177" s="48"/>
    </row>
    <row r="178" spans="7:8" x14ac:dyDescent="0.2">
      <c r="G178" s="48"/>
      <c r="H178" s="48"/>
    </row>
    <row r="179" spans="7:8" x14ac:dyDescent="0.2">
      <c r="G179" s="48"/>
      <c r="H179" s="48"/>
    </row>
    <row r="180" spans="7:8" x14ac:dyDescent="0.2">
      <c r="G180" s="48"/>
      <c r="H180" s="48"/>
    </row>
    <row r="181" spans="7:8" x14ac:dyDescent="0.2">
      <c r="G181" s="48"/>
      <c r="H181" s="48"/>
    </row>
    <row r="182" spans="7:8" x14ac:dyDescent="0.2">
      <c r="G182" s="48"/>
      <c r="H182" s="48"/>
    </row>
    <row r="183" spans="7:8" x14ac:dyDescent="0.2">
      <c r="G183" s="48"/>
      <c r="H183" s="48"/>
    </row>
    <row r="184" spans="7:8" x14ac:dyDescent="0.2">
      <c r="G184" s="48"/>
      <c r="H184" s="48"/>
    </row>
    <row r="185" spans="7:8" x14ac:dyDescent="0.2">
      <c r="G185" s="48"/>
      <c r="H185" s="48"/>
    </row>
    <row r="186" spans="7:8" x14ac:dyDescent="0.2">
      <c r="G186" s="48"/>
      <c r="H186" s="48"/>
    </row>
    <row r="187" spans="7:8" x14ac:dyDescent="0.2">
      <c r="G187" s="48"/>
      <c r="H187" s="48"/>
    </row>
    <row r="188" spans="7:8" x14ac:dyDescent="0.2">
      <c r="G188" s="48"/>
      <c r="H188" s="48"/>
    </row>
    <row r="189" spans="7:8" x14ac:dyDescent="0.2">
      <c r="G189" s="48"/>
      <c r="H189" s="48"/>
    </row>
    <row r="190" spans="7:8" x14ac:dyDescent="0.2">
      <c r="G190" s="48"/>
      <c r="H190" s="48"/>
    </row>
    <row r="191" spans="7:8" x14ac:dyDescent="0.2">
      <c r="G191" s="48"/>
      <c r="H191" s="48"/>
    </row>
    <row r="192" spans="7:8" x14ac:dyDescent="0.2">
      <c r="G192" s="48"/>
      <c r="H192" s="48"/>
    </row>
    <row r="193" spans="7:8" x14ac:dyDescent="0.2">
      <c r="G193" s="48"/>
      <c r="H193" s="48"/>
    </row>
    <row r="194" spans="7:8" x14ac:dyDescent="0.2">
      <c r="G194" s="48"/>
      <c r="H194" s="48"/>
    </row>
    <row r="195" spans="7:8" x14ac:dyDescent="0.2">
      <c r="G195" s="48"/>
      <c r="H195" s="48"/>
    </row>
    <row r="196" spans="7:8" x14ac:dyDescent="0.2">
      <c r="G196" s="48"/>
      <c r="H196" s="48"/>
    </row>
    <row r="197" spans="7:8" x14ac:dyDescent="0.2">
      <c r="G197" s="48"/>
      <c r="H197" s="48"/>
    </row>
    <row r="198" spans="7:8" x14ac:dyDescent="0.2">
      <c r="G198" s="48"/>
      <c r="H198" s="48"/>
    </row>
    <row r="199" spans="7:8" x14ac:dyDescent="0.2">
      <c r="G199" s="48"/>
      <c r="H199" s="48"/>
    </row>
    <row r="200" spans="7:8" x14ac:dyDescent="0.2">
      <c r="G200" s="48"/>
      <c r="H200" s="48"/>
    </row>
    <row r="201" spans="7:8" x14ac:dyDescent="0.2">
      <c r="G201" s="48"/>
      <c r="H201" s="48"/>
    </row>
    <row r="202" spans="7:8" x14ac:dyDescent="0.2">
      <c r="G202" s="48"/>
      <c r="H202" s="48"/>
    </row>
    <row r="203" spans="7:8" x14ac:dyDescent="0.2">
      <c r="G203" s="48"/>
      <c r="H203" s="48"/>
    </row>
    <row r="204" spans="7:8" x14ac:dyDescent="0.2">
      <c r="G204" s="48"/>
      <c r="H204" s="48"/>
    </row>
    <row r="205" spans="7:8" x14ac:dyDescent="0.2">
      <c r="G205" s="48"/>
      <c r="H205" s="48"/>
    </row>
    <row r="206" spans="7:8" x14ac:dyDescent="0.2">
      <c r="G206" s="48"/>
      <c r="H206" s="48"/>
    </row>
    <row r="207" spans="7:8" x14ac:dyDescent="0.2">
      <c r="G207" s="48"/>
      <c r="H207" s="48"/>
    </row>
    <row r="208" spans="7:8" x14ac:dyDescent="0.2">
      <c r="G208" s="48"/>
      <c r="H208" s="48"/>
    </row>
    <row r="209" spans="7:8" x14ac:dyDescent="0.2">
      <c r="G209" s="48"/>
      <c r="H209" s="48"/>
    </row>
    <row r="210" spans="7:8" x14ac:dyDescent="0.2">
      <c r="G210" s="48"/>
      <c r="H210" s="48"/>
    </row>
    <row r="211" spans="7:8" x14ac:dyDescent="0.2">
      <c r="G211" s="48"/>
      <c r="H211" s="48"/>
    </row>
    <row r="212" spans="7:8" x14ac:dyDescent="0.2">
      <c r="G212" s="48"/>
      <c r="H212" s="48"/>
    </row>
    <row r="213" spans="7:8" x14ac:dyDescent="0.2">
      <c r="G213" s="48"/>
      <c r="H213" s="48"/>
    </row>
    <row r="214" spans="7:8" x14ac:dyDescent="0.2">
      <c r="G214" s="48"/>
      <c r="H214" s="48"/>
    </row>
    <row r="215" spans="7:8" x14ac:dyDescent="0.2">
      <c r="G215" s="48"/>
      <c r="H215" s="48"/>
    </row>
    <row r="216" spans="7:8" x14ac:dyDescent="0.2">
      <c r="G216" s="48"/>
      <c r="H216" s="48"/>
    </row>
    <row r="217" spans="7:8" x14ac:dyDescent="0.2">
      <c r="G217" s="48"/>
      <c r="H217" s="48"/>
    </row>
    <row r="218" spans="7:8" x14ac:dyDescent="0.2">
      <c r="G218" s="48"/>
      <c r="H218" s="48"/>
    </row>
    <row r="219" spans="7:8" x14ac:dyDescent="0.2">
      <c r="G219" s="48"/>
      <c r="H219" s="48"/>
    </row>
    <row r="220" spans="7:8" x14ac:dyDescent="0.2">
      <c r="G220" s="48"/>
      <c r="H220" s="48"/>
    </row>
    <row r="221" spans="7:8" x14ac:dyDescent="0.2">
      <c r="G221" s="48"/>
      <c r="H221" s="48"/>
    </row>
    <row r="222" spans="7:8" x14ac:dyDescent="0.2">
      <c r="G222" s="48"/>
      <c r="H222" s="48"/>
    </row>
    <row r="223" spans="7:8" x14ac:dyDescent="0.2">
      <c r="G223" s="48"/>
      <c r="H223" s="48"/>
    </row>
    <row r="224" spans="7:8" x14ac:dyDescent="0.2">
      <c r="G224" s="48"/>
      <c r="H224" s="48"/>
    </row>
    <row r="225" spans="7:8" x14ac:dyDescent="0.2">
      <c r="G225" s="48"/>
      <c r="H225" s="48"/>
    </row>
    <row r="226" spans="7:8" x14ac:dyDescent="0.2">
      <c r="G226" s="48"/>
      <c r="H226" s="48"/>
    </row>
    <row r="227" spans="7:8" x14ac:dyDescent="0.2">
      <c r="G227" s="48"/>
      <c r="H227" s="48"/>
    </row>
    <row r="228" spans="7:8" x14ac:dyDescent="0.2">
      <c r="G228" s="48"/>
      <c r="H228" s="48"/>
    </row>
    <row r="229" spans="7:8" x14ac:dyDescent="0.2">
      <c r="G229" s="48"/>
      <c r="H229" s="48"/>
    </row>
    <row r="230" spans="7:8" x14ac:dyDescent="0.2">
      <c r="G230" s="48"/>
      <c r="H230" s="48"/>
    </row>
    <row r="231" spans="7:8" x14ac:dyDescent="0.2">
      <c r="G231" s="48"/>
      <c r="H231" s="48"/>
    </row>
    <row r="232" spans="7:8" x14ac:dyDescent="0.2">
      <c r="G232" s="48"/>
      <c r="H232" s="48"/>
    </row>
    <row r="233" spans="7:8" x14ac:dyDescent="0.2">
      <c r="G233" s="48"/>
      <c r="H233" s="48"/>
    </row>
    <row r="234" spans="7:8" x14ac:dyDescent="0.2">
      <c r="G234" s="48"/>
      <c r="H234" s="48"/>
    </row>
    <row r="235" spans="7:8" x14ac:dyDescent="0.2">
      <c r="G235" s="48"/>
      <c r="H235" s="48"/>
    </row>
    <row r="236" spans="7:8" x14ac:dyDescent="0.2">
      <c r="G236" s="48"/>
      <c r="H236" s="48"/>
    </row>
    <row r="237" spans="7:8" x14ac:dyDescent="0.2">
      <c r="G237" s="48"/>
      <c r="H237" s="48"/>
    </row>
    <row r="238" spans="7:8" x14ac:dyDescent="0.2">
      <c r="G238" s="48"/>
      <c r="H238" s="48"/>
    </row>
    <row r="239" spans="7:8" x14ac:dyDescent="0.2">
      <c r="G239" s="48"/>
      <c r="H239" s="48"/>
    </row>
    <row r="240" spans="7:8" x14ac:dyDescent="0.2">
      <c r="G240" s="48"/>
      <c r="H240" s="48"/>
    </row>
    <row r="241" spans="7:8" x14ac:dyDescent="0.2">
      <c r="G241" s="48"/>
      <c r="H241" s="48"/>
    </row>
    <row r="242" spans="7:8" x14ac:dyDescent="0.2">
      <c r="G242" s="48"/>
      <c r="H242" s="48"/>
    </row>
    <row r="243" spans="7:8" x14ac:dyDescent="0.2">
      <c r="G243" s="48"/>
      <c r="H243" s="48"/>
    </row>
    <row r="244" spans="7:8" x14ac:dyDescent="0.2">
      <c r="G244" s="48"/>
      <c r="H244" s="48"/>
    </row>
    <row r="245" spans="7:8" x14ac:dyDescent="0.2">
      <c r="G245" s="48"/>
      <c r="H245" s="48"/>
    </row>
    <row r="246" spans="7:8" x14ac:dyDescent="0.2">
      <c r="G246" s="48"/>
      <c r="H246" s="48"/>
    </row>
    <row r="247" spans="7:8" x14ac:dyDescent="0.2">
      <c r="G247" s="48"/>
      <c r="H247" s="48"/>
    </row>
    <row r="248" spans="7:8" x14ac:dyDescent="0.2">
      <c r="G248" s="48"/>
      <c r="H248" s="48"/>
    </row>
    <row r="249" spans="7:8" x14ac:dyDescent="0.2">
      <c r="G249" s="48"/>
      <c r="H249" s="48"/>
    </row>
    <row r="250" spans="7:8" x14ac:dyDescent="0.2">
      <c r="G250" s="48"/>
      <c r="H250" s="48"/>
    </row>
    <row r="251" spans="7:8" x14ac:dyDescent="0.2">
      <c r="G251" s="48"/>
      <c r="H251" s="48"/>
    </row>
    <row r="252" spans="7:8" x14ac:dyDescent="0.2">
      <c r="G252" s="48"/>
      <c r="H252" s="48"/>
    </row>
    <row r="253" spans="7:8" x14ac:dyDescent="0.2">
      <c r="G253" s="48"/>
      <c r="H253" s="48"/>
    </row>
    <row r="254" spans="7:8" x14ac:dyDescent="0.2">
      <c r="G254" s="48"/>
      <c r="H254" s="48"/>
    </row>
    <row r="255" spans="7:8" x14ac:dyDescent="0.2">
      <c r="G255" s="48"/>
      <c r="H255" s="48"/>
    </row>
    <row r="256" spans="7:8" x14ac:dyDescent="0.2">
      <c r="G256" s="48"/>
      <c r="H256" s="48"/>
    </row>
    <row r="257" spans="7:8" x14ac:dyDescent="0.2">
      <c r="G257" s="48"/>
      <c r="H257" s="48"/>
    </row>
    <row r="258" spans="7:8" x14ac:dyDescent="0.2">
      <c r="G258" s="48"/>
      <c r="H258" s="48"/>
    </row>
    <row r="259" spans="7:8" x14ac:dyDescent="0.2">
      <c r="G259" s="48"/>
      <c r="H259" s="48"/>
    </row>
    <row r="260" spans="7:8" x14ac:dyDescent="0.2">
      <c r="G260" s="48"/>
      <c r="H260" s="48"/>
    </row>
    <row r="261" spans="7:8" x14ac:dyDescent="0.2">
      <c r="G261" s="48"/>
      <c r="H261" s="48"/>
    </row>
    <row r="262" spans="7:8" x14ac:dyDescent="0.2">
      <c r="G262" s="48"/>
      <c r="H262" s="48"/>
    </row>
    <row r="263" spans="7:8" x14ac:dyDescent="0.2">
      <c r="G263" s="48"/>
      <c r="H263" s="48"/>
    </row>
    <row r="264" spans="7:8" x14ac:dyDescent="0.2">
      <c r="G264" s="48"/>
      <c r="H264" s="48"/>
    </row>
    <row r="265" spans="7:8" x14ac:dyDescent="0.2">
      <c r="G265" s="48"/>
      <c r="H265" s="48"/>
    </row>
    <row r="266" spans="7:8" x14ac:dyDescent="0.2">
      <c r="G266" s="48"/>
      <c r="H266" s="48"/>
    </row>
    <row r="267" spans="7:8" x14ac:dyDescent="0.2">
      <c r="G267" s="48"/>
      <c r="H267" s="48"/>
    </row>
    <row r="268" spans="7:8" x14ac:dyDescent="0.2">
      <c r="G268" s="48"/>
      <c r="H268" s="48"/>
    </row>
    <row r="269" spans="7:8" x14ac:dyDescent="0.2">
      <c r="G269" s="48"/>
      <c r="H269" s="48"/>
    </row>
    <row r="270" spans="7:8" x14ac:dyDescent="0.2">
      <c r="G270" s="48"/>
      <c r="H270" s="48"/>
    </row>
    <row r="271" spans="7:8" x14ac:dyDescent="0.2">
      <c r="G271" s="48"/>
      <c r="H271" s="48"/>
    </row>
    <row r="272" spans="7:8" x14ac:dyDescent="0.2">
      <c r="G272" s="48"/>
      <c r="H272" s="48"/>
    </row>
    <row r="273" spans="7:8" x14ac:dyDescent="0.2">
      <c r="G273" s="48"/>
      <c r="H273" s="48"/>
    </row>
    <row r="274" spans="7:8" x14ac:dyDescent="0.2">
      <c r="G274" s="48"/>
      <c r="H274" s="48"/>
    </row>
    <row r="275" spans="7:8" x14ac:dyDescent="0.2">
      <c r="G275" s="48"/>
      <c r="H275" s="48"/>
    </row>
    <row r="276" spans="7:8" x14ac:dyDescent="0.2">
      <c r="G276" s="48"/>
      <c r="H276" s="48"/>
    </row>
    <row r="277" spans="7:8" x14ac:dyDescent="0.2">
      <c r="G277" s="48"/>
      <c r="H277" s="48"/>
    </row>
    <row r="278" spans="7:8" x14ac:dyDescent="0.2">
      <c r="G278" s="48"/>
      <c r="H278" s="48"/>
    </row>
    <row r="279" spans="7:8" x14ac:dyDescent="0.2">
      <c r="G279" s="48"/>
      <c r="H279" s="48"/>
    </row>
    <row r="280" spans="7:8" x14ac:dyDescent="0.2">
      <c r="G280" s="48"/>
      <c r="H280" s="48"/>
    </row>
    <row r="281" spans="7:8" x14ac:dyDescent="0.2">
      <c r="G281" s="48"/>
      <c r="H281" s="48"/>
    </row>
    <row r="282" spans="7:8" x14ac:dyDescent="0.2">
      <c r="G282" s="48"/>
      <c r="H282" s="48"/>
    </row>
    <row r="283" spans="7:8" x14ac:dyDescent="0.2">
      <c r="G283" s="48"/>
      <c r="H283" s="48"/>
    </row>
    <row r="284" spans="7:8" x14ac:dyDescent="0.2">
      <c r="G284" s="48"/>
      <c r="H284" s="48"/>
    </row>
    <row r="285" spans="7:8" x14ac:dyDescent="0.2">
      <c r="G285" s="48"/>
      <c r="H285" s="48"/>
    </row>
    <row r="286" spans="7:8" x14ac:dyDescent="0.2">
      <c r="G286" s="48"/>
      <c r="H286" s="48"/>
    </row>
    <row r="287" spans="7:8" x14ac:dyDescent="0.2">
      <c r="G287" s="48"/>
      <c r="H287" s="48"/>
    </row>
    <row r="288" spans="7:8" x14ac:dyDescent="0.2">
      <c r="G288" s="48"/>
      <c r="H288" s="48"/>
    </row>
    <row r="289" spans="7:8" x14ac:dyDescent="0.2">
      <c r="G289" s="48"/>
      <c r="H289" s="48"/>
    </row>
    <row r="290" spans="7:8" x14ac:dyDescent="0.2">
      <c r="G290" s="48"/>
      <c r="H290" s="48"/>
    </row>
    <row r="291" spans="7:8" x14ac:dyDescent="0.2">
      <c r="G291" s="48"/>
      <c r="H291" s="48"/>
    </row>
    <row r="292" spans="7:8" x14ac:dyDescent="0.2">
      <c r="G292" s="48"/>
      <c r="H292" s="48"/>
    </row>
    <row r="293" spans="7:8" x14ac:dyDescent="0.2">
      <c r="G293" s="48"/>
      <c r="H293" s="48"/>
    </row>
    <row r="294" spans="7:8" x14ac:dyDescent="0.2">
      <c r="G294" s="48"/>
      <c r="H294" s="48"/>
    </row>
    <row r="295" spans="7:8" x14ac:dyDescent="0.2">
      <c r="G295" s="48"/>
      <c r="H295" s="48"/>
    </row>
    <row r="296" spans="7:8" x14ac:dyDescent="0.2">
      <c r="G296" s="48"/>
      <c r="H296" s="48"/>
    </row>
    <row r="297" spans="7:8" x14ac:dyDescent="0.2">
      <c r="G297" s="48"/>
      <c r="H297" s="48"/>
    </row>
    <row r="298" spans="7:8" x14ac:dyDescent="0.2">
      <c r="G298" s="48"/>
      <c r="H298" s="48"/>
    </row>
    <row r="299" spans="7:8" x14ac:dyDescent="0.2">
      <c r="G299" s="48"/>
      <c r="H299" s="48"/>
    </row>
    <row r="300" spans="7:8" x14ac:dyDescent="0.2">
      <c r="G300" s="48"/>
      <c r="H300" s="48"/>
    </row>
    <row r="301" spans="7:8" x14ac:dyDescent="0.2">
      <c r="G301" s="48"/>
      <c r="H301" s="48"/>
    </row>
    <row r="302" spans="7:8" x14ac:dyDescent="0.2">
      <c r="G302" s="48"/>
      <c r="H302" s="48"/>
    </row>
    <row r="303" spans="7:8" x14ac:dyDescent="0.2">
      <c r="G303" s="48"/>
      <c r="H303" s="48"/>
    </row>
    <row r="304" spans="7:8" x14ac:dyDescent="0.2">
      <c r="G304" s="48"/>
      <c r="H304" s="48"/>
    </row>
    <row r="305" spans="7:8" x14ac:dyDescent="0.2">
      <c r="G305" s="48"/>
      <c r="H305" s="48"/>
    </row>
    <row r="306" spans="7:8" x14ac:dyDescent="0.2">
      <c r="G306" s="48"/>
      <c r="H306" s="48"/>
    </row>
    <row r="307" spans="7:8" x14ac:dyDescent="0.2">
      <c r="G307" s="48"/>
      <c r="H307" s="48"/>
    </row>
    <row r="308" spans="7:8" x14ac:dyDescent="0.2">
      <c r="G308" s="48"/>
      <c r="H308" s="48"/>
    </row>
    <row r="309" spans="7:8" x14ac:dyDescent="0.2">
      <c r="G309" s="48"/>
      <c r="H309" s="48"/>
    </row>
    <row r="310" spans="7:8" x14ac:dyDescent="0.2">
      <c r="G310" s="48"/>
      <c r="H310" s="48"/>
    </row>
    <row r="311" spans="7:8" x14ac:dyDescent="0.2">
      <c r="G311" s="48"/>
      <c r="H311" s="48"/>
    </row>
    <row r="312" spans="7:8" x14ac:dyDescent="0.2">
      <c r="G312" s="48"/>
      <c r="H312" s="48"/>
    </row>
    <row r="313" spans="7:8" x14ac:dyDescent="0.2">
      <c r="G313" s="48"/>
      <c r="H313" s="48"/>
    </row>
    <row r="314" spans="7:8" x14ac:dyDescent="0.2">
      <c r="G314" s="48"/>
      <c r="H314" s="48"/>
    </row>
    <row r="315" spans="7:8" x14ac:dyDescent="0.2">
      <c r="G315" s="48"/>
      <c r="H315" s="48"/>
    </row>
    <row r="316" spans="7:8" x14ac:dyDescent="0.2">
      <c r="G316" s="48"/>
      <c r="H316" s="48"/>
    </row>
    <row r="317" spans="7:8" x14ac:dyDescent="0.2">
      <c r="G317" s="48"/>
      <c r="H317" s="48"/>
    </row>
    <row r="318" spans="7:8" x14ac:dyDescent="0.2">
      <c r="G318" s="48"/>
      <c r="H318" s="48"/>
    </row>
    <row r="319" spans="7:8" x14ac:dyDescent="0.2">
      <c r="G319" s="48"/>
      <c r="H319" s="48"/>
    </row>
  </sheetData>
  <sheetProtection formatCells="0" insertColumns="0" insertRows="0" insertHyperlinks="0" sort="0" autoFilter="0" pivotTables="0"/>
  <mergeCells count="72">
    <mergeCell ref="IU6:JA6"/>
    <mergeCell ref="IU7:JA7"/>
    <mergeCell ref="HZ6:IF6"/>
    <mergeCell ref="HZ7:IF7"/>
    <mergeCell ref="IG6:IM6"/>
    <mergeCell ref="IG7:IM7"/>
    <mergeCell ref="IN6:IT6"/>
    <mergeCell ref="IN7:IT7"/>
    <mergeCell ref="HE6:HK6"/>
    <mergeCell ref="HE7:HK7"/>
    <mergeCell ref="HL6:HR6"/>
    <mergeCell ref="HL7:HR7"/>
    <mergeCell ref="HS6:HY6"/>
    <mergeCell ref="HS7:HY7"/>
    <mergeCell ref="GJ6:GP6"/>
    <mergeCell ref="GJ7:GP7"/>
    <mergeCell ref="GQ6:GW6"/>
    <mergeCell ref="GQ7:GW7"/>
    <mergeCell ref="GX6:HD6"/>
    <mergeCell ref="GX7:HD7"/>
    <mergeCell ref="FO6:FU6"/>
    <mergeCell ref="FO7:FU7"/>
    <mergeCell ref="FV6:GB6"/>
    <mergeCell ref="FV7:GB7"/>
    <mergeCell ref="GC6:GI6"/>
    <mergeCell ref="GC7:GI7"/>
    <mergeCell ref="FH7:FN7"/>
    <mergeCell ref="CI7:CO7"/>
    <mergeCell ref="CP7:CV7"/>
    <mergeCell ref="CW7:DC7"/>
    <mergeCell ref="DD7:DJ7"/>
    <mergeCell ref="DK7:DQ7"/>
    <mergeCell ref="DR7:DX7"/>
    <mergeCell ref="DY7:EE7"/>
    <mergeCell ref="EF7:EL7"/>
    <mergeCell ref="EM7:ES7"/>
    <mergeCell ref="ET7:EZ7"/>
    <mergeCell ref="FA7:FG7"/>
    <mergeCell ref="AS7:AY7"/>
    <mergeCell ref="AZ7:BF7"/>
    <mergeCell ref="BG7:BM7"/>
    <mergeCell ref="BN7:BT7"/>
    <mergeCell ref="BU7:CA7"/>
    <mergeCell ref="CB7:CH7"/>
    <mergeCell ref="EF6:EL6"/>
    <mergeCell ref="EM6:ES6"/>
    <mergeCell ref="ET6:EZ6"/>
    <mergeCell ref="FA6:FG6"/>
    <mergeCell ref="CB6:CH6"/>
    <mergeCell ref="CI6:CO6"/>
    <mergeCell ref="FH6:FN6"/>
    <mergeCell ref="J7:P7"/>
    <mergeCell ref="Q7:W7"/>
    <mergeCell ref="X7:AD7"/>
    <mergeCell ref="AE7:AK7"/>
    <mergeCell ref="AL7:AR7"/>
    <mergeCell ref="CP6:CV6"/>
    <mergeCell ref="CW6:DC6"/>
    <mergeCell ref="DD6:DJ6"/>
    <mergeCell ref="DK6:DQ6"/>
    <mergeCell ref="DR6:DX6"/>
    <mergeCell ref="DY6:EE6"/>
    <mergeCell ref="AZ6:BF6"/>
    <mergeCell ref="BG6:BM6"/>
    <mergeCell ref="BN6:BT6"/>
    <mergeCell ref="BU6:CA6"/>
    <mergeCell ref="AS6:AY6"/>
    <mergeCell ref="J6:P6"/>
    <mergeCell ref="Q6:W6"/>
    <mergeCell ref="X6:AD6"/>
    <mergeCell ref="AE6:AK6"/>
    <mergeCell ref="AL6:AR6"/>
  </mergeCells>
  <conditionalFormatting sqref="I12:I17 I26:I28 I19:I22 I24">
    <cfRule type="dataBar" priority="15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{1AA40FFC-2B44-4E86-ACE2-DA26AA9E7898}</x14:id>
        </ext>
      </extLst>
    </cfRule>
  </conditionalFormatting>
  <conditionalFormatting sqref="I11">
    <cfRule type="dataBar" priority="1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{AC78B334-0B98-4FCA-952E-9B2BA2EDB4CF}</x14:id>
        </ext>
      </extLst>
    </cfRule>
  </conditionalFormatting>
  <conditionalFormatting sqref="I30:I32 I34:I38">
    <cfRule type="dataBar" priority="13">
      <dataBar>
        <cfvo type="num" val="0"/>
        <cfvo type="num" val="1"/>
        <color rgb="FFEF9C29"/>
      </dataBar>
      <extLst>
        <ext xmlns:x14="http://schemas.microsoft.com/office/spreadsheetml/2009/9/main" uri="{B025F937-C7B1-47D3-B67F-A62EFF666E3E}">
          <x14:id>{1C955799-7DFA-44A1-AA82-6A75536E25DF}</x14:id>
        </ext>
      </extLst>
    </cfRule>
  </conditionalFormatting>
  <conditionalFormatting sqref="J9:JA10">
    <cfRule type="expression" dxfId="19" priority="12">
      <formula>J$9=TODAY()</formula>
    </cfRule>
  </conditionalFormatting>
  <conditionalFormatting sqref="J11:CU11 CV12:FN38 J9:JA10">
    <cfRule type="expression" dxfId="18" priority="16">
      <formula>J$9=TODAY()</formula>
    </cfRule>
  </conditionalFormatting>
  <conditionalFormatting sqref="J12:CM38">
    <cfRule type="expression" dxfId="17" priority="18">
      <formula>AND(NOT(ISBLANK($D12)),$D12&lt;=J$9,$G12&gt;=J$9)</formula>
    </cfRule>
  </conditionalFormatting>
  <conditionalFormatting sqref="CV11:FN11">
    <cfRule type="expression" dxfId="16" priority="10">
      <formula>CV$9=TODAY()</formula>
    </cfRule>
  </conditionalFormatting>
  <conditionalFormatting sqref="I18">
    <cfRule type="dataBar" priority="9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{EC1E62CA-ECCE-41ED-AC8F-DEB904F23C38}</x14:id>
        </ext>
      </extLst>
    </cfRule>
  </conditionalFormatting>
  <conditionalFormatting sqref="I29">
    <cfRule type="dataBar" priority="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{1E9EB542-5CBE-47D2-B219-38C00D2315A4}</x14:id>
        </ext>
      </extLst>
    </cfRule>
  </conditionalFormatting>
  <conditionalFormatting sqref="I33">
    <cfRule type="dataBar" priority="7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{9BB8054F-7F98-493F-BE7E-10057CFF7635}</x14:id>
        </ext>
      </extLst>
    </cfRule>
  </conditionalFormatting>
  <conditionalFormatting sqref="I25">
    <cfRule type="dataBar" priority="4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{03B5E1E5-F0C3-4DA9-AC97-06B540DE717C}</x14:id>
        </ext>
      </extLst>
    </cfRule>
  </conditionalFormatting>
  <conditionalFormatting sqref="I23">
    <cfRule type="dataBar" priority="3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{8A298F01-1780-4057-890D-59E66D28CBE8}</x14:id>
        </ext>
      </extLst>
    </cfRule>
  </conditionalFormatting>
  <conditionalFormatting sqref="H12:H32">
    <cfRule type="expression" priority="1" stopIfTrue="1">
      <formula>H12=""</formula>
    </cfRule>
    <cfRule type="expression" dxfId="15" priority="2">
      <formula>G12&gt;H12</formula>
    </cfRule>
  </conditionalFormatting>
  <conditionalFormatting sqref="B8:E8">
    <cfRule type="expression" dxfId="14" priority="6">
      <formula>$B$7&gt;$B$8</formula>
    </cfRule>
  </conditionalFormatting>
  <conditionalFormatting sqref="B8:C8">
    <cfRule type="expression" dxfId="13" priority="5">
      <formula>$B$7&lt;= $B$8</formula>
    </cfRule>
  </conditionalFormatting>
  <conditionalFormatting sqref="J11:CM11 J39:CM129">
    <cfRule type="expression" dxfId="12" priority="17">
      <formula>AND(NOT(ISBLANK($D11)),$D11&lt;=J$9,$G11&gt;=J$9)</formula>
    </cfRule>
  </conditionalFormatting>
  <conditionalFormatting sqref="J12:FN38">
    <cfRule type="expression" dxfId="11" priority="11">
      <formula>AND($D12&lt;=J$9,ROUNDDOWN(($G12-$D12+1)*$I12,0)+$D12-1&gt;=J$9)</formula>
    </cfRule>
    <cfRule type="expression" dxfId="10" priority="19">
      <formula>J$9=TODAY()</formula>
    </cfRule>
  </conditionalFormatting>
  <pageMargins left="0.70866141732283472" right="0.70866141732283472" top="0.78740157480314965" bottom="0.78740157480314965" header="0.31496062992125984" footer="0.31496062992125984"/>
  <pageSetup paperSize="9" scale="74" pageOrder="overThenDown" orientation="landscape" r:id="rId1"/>
  <colBreaks count="1" manualBreakCount="1">
    <brk id="35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A40FFC-2B44-4E86-ACE2-DA26AA9E7898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I12:I17 I26:I28 I19:I22 I24</xm:sqref>
        </x14:conditionalFormatting>
        <x14:conditionalFormatting xmlns:xm="http://schemas.microsoft.com/office/excel/2006/main">
          <x14:cfRule type="dataBar" id="{AC78B334-0B98-4FCA-952E-9B2BA2EDB4CF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I11</xm:sqref>
        </x14:conditionalFormatting>
        <x14:conditionalFormatting xmlns:xm="http://schemas.microsoft.com/office/excel/2006/main">
          <x14:cfRule type="dataBar" id="{1C955799-7DFA-44A1-AA82-6A75536E25DF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I30:I32 I34:I38</xm:sqref>
        </x14:conditionalFormatting>
        <x14:conditionalFormatting xmlns:xm="http://schemas.microsoft.com/office/excel/2006/main">
          <x14:cfRule type="dataBar" id="{EC1E62CA-ECCE-41ED-AC8F-DEB904F23C38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I18</xm:sqref>
        </x14:conditionalFormatting>
        <x14:conditionalFormatting xmlns:xm="http://schemas.microsoft.com/office/excel/2006/main">
          <x14:cfRule type="dataBar" id="{1E9EB542-5CBE-47D2-B219-38C00D2315A4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I29</xm:sqref>
        </x14:conditionalFormatting>
        <x14:conditionalFormatting xmlns:xm="http://schemas.microsoft.com/office/excel/2006/main">
          <x14:cfRule type="dataBar" id="{9BB8054F-7F98-493F-BE7E-10057CFF7635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I33</xm:sqref>
        </x14:conditionalFormatting>
        <x14:conditionalFormatting xmlns:xm="http://schemas.microsoft.com/office/excel/2006/main">
          <x14:cfRule type="dataBar" id="{03B5E1E5-F0C3-4DA9-AC97-06B540DE717C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I25</xm:sqref>
        </x14:conditionalFormatting>
        <x14:conditionalFormatting xmlns:xm="http://schemas.microsoft.com/office/excel/2006/main">
          <x14:cfRule type="dataBar" id="{8A298F01-1780-4057-890D-59E66D28CBE8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I23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7FB62-82E6-4642-984B-0745E68F4E65}">
  <dimension ref="A1:FM295"/>
  <sheetViews>
    <sheetView topLeftCell="B1" zoomScale="90" zoomScaleNormal="90" workbookViewId="0">
      <selection activeCell="B11" sqref="B11"/>
    </sheetView>
  </sheetViews>
  <sheetFormatPr baseColWidth="10" defaultColWidth="10.875" defaultRowHeight="15" x14ac:dyDescent="0.2"/>
  <cols>
    <col min="1" max="1" width="14.5" style="13" hidden="1" customWidth="1"/>
    <col min="2" max="2" width="27.625" style="13" customWidth="1"/>
    <col min="3" max="4" width="27" style="13" hidden="1" customWidth="1"/>
    <col min="5" max="5" width="13.125" style="13" customWidth="1"/>
    <col min="6" max="6" width="9.75" style="13" customWidth="1"/>
    <col min="7" max="7" width="11.25" style="13" customWidth="1"/>
    <col min="8" max="8" width="13" style="13" bestFit="1" customWidth="1"/>
    <col min="9" max="9" width="3.5" style="3" customWidth="1"/>
    <col min="10" max="99" width="3.5" style="1" customWidth="1"/>
    <col min="100" max="16384" width="10.875" style="1"/>
  </cols>
  <sheetData>
    <row r="1" spans="1:169" ht="18" x14ac:dyDescent="0.25">
      <c r="A1" s="11"/>
      <c r="B1" s="88" t="s">
        <v>48</v>
      </c>
      <c r="C1" s="88"/>
      <c r="D1" s="88"/>
      <c r="E1" s="88"/>
      <c r="F1" s="88"/>
      <c r="G1" s="88"/>
      <c r="H1" s="88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</row>
    <row r="2" spans="1:169" ht="18" x14ac:dyDescent="0.25">
      <c r="A2" s="11"/>
      <c r="B2" s="12" t="s">
        <v>49</v>
      </c>
      <c r="C2" s="11"/>
      <c r="D2" s="11"/>
      <c r="E2" s="12" t="s">
        <v>34</v>
      </c>
      <c r="F2" s="29"/>
      <c r="G2" s="11"/>
      <c r="H2" s="11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</row>
    <row r="3" spans="1:169" ht="18" x14ac:dyDescent="0.25">
      <c r="A3" s="11"/>
      <c r="B3" s="11"/>
      <c r="F3" s="28"/>
      <c r="G3" s="14"/>
      <c r="H3" s="14"/>
      <c r="I3" s="5"/>
      <c r="J3" s="5"/>
      <c r="K3" s="5"/>
      <c r="L3" s="5"/>
      <c r="M3" s="5"/>
      <c r="N3" s="5"/>
      <c r="O3" s="5"/>
      <c r="P3" s="5"/>
      <c r="Q3" s="5"/>
      <c r="R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</row>
    <row r="4" spans="1:169" x14ac:dyDescent="0.2">
      <c r="A4" s="11"/>
      <c r="B4" s="15"/>
      <c r="E4" s="89"/>
      <c r="F4" s="89"/>
      <c r="G4" s="89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</row>
    <row r="5" spans="1:169" x14ac:dyDescent="0.2">
      <c r="A5" s="11"/>
      <c r="B5" s="15"/>
      <c r="E5" s="90">
        <f ca="1">TODAY()</f>
        <v>44021</v>
      </c>
      <c r="F5" s="90"/>
      <c r="G5" s="90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</row>
    <row r="6" spans="1:169" x14ac:dyDescent="0.2">
      <c r="A6" s="11"/>
      <c r="B6" s="15"/>
      <c r="E6" s="91"/>
      <c r="F6" s="91"/>
      <c r="G6" s="91"/>
      <c r="H6" s="16"/>
      <c r="I6" s="83" t="str">
        <f ca="1">"Semaine "&amp;(I9-($E$5-WEEKDAY($E$5,1)+2))/7+1</f>
        <v>Semaine 1</v>
      </c>
      <c r="J6" s="83"/>
      <c r="K6" s="83"/>
      <c r="L6" s="83"/>
      <c r="M6" s="83"/>
      <c r="N6" s="83"/>
      <c r="O6" s="83"/>
      <c r="P6" s="82" t="str">
        <f ca="1">"Semaine "&amp;(P9-($E$5-WEEKDAY($E$5,1)+2))/7+1</f>
        <v>Semaine 2</v>
      </c>
      <c r="Q6" s="83"/>
      <c r="R6" s="83"/>
      <c r="S6" s="83"/>
      <c r="T6" s="83"/>
      <c r="U6" s="83"/>
      <c r="V6" s="83"/>
      <c r="W6" s="82" t="str">
        <f ca="1">"Semaine "&amp;(W9-($E$5-WEEKDAY($E$5,1)+2))/7+1</f>
        <v>Semaine 3</v>
      </c>
      <c r="X6" s="83"/>
      <c r="Y6" s="83"/>
      <c r="Z6" s="83"/>
      <c r="AA6" s="83"/>
      <c r="AB6" s="83"/>
      <c r="AC6" s="83"/>
      <c r="AD6" s="82" t="str">
        <f ca="1">"Semaine "&amp;(AD9-($E$5-WEEKDAY($E$5,1)+2))/7+1</f>
        <v>Semaine 4</v>
      </c>
      <c r="AE6" s="83"/>
      <c r="AF6" s="83"/>
      <c r="AG6" s="83"/>
      <c r="AH6" s="83"/>
      <c r="AI6" s="83"/>
      <c r="AJ6" s="83"/>
      <c r="AK6" s="82" t="str">
        <f ca="1">"Semaine "&amp;(AK9-($E$5-WEEKDAY($E$5,1)+2))/7+1</f>
        <v>Semaine 5</v>
      </c>
      <c r="AL6" s="83"/>
      <c r="AM6" s="83"/>
      <c r="AN6" s="83"/>
      <c r="AO6" s="83"/>
      <c r="AP6" s="83"/>
      <c r="AQ6" s="83"/>
      <c r="AR6" s="82" t="str">
        <f ca="1">"Semaine "&amp;(AR9-($E$5-WEEKDAY($E$5,1)+2))/7+1</f>
        <v>Semaine 6</v>
      </c>
      <c r="AS6" s="83"/>
      <c r="AT6" s="83"/>
      <c r="AU6" s="83"/>
      <c r="AV6" s="83"/>
      <c r="AW6" s="83"/>
      <c r="AX6" s="83"/>
      <c r="AY6" s="82" t="str">
        <f ca="1">"Semaine "&amp;(AY9-($E$5-WEEKDAY($E$5,1)+2))/7+1</f>
        <v>Semaine 7</v>
      </c>
      <c r="AZ6" s="83"/>
      <c r="BA6" s="83"/>
      <c r="BB6" s="83"/>
      <c r="BC6" s="83"/>
      <c r="BD6" s="83"/>
      <c r="BE6" s="83"/>
      <c r="BF6" s="82" t="str">
        <f ca="1">"Semaine "&amp;(BF9-($E$5-WEEKDAY($E$5,1)+2))/7+1</f>
        <v>Semaine 8</v>
      </c>
      <c r="BG6" s="83"/>
      <c r="BH6" s="83"/>
      <c r="BI6" s="83"/>
      <c r="BJ6" s="83"/>
      <c r="BK6" s="83"/>
      <c r="BL6" s="83"/>
      <c r="BM6" s="82" t="str">
        <f ca="1">"Semaine "&amp;(BM9-($E$5-WEEKDAY($E$5,1)+2))/7+1</f>
        <v>Semaine 9</v>
      </c>
      <c r="BN6" s="83"/>
      <c r="BO6" s="83"/>
      <c r="BP6" s="83"/>
      <c r="BQ6" s="83"/>
      <c r="BR6" s="83"/>
      <c r="BS6" s="83"/>
      <c r="BT6" s="82" t="str">
        <f ca="1">"Semaine "&amp;(BT9-($E$5-WEEKDAY($E$5,1)+2))/7+1</f>
        <v>Semaine 10</v>
      </c>
      <c r="BU6" s="83"/>
      <c r="BV6" s="83"/>
      <c r="BW6" s="83"/>
      <c r="BX6" s="83"/>
      <c r="BY6" s="83"/>
      <c r="BZ6" s="83"/>
      <c r="CA6" s="82" t="str">
        <f ca="1">"Semaine "&amp;(CA9-($E$5-WEEKDAY($E$5,1)+2))/7+1</f>
        <v>Semaine 11</v>
      </c>
      <c r="CB6" s="83"/>
      <c r="CC6" s="83"/>
      <c r="CD6" s="83"/>
      <c r="CE6" s="83"/>
      <c r="CF6" s="83"/>
      <c r="CG6" s="83"/>
      <c r="CH6" s="82" t="str">
        <f ca="1">"Semaine "&amp;(CH9-($E$5-WEEKDAY($E$5,1)+2))/7+1</f>
        <v>Semaine 12</v>
      </c>
      <c r="CI6" s="83"/>
      <c r="CJ6" s="83"/>
      <c r="CK6" s="83"/>
      <c r="CL6" s="83"/>
      <c r="CM6" s="83"/>
      <c r="CN6" s="83"/>
      <c r="CO6" s="82" t="str">
        <f ca="1">"Semaine "&amp;(CO9-($E$5-WEEKDAY($E$5,1)+2))/7+1</f>
        <v>Semaine 13</v>
      </c>
      <c r="CP6" s="83"/>
      <c r="CQ6" s="83"/>
      <c r="CR6" s="83"/>
      <c r="CS6" s="83"/>
      <c r="CT6" s="83"/>
      <c r="CU6" s="83"/>
      <c r="CV6" s="82" t="str">
        <f ca="1">"Semaine "&amp;(CV9-($E$5-WEEKDAY($E$5,1)+2))/7+1</f>
        <v>Semaine 14</v>
      </c>
      <c r="CW6" s="83"/>
      <c r="CX6" s="83"/>
      <c r="CY6" s="83"/>
      <c r="CZ6" s="83"/>
      <c r="DA6" s="83"/>
      <c r="DB6" s="83"/>
      <c r="DC6" s="82" t="str">
        <f ca="1">"Semaine "&amp;(DC9-($E$5-WEEKDAY($E$5,1)+2))/7+1</f>
        <v>Semaine 15</v>
      </c>
      <c r="DD6" s="83"/>
      <c r="DE6" s="83"/>
      <c r="DF6" s="83"/>
      <c r="DG6" s="83"/>
      <c r="DH6" s="83"/>
      <c r="DI6" s="83"/>
      <c r="DJ6" s="82" t="str">
        <f ca="1">"Semaine "&amp;(DJ9-($E$5-WEEKDAY($E$5,1)+2))/7+1</f>
        <v>Semaine 16</v>
      </c>
      <c r="DK6" s="83"/>
      <c r="DL6" s="83"/>
      <c r="DM6" s="83"/>
      <c r="DN6" s="83"/>
      <c r="DO6" s="83"/>
      <c r="DP6" s="83"/>
      <c r="DQ6" s="82" t="str">
        <f ca="1">"Semaine "&amp;(DQ9-($E$5-WEEKDAY($E$5,1)+2))/7+1</f>
        <v>Semaine 17</v>
      </c>
      <c r="DR6" s="83"/>
      <c r="DS6" s="83"/>
      <c r="DT6" s="83"/>
      <c r="DU6" s="83"/>
      <c r="DV6" s="83"/>
      <c r="DW6" s="83"/>
      <c r="DX6" s="82" t="str">
        <f ca="1">"Semaine "&amp;(DX9-($E$5-WEEKDAY($E$5,1)+2))/7+1</f>
        <v>Semaine 18</v>
      </c>
      <c r="DY6" s="83"/>
      <c r="DZ6" s="83"/>
      <c r="EA6" s="83"/>
      <c r="EB6" s="83"/>
      <c r="EC6" s="83"/>
      <c r="ED6" s="83"/>
      <c r="EE6" s="82" t="str">
        <f ca="1">"Semaine "&amp;(EE9-($E$5-WEEKDAY($E$5,1)+2))/7+1</f>
        <v>Semaine 19</v>
      </c>
      <c r="EF6" s="83"/>
      <c r="EG6" s="83"/>
      <c r="EH6" s="83"/>
      <c r="EI6" s="83"/>
      <c r="EJ6" s="83"/>
      <c r="EK6" s="83"/>
      <c r="EL6" s="82" t="str">
        <f ca="1">"Semaine "&amp;(EL9-($E$5-WEEKDAY($E$5,1)+2))/7+1</f>
        <v>Semaine 20</v>
      </c>
      <c r="EM6" s="83"/>
      <c r="EN6" s="83"/>
      <c r="EO6" s="83"/>
      <c r="EP6" s="83"/>
      <c r="EQ6" s="83"/>
      <c r="ER6" s="83"/>
      <c r="ES6" s="82" t="str">
        <f ca="1">"Semaine "&amp;(ES9-($E$5-WEEKDAY($E$5,1)+2))/7+1</f>
        <v>Semaine 21</v>
      </c>
      <c r="ET6" s="83"/>
      <c r="EU6" s="83"/>
      <c r="EV6" s="83"/>
      <c r="EW6" s="83"/>
      <c r="EX6" s="83"/>
      <c r="EY6" s="83"/>
      <c r="EZ6" s="82" t="str">
        <f ca="1">"Semaine "&amp;(EZ9-($E$5-WEEKDAY($E$5,1)+2))/7+1</f>
        <v>Semaine 22</v>
      </c>
      <c r="FA6" s="83"/>
      <c r="FB6" s="83"/>
      <c r="FC6" s="83"/>
      <c r="FD6" s="83"/>
      <c r="FE6" s="83"/>
      <c r="FF6" s="83"/>
      <c r="FG6" s="82" t="str">
        <f ca="1">"Semaine "&amp;(FG9-($E$5-WEEKDAY($E$5,1)+2))/7+1</f>
        <v>Semaine 23</v>
      </c>
      <c r="FH6" s="83"/>
      <c r="FI6" s="83"/>
      <c r="FJ6" s="83"/>
      <c r="FK6" s="83"/>
      <c r="FL6" s="83"/>
      <c r="FM6" s="83"/>
    </row>
    <row r="7" spans="1:169" x14ac:dyDescent="0.2">
      <c r="A7" s="11"/>
      <c r="B7" s="15"/>
      <c r="E7" s="87"/>
      <c r="F7" s="87"/>
      <c r="G7" s="87"/>
      <c r="H7" s="16"/>
      <c r="I7" s="85">
        <f ca="1">I9</f>
        <v>44018</v>
      </c>
      <c r="J7" s="85"/>
      <c r="K7" s="85"/>
      <c r="L7" s="85"/>
      <c r="M7" s="85"/>
      <c r="N7" s="85"/>
      <c r="O7" s="86"/>
      <c r="P7" s="84">
        <f ca="1">P9</f>
        <v>44025</v>
      </c>
      <c r="Q7" s="85"/>
      <c r="R7" s="85"/>
      <c r="S7" s="85"/>
      <c r="T7" s="85"/>
      <c r="U7" s="85"/>
      <c r="V7" s="86"/>
      <c r="W7" s="84">
        <f ca="1">W9</f>
        <v>44032</v>
      </c>
      <c r="X7" s="85"/>
      <c r="Y7" s="85"/>
      <c r="Z7" s="85"/>
      <c r="AA7" s="85"/>
      <c r="AB7" s="85"/>
      <c r="AC7" s="86"/>
      <c r="AD7" s="84">
        <f ca="1">AD9</f>
        <v>44039</v>
      </c>
      <c r="AE7" s="85"/>
      <c r="AF7" s="85"/>
      <c r="AG7" s="85"/>
      <c r="AH7" s="85"/>
      <c r="AI7" s="85"/>
      <c r="AJ7" s="86"/>
      <c r="AK7" s="84">
        <f t="shared" ref="AK7" ca="1" si="0">AK9</f>
        <v>44046</v>
      </c>
      <c r="AL7" s="85"/>
      <c r="AM7" s="85"/>
      <c r="AN7" s="85"/>
      <c r="AO7" s="85"/>
      <c r="AP7" s="85"/>
      <c r="AQ7" s="86"/>
      <c r="AR7" s="84">
        <f t="shared" ref="AR7" ca="1" si="1">AR9</f>
        <v>44053</v>
      </c>
      <c r="AS7" s="85"/>
      <c r="AT7" s="85"/>
      <c r="AU7" s="85"/>
      <c r="AV7" s="85"/>
      <c r="AW7" s="85"/>
      <c r="AX7" s="86"/>
      <c r="AY7" s="84">
        <f t="shared" ref="AY7" ca="1" si="2">AY9</f>
        <v>44060</v>
      </c>
      <c r="AZ7" s="85"/>
      <c r="BA7" s="85"/>
      <c r="BB7" s="85"/>
      <c r="BC7" s="85"/>
      <c r="BD7" s="85"/>
      <c r="BE7" s="86"/>
      <c r="BF7" s="84">
        <f t="shared" ref="BF7" ca="1" si="3">BF9</f>
        <v>44067</v>
      </c>
      <c r="BG7" s="85"/>
      <c r="BH7" s="85"/>
      <c r="BI7" s="85"/>
      <c r="BJ7" s="85"/>
      <c r="BK7" s="85"/>
      <c r="BL7" s="86"/>
      <c r="BM7" s="84">
        <f t="shared" ref="BM7" ca="1" si="4">BM9</f>
        <v>44074</v>
      </c>
      <c r="BN7" s="85"/>
      <c r="BO7" s="85"/>
      <c r="BP7" s="85"/>
      <c r="BQ7" s="85"/>
      <c r="BR7" s="85"/>
      <c r="BS7" s="86"/>
      <c r="BT7" s="84">
        <f t="shared" ref="BT7" ca="1" si="5">BT9</f>
        <v>44081</v>
      </c>
      <c r="BU7" s="85"/>
      <c r="BV7" s="85"/>
      <c r="BW7" s="85"/>
      <c r="BX7" s="85"/>
      <c r="BY7" s="85"/>
      <c r="BZ7" s="86"/>
      <c r="CA7" s="84">
        <f t="shared" ref="CA7" ca="1" si="6">CA9</f>
        <v>44088</v>
      </c>
      <c r="CB7" s="85"/>
      <c r="CC7" s="85"/>
      <c r="CD7" s="85"/>
      <c r="CE7" s="85"/>
      <c r="CF7" s="85"/>
      <c r="CG7" s="86"/>
      <c r="CH7" s="84">
        <f t="shared" ref="CH7" ca="1" si="7">CH9</f>
        <v>44095</v>
      </c>
      <c r="CI7" s="85"/>
      <c r="CJ7" s="85"/>
      <c r="CK7" s="85"/>
      <c r="CL7" s="85"/>
      <c r="CM7" s="85"/>
      <c r="CN7" s="86"/>
      <c r="CO7" s="84">
        <f t="shared" ref="CO7" ca="1" si="8">CO9</f>
        <v>44102</v>
      </c>
      <c r="CP7" s="85"/>
      <c r="CQ7" s="85"/>
      <c r="CR7" s="85"/>
      <c r="CS7" s="85"/>
      <c r="CT7" s="85"/>
      <c r="CU7" s="86"/>
      <c r="CV7" s="84">
        <f t="shared" ref="CV7" ca="1" si="9">CV9</f>
        <v>44109</v>
      </c>
      <c r="CW7" s="85"/>
      <c r="CX7" s="85"/>
      <c r="CY7" s="85"/>
      <c r="CZ7" s="85"/>
      <c r="DA7" s="85"/>
      <c r="DB7" s="86"/>
      <c r="DC7" s="84">
        <f t="shared" ref="DC7" ca="1" si="10">DC9</f>
        <v>44116</v>
      </c>
      <c r="DD7" s="85"/>
      <c r="DE7" s="85"/>
      <c r="DF7" s="85"/>
      <c r="DG7" s="85"/>
      <c r="DH7" s="85"/>
      <c r="DI7" s="86"/>
      <c r="DJ7" s="84">
        <f t="shared" ref="DJ7" ca="1" si="11">DJ9</f>
        <v>44123</v>
      </c>
      <c r="DK7" s="85"/>
      <c r="DL7" s="85"/>
      <c r="DM7" s="85"/>
      <c r="DN7" s="85"/>
      <c r="DO7" s="85"/>
      <c r="DP7" s="86"/>
      <c r="DQ7" s="84">
        <f t="shared" ref="DQ7" ca="1" si="12">DQ9</f>
        <v>44130</v>
      </c>
      <c r="DR7" s="85"/>
      <c r="DS7" s="85"/>
      <c r="DT7" s="85"/>
      <c r="DU7" s="85"/>
      <c r="DV7" s="85"/>
      <c r="DW7" s="86"/>
      <c r="DX7" s="84">
        <f t="shared" ref="DX7" ca="1" si="13">DX9</f>
        <v>44137</v>
      </c>
      <c r="DY7" s="85"/>
      <c r="DZ7" s="85"/>
      <c r="EA7" s="85"/>
      <c r="EB7" s="85"/>
      <c r="EC7" s="85"/>
      <c r="ED7" s="86"/>
      <c r="EE7" s="84">
        <f t="shared" ref="EE7" ca="1" si="14">EE9</f>
        <v>44144</v>
      </c>
      <c r="EF7" s="85"/>
      <c r="EG7" s="85"/>
      <c r="EH7" s="85"/>
      <c r="EI7" s="85"/>
      <c r="EJ7" s="85"/>
      <c r="EK7" s="86"/>
      <c r="EL7" s="84">
        <f t="shared" ref="EL7" ca="1" si="15">EL9</f>
        <v>44151</v>
      </c>
      <c r="EM7" s="85"/>
      <c r="EN7" s="85"/>
      <c r="EO7" s="85"/>
      <c r="EP7" s="85"/>
      <c r="EQ7" s="85"/>
      <c r="ER7" s="86"/>
      <c r="ES7" s="84">
        <f t="shared" ref="ES7" ca="1" si="16">ES9</f>
        <v>44158</v>
      </c>
      <c r="ET7" s="85"/>
      <c r="EU7" s="85"/>
      <c r="EV7" s="85"/>
      <c r="EW7" s="85"/>
      <c r="EX7" s="85"/>
      <c r="EY7" s="86"/>
      <c r="EZ7" s="84">
        <f t="shared" ref="EZ7" ca="1" si="17">EZ9</f>
        <v>44165</v>
      </c>
      <c r="FA7" s="85"/>
      <c r="FB7" s="85"/>
      <c r="FC7" s="85"/>
      <c r="FD7" s="85"/>
      <c r="FE7" s="85"/>
      <c r="FF7" s="86"/>
      <c r="FG7" s="84">
        <f t="shared" ref="FG7" ca="1" si="18">FG9</f>
        <v>44172</v>
      </c>
      <c r="FH7" s="85"/>
      <c r="FI7" s="85"/>
      <c r="FJ7" s="85"/>
      <c r="FK7" s="85"/>
      <c r="FL7" s="85"/>
      <c r="FM7" s="86"/>
    </row>
    <row r="8" spans="1:169" ht="16.5" customHeight="1" x14ac:dyDescent="0.2">
      <c r="A8" s="11"/>
      <c r="B8" s="15"/>
      <c r="E8" s="87"/>
      <c r="F8" s="87"/>
      <c r="G8" s="87"/>
      <c r="H8" s="16"/>
      <c r="I8" s="31"/>
      <c r="J8" s="31"/>
      <c r="K8" s="31"/>
      <c r="L8" s="31"/>
      <c r="M8" s="31"/>
      <c r="N8" s="31"/>
      <c r="O8" s="31"/>
      <c r="P8" s="30"/>
      <c r="Q8" s="31"/>
      <c r="R8" s="31"/>
      <c r="S8" s="31"/>
      <c r="T8" s="31"/>
      <c r="U8" s="31"/>
      <c r="V8" s="31"/>
      <c r="W8" s="30"/>
      <c r="X8" s="31"/>
      <c r="Y8" s="31"/>
      <c r="Z8" s="31"/>
      <c r="AA8" s="31"/>
      <c r="AB8" s="31"/>
      <c r="AC8" s="31"/>
      <c r="AD8" s="30"/>
      <c r="AE8" s="31"/>
      <c r="AF8" s="31"/>
      <c r="AG8" s="31"/>
      <c r="AH8" s="31"/>
      <c r="AI8" s="31"/>
      <c r="AJ8" s="31"/>
      <c r="AK8" s="30"/>
      <c r="AL8" s="31"/>
      <c r="AM8" s="31"/>
      <c r="AN8" s="31"/>
      <c r="AO8" s="31"/>
      <c r="AP8" s="31"/>
      <c r="AQ8" s="31"/>
      <c r="AR8" s="30"/>
      <c r="AS8" s="31"/>
      <c r="AT8" s="31"/>
      <c r="AU8" s="31"/>
      <c r="AV8" s="31"/>
      <c r="AW8" s="31"/>
      <c r="AX8" s="31"/>
      <c r="AY8" s="30"/>
      <c r="AZ8" s="31"/>
      <c r="BA8" s="31"/>
      <c r="BB8" s="31"/>
      <c r="BC8" s="31"/>
      <c r="BD8" s="31"/>
      <c r="BE8" s="31"/>
      <c r="BF8" s="30"/>
      <c r="BG8" s="31"/>
      <c r="BH8" s="31"/>
      <c r="BI8" s="31"/>
      <c r="BJ8" s="31"/>
      <c r="BK8" s="31"/>
      <c r="BL8" s="31"/>
      <c r="BM8" s="30"/>
      <c r="BN8" s="31"/>
      <c r="BO8" s="31"/>
      <c r="BP8" s="31"/>
      <c r="BQ8" s="31"/>
      <c r="BR8" s="31"/>
      <c r="BS8" s="31"/>
      <c r="BT8" s="30"/>
      <c r="BU8" s="31"/>
      <c r="BV8" s="31"/>
      <c r="BW8" s="31"/>
      <c r="BX8" s="31"/>
      <c r="BY8" s="31"/>
      <c r="BZ8" s="31"/>
      <c r="CA8" s="30"/>
      <c r="CB8" s="31"/>
      <c r="CC8" s="31"/>
      <c r="CD8" s="31"/>
      <c r="CE8" s="31"/>
      <c r="CF8" s="31"/>
      <c r="CG8" s="31"/>
      <c r="CH8" s="30"/>
      <c r="CI8" s="31"/>
      <c r="CJ8" s="31"/>
      <c r="CK8" s="31"/>
      <c r="CL8" s="31"/>
      <c r="CM8" s="31"/>
      <c r="CN8" s="31"/>
      <c r="CO8" s="30"/>
      <c r="CP8" s="31"/>
      <c r="CQ8" s="31"/>
      <c r="CR8" s="31"/>
      <c r="CS8" s="31"/>
      <c r="CT8" s="31"/>
      <c r="CU8" s="31"/>
      <c r="CV8" s="30"/>
      <c r="CW8" s="31"/>
      <c r="CX8" s="31"/>
      <c r="CY8" s="31"/>
      <c r="CZ8" s="31"/>
      <c r="DA8" s="31"/>
      <c r="DB8" s="31"/>
      <c r="DC8" s="30"/>
      <c r="DD8" s="31"/>
      <c r="DE8" s="31"/>
      <c r="DF8" s="31"/>
      <c r="DG8" s="31"/>
      <c r="DH8" s="31"/>
      <c r="DI8" s="31"/>
      <c r="DJ8" s="30"/>
      <c r="DK8" s="31"/>
      <c r="DL8" s="31"/>
      <c r="DM8" s="31"/>
      <c r="DN8" s="31"/>
      <c r="DO8" s="31"/>
      <c r="DP8" s="31"/>
      <c r="DQ8" s="30"/>
      <c r="DR8" s="31"/>
      <c r="DS8" s="31"/>
      <c r="DT8" s="31"/>
      <c r="DU8" s="31"/>
      <c r="DV8" s="31"/>
      <c r="DW8" s="31"/>
      <c r="DX8" s="30"/>
      <c r="DY8" s="31"/>
      <c r="DZ8" s="31"/>
      <c r="EA8" s="31"/>
      <c r="EB8" s="31"/>
      <c r="EC8" s="31"/>
      <c r="ED8" s="31"/>
      <c r="EE8" s="30"/>
      <c r="EF8" s="31"/>
      <c r="EG8" s="31"/>
      <c r="EH8" s="31"/>
      <c r="EI8" s="31"/>
      <c r="EJ8" s="31"/>
      <c r="EK8" s="31"/>
      <c r="EL8" s="30"/>
      <c r="EM8" s="31"/>
      <c r="EN8" s="31"/>
      <c r="EO8" s="31"/>
      <c r="EP8" s="31"/>
      <c r="EQ8" s="31"/>
      <c r="ER8" s="31"/>
      <c r="ES8" s="30"/>
      <c r="ET8" s="31"/>
      <c r="EU8" s="31"/>
      <c r="EV8" s="31"/>
      <c r="EW8" s="31"/>
      <c r="EX8" s="31"/>
      <c r="EY8" s="31"/>
      <c r="EZ8" s="30"/>
      <c r="FA8" s="31"/>
      <c r="FB8" s="31"/>
      <c r="FC8" s="31"/>
      <c r="FD8" s="31"/>
      <c r="FE8" s="31"/>
      <c r="FF8" s="31"/>
      <c r="FG8" s="30"/>
      <c r="FH8" s="31"/>
      <c r="FI8" s="31"/>
      <c r="FJ8" s="31"/>
      <c r="FK8" s="31"/>
      <c r="FL8" s="31"/>
      <c r="FM8" s="31"/>
    </row>
    <row r="9" spans="1:169" ht="18" x14ac:dyDescent="0.25">
      <c r="A9" s="11"/>
      <c r="B9" s="11"/>
      <c r="E9" s="78"/>
      <c r="F9" s="78"/>
      <c r="G9" s="57"/>
      <c r="H9" s="16"/>
      <c r="I9" s="8">
        <f ca="1">E5-WEEKDAY(E5,1)+2</f>
        <v>44018</v>
      </c>
      <c r="J9" s="6">
        <f t="shared" ref="J9:BU9" ca="1" si="19">I9+1</f>
        <v>44019</v>
      </c>
      <c r="K9" s="6">
        <f t="shared" ca="1" si="19"/>
        <v>44020</v>
      </c>
      <c r="L9" s="6">
        <f t="shared" ca="1" si="19"/>
        <v>44021</v>
      </c>
      <c r="M9" s="6">
        <f t="shared" ca="1" si="19"/>
        <v>44022</v>
      </c>
      <c r="N9" s="6">
        <f t="shared" ca="1" si="19"/>
        <v>44023</v>
      </c>
      <c r="O9" s="6">
        <f t="shared" ca="1" si="19"/>
        <v>44024</v>
      </c>
      <c r="P9" s="6">
        <f t="shared" ca="1" si="19"/>
        <v>44025</v>
      </c>
      <c r="Q9" s="6">
        <f t="shared" ca="1" si="19"/>
        <v>44026</v>
      </c>
      <c r="R9" s="6">
        <f t="shared" ca="1" si="19"/>
        <v>44027</v>
      </c>
      <c r="S9" s="6">
        <f t="shared" ca="1" si="19"/>
        <v>44028</v>
      </c>
      <c r="T9" s="6">
        <f t="shared" ca="1" si="19"/>
        <v>44029</v>
      </c>
      <c r="U9" s="6">
        <f t="shared" ca="1" si="19"/>
        <v>44030</v>
      </c>
      <c r="V9" s="6">
        <f t="shared" ca="1" si="19"/>
        <v>44031</v>
      </c>
      <c r="W9" s="6">
        <f t="shared" ca="1" si="19"/>
        <v>44032</v>
      </c>
      <c r="X9" s="6">
        <f t="shared" ca="1" si="19"/>
        <v>44033</v>
      </c>
      <c r="Y9" s="6">
        <f t="shared" ca="1" si="19"/>
        <v>44034</v>
      </c>
      <c r="Z9" s="6">
        <f t="shared" ca="1" si="19"/>
        <v>44035</v>
      </c>
      <c r="AA9" s="6">
        <f t="shared" ca="1" si="19"/>
        <v>44036</v>
      </c>
      <c r="AB9" s="6">
        <f t="shared" ca="1" si="19"/>
        <v>44037</v>
      </c>
      <c r="AC9" s="6">
        <f t="shared" ca="1" si="19"/>
        <v>44038</v>
      </c>
      <c r="AD9" s="6">
        <f t="shared" ca="1" si="19"/>
        <v>44039</v>
      </c>
      <c r="AE9" s="6">
        <f t="shared" ca="1" si="19"/>
        <v>44040</v>
      </c>
      <c r="AF9" s="6">
        <f t="shared" ca="1" si="19"/>
        <v>44041</v>
      </c>
      <c r="AG9" s="6">
        <f t="shared" ca="1" si="19"/>
        <v>44042</v>
      </c>
      <c r="AH9" s="6">
        <f t="shared" ca="1" si="19"/>
        <v>44043</v>
      </c>
      <c r="AI9" s="6">
        <f t="shared" ca="1" si="19"/>
        <v>44044</v>
      </c>
      <c r="AJ9" s="6">
        <f t="shared" ca="1" si="19"/>
        <v>44045</v>
      </c>
      <c r="AK9" s="6">
        <f t="shared" ca="1" si="19"/>
        <v>44046</v>
      </c>
      <c r="AL9" s="6">
        <f t="shared" ca="1" si="19"/>
        <v>44047</v>
      </c>
      <c r="AM9" s="6">
        <f t="shared" ca="1" si="19"/>
        <v>44048</v>
      </c>
      <c r="AN9" s="6">
        <f t="shared" ca="1" si="19"/>
        <v>44049</v>
      </c>
      <c r="AO9" s="6">
        <f t="shared" ca="1" si="19"/>
        <v>44050</v>
      </c>
      <c r="AP9" s="6">
        <f t="shared" ca="1" si="19"/>
        <v>44051</v>
      </c>
      <c r="AQ9" s="6">
        <f t="shared" ca="1" si="19"/>
        <v>44052</v>
      </c>
      <c r="AR9" s="6">
        <f t="shared" ca="1" si="19"/>
        <v>44053</v>
      </c>
      <c r="AS9" s="6">
        <f t="shared" ca="1" si="19"/>
        <v>44054</v>
      </c>
      <c r="AT9" s="6">
        <f t="shared" ca="1" si="19"/>
        <v>44055</v>
      </c>
      <c r="AU9" s="6">
        <f t="shared" ca="1" si="19"/>
        <v>44056</v>
      </c>
      <c r="AV9" s="6">
        <f t="shared" ca="1" si="19"/>
        <v>44057</v>
      </c>
      <c r="AW9" s="6">
        <f t="shared" ca="1" si="19"/>
        <v>44058</v>
      </c>
      <c r="AX9" s="6">
        <f t="shared" ca="1" si="19"/>
        <v>44059</v>
      </c>
      <c r="AY9" s="6">
        <f t="shared" ca="1" si="19"/>
        <v>44060</v>
      </c>
      <c r="AZ9" s="6">
        <f t="shared" ca="1" si="19"/>
        <v>44061</v>
      </c>
      <c r="BA9" s="6">
        <f t="shared" ca="1" si="19"/>
        <v>44062</v>
      </c>
      <c r="BB9" s="6">
        <f t="shared" ca="1" si="19"/>
        <v>44063</v>
      </c>
      <c r="BC9" s="6">
        <f t="shared" ca="1" si="19"/>
        <v>44064</v>
      </c>
      <c r="BD9" s="6">
        <f t="shared" ca="1" si="19"/>
        <v>44065</v>
      </c>
      <c r="BE9" s="6">
        <f t="shared" ca="1" si="19"/>
        <v>44066</v>
      </c>
      <c r="BF9" s="6">
        <f t="shared" ca="1" si="19"/>
        <v>44067</v>
      </c>
      <c r="BG9" s="6">
        <f t="shared" ca="1" si="19"/>
        <v>44068</v>
      </c>
      <c r="BH9" s="6">
        <f t="shared" ca="1" si="19"/>
        <v>44069</v>
      </c>
      <c r="BI9" s="6">
        <f t="shared" ca="1" si="19"/>
        <v>44070</v>
      </c>
      <c r="BJ9" s="6">
        <f t="shared" ca="1" si="19"/>
        <v>44071</v>
      </c>
      <c r="BK9" s="6">
        <f t="shared" ca="1" si="19"/>
        <v>44072</v>
      </c>
      <c r="BL9" s="6">
        <f t="shared" ca="1" si="19"/>
        <v>44073</v>
      </c>
      <c r="BM9" s="6">
        <f t="shared" ca="1" si="19"/>
        <v>44074</v>
      </c>
      <c r="BN9" s="6">
        <f t="shared" ca="1" si="19"/>
        <v>44075</v>
      </c>
      <c r="BO9" s="6">
        <f t="shared" ca="1" si="19"/>
        <v>44076</v>
      </c>
      <c r="BP9" s="6">
        <f t="shared" ca="1" si="19"/>
        <v>44077</v>
      </c>
      <c r="BQ9" s="6">
        <f t="shared" ca="1" si="19"/>
        <v>44078</v>
      </c>
      <c r="BR9" s="6">
        <f t="shared" ca="1" si="19"/>
        <v>44079</v>
      </c>
      <c r="BS9" s="6">
        <f t="shared" ca="1" si="19"/>
        <v>44080</v>
      </c>
      <c r="BT9" s="6">
        <f t="shared" ca="1" si="19"/>
        <v>44081</v>
      </c>
      <c r="BU9" s="6">
        <f t="shared" ca="1" si="19"/>
        <v>44082</v>
      </c>
      <c r="BV9" s="6">
        <f t="shared" ref="BV9:EG9" ca="1" si="20">BU9+1</f>
        <v>44083</v>
      </c>
      <c r="BW9" s="6">
        <f t="shared" ca="1" si="20"/>
        <v>44084</v>
      </c>
      <c r="BX9" s="6">
        <f t="shared" ca="1" si="20"/>
        <v>44085</v>
      </c>
      <c r="BY9" s="6">
        <f t="shared" ca="1" si="20"/>
        <v>44086</v>
      </c>
      <c r="BZ9" s="6">
        <f t="shared" ca="1" si="20"/>
        <v>44087</v>
      </c>
      <c r="CA9" s="6">
        <f t="shared" ca="1" si="20"/>
        <v>44088</v>
      </c>
      <c r="CB9" s="6">
        <f t="shared" ca="1" si="20"/>
        <v>44089</v>
      </c>
      <c r="CC9" s="6">
        <f t="shared" ca="1" si="20"/>
        <v>44090</v>
      </c>
      <c r="CD9" s="6">
        <f t="shared" ca="1" si="20"/>
        <v>44091</v>
      </c>
      <c r="CE9" s="6">
        <f t="shared" ca="1" si="20"/>
        <v>44092</v>
      </c>
      <c r="CF9" s="6">
        <f t="shared" ca="1" si="20"/>
        <v>44093</v>
      </c>
      <c r="CG9" s="6">
        <f t="shared" ca="1" si="20"/>
        <v>44094</v>
      </c>
      <c r="CH9" s="6">
        <f t="shared" ca="1" si="20"/>
        <v>44095</v>
      </c>
      <c r="CI9" s="6">
        <f t="shared" ca="1" si="20"/>
        <v>44096</v>
      </c>
      <c r="CJ9" s="6">
        <f t="shared" ca="1" si="20"/>
        <v>44097</v>
      </c>
      <c r="CK9" s="6">
        <f t="shared" ca="1" si="20"/>
        <v>44098</v>
      </c>
      <c r="CL9" s="6">
        <f t="shared" ca="1" si="20"/>
        <v>44099</v>
      </c>
      <c r="CM9" s="6">
        <f t="shared" ca="1" si="20"/>
        <v>44100</v>
      </c>
      <c r="CN9" s="6">
        <f t="shared" ca="1" si="20"/>
        <v>44101</v>
      </c>
      <c r="CO9" s="6">
        <f t="shared" ca="1" si="20"/>
        <v>44102</v>
      </c>
      <c r="CP9" s="6">
        <f t="shared" ca="1" si="20"/>
        <v>44103</v>
      </c>
      <c r="CQ9" s="6">
        <f t="shared" ca="1" si="20"/>
        <v>44104</v>
      </c>
      <c r="CR9" s="6">
        <f t="shared" ca="1" si="20"/>
        <v>44105</v>
      </c>
      <c r="CS9" s="6">
        <f t="shared" ca="1" si="20"/>
        <v>44106</v>
      </c>
      <c r="CT9" s="6">
        <f t="shared" ca="1" si="20"/>
        <v>44107</v>
      </c>
      <c r="CU9" s="6">
        <f t="shared" ca="1" si="20"/>
        <v>44108</v>
      </c>
      <c r="CV9" s="6">
        <f t="shared" ca="1" si="20"/>
        <v>44109</v>
      </c>
      <c r="CW9" s="6">
        <f t="shared" ca="1" si="20"/>
        <v>44110</v>
      </c>
      <c r="CX9" s="6">
        <f t="shared" ca="1" si="20"/>
        <v>44111</v>
      </c>
      <c r="CY9" s="6">
        <f t="shared" ca="1" si="20"/>
        <v>44112</v>
      </c>
      <c r="CZ9" s="6">
        <f t="shared" ca="1" si="20"/>
        <v>44113</v>
      </c>
      <c r="DA9" s="6">
        <f t="shared" ca="1" si="20"/>
        <v>44114</v>
      </c>
      <c r="DB9" s="6">
        <f t="shared" ca="1" si="20"/>
        <v>44115</v>
      </c>
      <c r="DC9" s="6">
        <f t="shared" ca="1" si="20"/>
        <v>44116</v>
      </c>
      <c r="DD9" s="6">
        <f t="shared" ca="1" si="20"/>
        <v>44117</v>
      </c>
      <c r="DE9" s="6">
        <f t="shared" ca="1" si="20"/>
        <v>44118</v>
      </c>
      <c r="DF9" s="6">
        <f t="shared" ca="1" si="20"/>
        <v>44119</v>
      </c>
      <c r="DG9" s="6">
        <f t="shared" ca="1" si="20"/>
        <v>44120</v>
      </c>
      <c r="DH9" s="6">
        <f t="shared" ca="1" si="20"/>
        <v>44121</v>
      </c>
      <c r="DI9" s="6">
        <f t="shared" ca="1" si="20"/>
        <v>44122</v>
      </c>
      <c r="DJ9" s="6">
        <f t="shared" ca="1" si="20"/>
        <v>44123</v>
      </c>
      <c r="DK9" s="6">
        <f t="shared" ca="1" si="20"/>
        <v>44124</v>
      </c>
      <c r="DL9" s="6">
        <f t="shared" ca="1" si="20"/>
        <v>44125</v>
      </c>
      <c r="DM9" s="6">
        <f t="shared" ca="1" si="20"/>
        <v>44126</v>
      </c>
      <c r="DN9" s="6">
        <f t="shared" ca="1" si="20"/>
        <v>44127</v>
      </c>
      <c r="DO9" s="6">
        <f t="shared" ca="1" si="20"/>
        <v>44128</v>
      </c>
      <c r="DP9" s="6">
        <f t="shared" ca="1" si="20"/>
        <v>44129</v>
      </c>
      <c r="DQ9" s="6">
        <f t="shared" ca="1" si="20"/>
        <v>44130</v>
      </c>
      <c r="DR9" s="6">
        <f t="shared" ca="1" si="20"/>
        <v>44131</v>
      </c>
      <c r="DS9" s="6">
        <f t="shared" ca="1" si="20"/>
        <v>44132</v>
      </c>
      <c r="DT9" s="6">
        <f t="shared" ca="1" si="20"/>
        <v>44133</v>
      </c>
      <c r="DU9" s="6">
        <f t="shared" ca="1" si="20"/>
        <v>44134</v>
      </c>
      <c r="DV9" s="6">
        <f t="shared" ca="1" si="20"/>
        <v>44135</v>
      </c>
      <c r="DW9" s="6">
        <f t="shared" ca="1" si="20"/>
        <v>44136</v>
      </c>
      <c r="DX9" s="6">
        <f t="shared" ca="1" si="20"/>
        <v>44137</v>
      </c>
      <c r="DY9" s="6">
        <f t="shared" ca="1" si="20"/>
        <v>44138</v>
      </c>
      <c r="DZ9" s="6">
        <f t="shared" ca="1" si="20"/>
        <v>44139</v>
      </c>
      <c r="EA9" s="6">
        <f t="shared" ca="1" si="20"/>
        <v>44140</v>
      </c>
      <c r="EB9" s="6">
        <f t="shared" ca="1" si="20"/>
        <v>44141</v>
      </c>
      <c r="EC9" s="6">
        <f t="shared" ca="1" si="20"/>
        <v>44142</v>
      </c>
      <c r="ED9" s="6">
        <f t="shared" ca="1" si="20"/>
        <v>44143</v>
      </c>
      <c r="EE9" s="6">
        <f t="shared" ca="1" si="20"/>
        <v>44144</v>
      </c>
      <c r="EF9" s="6">
        <f t="shared" ca="1" si="20"/>
        <v>44145</v>
      </c>
      <c r="EG9" s="6">
        <f t="shared" ca="1" si="20"/>
        <v>44146</v>
      </c>
      <c r="EH9" s="6">
        <f t="shared" ref="EH9:FM9" ca="1" si="21">EG9+1</f>
        <v>44147</v>
      </c>
      <c r="EI9" s="6">
        <f t="shared" ca="1" si="21"/>
        <v>44148</v>
      </c>
      <c r="EJ9" s="6">
        <f t="shared" ca="1" si="21"/>
        <v>44149</v>
      </c>
      <c r="EK9" s="6">
        <f t="shared" ca="1" si="21"/>
        <v>44150</v>
      </c>
      <c r="EL9" s="6">
        <f t="shared" ca="1" si="21"/>
        <v>44151</v>
      </c>
      <c r="EM9" s="6">
        <f t="shared" ca="1" si="21"/>
        <v>44152</v>
      </c>
      <c r="EN9" s="6">
        <f t="shared" ca="1" si="21"/>
        <v>44153</v>
      </c>
      <c r="EO9" s="6">
        <f t="shared" ca="1" si="21"/>
        <v>44154</v>
      </c>
      <c r="EP9" s="6">
        <f t="shared" ca="1" si="21"/>
        <v>44155</v>
      </c>
      <c r="EQ9" s="6">
        <f t="shared" ca="1" si="21"/>
        <v>44156</v>
      </c>
      <c r="ER9" s="6">
        <f t="shared" ca="1" si="21"/>
        <v>44157</v>
      </c>
      <c r="ES9" s="6">
        <f t="shared" ca="1" si="21"/>
        <v>44158</v>
      </c>
      <c r="ET9" s="6">
        <f t="shared" ca="1" si="21"/>
        <v>44159</v>
      </c>
      <c r="EU9" s="6">
        <f t="shared" ca="1" si="21"/>
        <v>44160</v>
      </c>
      <c r="EV9" s="6">
        <f t="shared" ca="1" si="21"/>
        <v>44161</v>
      </c>
      <c r="EW9" s="6">
        <f t="shared" ca="1" si="21"/>
        <v>44162</v>
      </c>
      <c r="EX9" s="6">
        <f t="shared" ca="1" si="21"/>
        <v>44163</v>
      </c>
      <c r="EY9" s="6">
        <f t="shared" ca="1" si="21"/>
        <v>44164</v>
      </c>
      <c r="EZ9" s="6">
        <f t="shared" ca="1" si="21"/>
        <v>44165</v>
      </c>
      <c r="FA9" s="6">
        <f t="shared" ca="1" si="21"/>
        <v>44166</v>
      </c>
      <c r="FB9" s="6">
        <f t="shared" ca="1" si="21"/>
        <v>44167</v>
      </c>
      <c r="FC9" s="6">
        <f t="shared" ca="1" si="21"/>
        <v>44168</v>
      </c>
      <c r="FD9" s="6">
        <f t="shared" ca="1" si="21"/>
        <v>44169</v>
      </c>
      <c r="FE9" s="6">
        <f t="shared" ca="1" si="21"/>
        <v>44170</v>
      </c>
      <c r="FF9" s="6">
        <f t="shared" ca="1" si="21"/>
        <v>44171</v>
      </c>
      <c r="FG9" s="6">
        <f t="shared" ca="1" si="21"/>
        <v>44172</v>
      </c>
      <c r="FH9" s="6">
        <f t="shared" ca="1" si="21"/>
        <v>44173</v>
      </c>
      <c r="FI9" s="6">
        <f t="shared" ca="1" si="21"/>
        <v>44174</v>
      </c>
      <c r="FJ9" s="6">
        <f t="shared" ca="1" si="21"/>
        <v>44175</v>
      </c>
      <c r="FK9" s="6">
        <f t="shared" ca="1" si="21"/>
        <v>44176</v>
      </c>
      <c r="FL9" s="6">
        <f t="shared" ca="1" si="21"/>
        <v>44177</v>
      </c>
      <c r="FM9" s="6">
        <f t="shared" ca="1" si="21"/>
        <v>44178</v>
      </c>
    </row>
    <row r="10" spans="1:169" ht="16.5" thickBot="1" x14ac:dyDescent="0.3">
      <c r="A10" s="17" t="s">
        <v>10</v>
      </c>
      <c r="B10" s="18" t="s">
        <v>47</v>
      </c>
      <c r="C10" s="18" t="s">
        <v>18</v>
      </c>
      <c r="D10" s="18" t="s">
        <v>19</v>
      </c>
      <c r="E10" s="18" t="s">
        <v>20</v>
      </c>
      <c r="F10" s="18" t="s">
        <v>53</v>
      </c>
      <c r="G10" s="26" t="s">
        <v>4</v>
      </c>
      <c r="H10" s="19" t="s">
        <v>39</v>
      </c>
      <c r="I10" s="7" t="str">
        <f ca="1">CHOOSE(WEEKDAY(I9,1),"Di","Lu","Ma","Me","Je","Ve","Sa")</f>
        <v>Lu</v>
      </c>
      <c r="J10" s="7" t="str">
        <f t="shared" ref="J10:BU10" ca="1" si="22">CHOOSE(WEEKDAY(J9,1),"Di","Lu","Ma","Me","Je","Ve","Sa")</f>
        <v>Ma</v>
      </c>
      <c r="K10" s="7" t="str">
        <f t="shared" ca="1" si="22"/>
        <v>Me</v>
      </c>
      <c r="L10" s="7" t="str">
        <f t="shared" ca="1" si="22"/>
        <v>Je</v>
      </c>
      <c r="M10" s="7" t="str">
        <f t="shared" ca="1" si="22"/>
        <v>Ve</v>
      </c>
      <c r="N10" s="7" t="str">
        <f t="shared" ca="1" si="22"/>
        <v>Sa</v>
      </c>
      <c r="O10" s="7" t="str">
        <f t="shared" ca="1" si="22"/>
        <v>Di</v>
      </c>
      <c r="P10" s="7" t="str">
        <f t="shared" ca="1" si="22"/>
        <v>Lu</v>
      </c>
      <c r="Q10" s="7" t="str">
        <f t="shared" ca="1" si="22"/>
        <v>Ma</v>
      </c>
      <c r="R10" s="7" t="str">
        <f t="shared" ca="1" si="22"/>
        <v>Me</v>
      </c>
      <c r="S10" s="7" t="str">
        <f t="shared" ca="1" si="22"/>
        <v>Je</v>
      </c>
      <c r="T10" s="7" t="str">
        <f t="shared" ca="1" si="22"/>
        <v>Ve</v>
      </c>
      <c r="U10" s="7" t="str">
        <f t="shared" ca="1" si="22"/>
        <v>Sa</v>
      </c>
      <c r="V10" s="7" t="str">
        <f t="shared" ca="1" si="22"/>
        <v>Di</v>
      </c>
      <c r="W10" s="7" t="str">
        <f t="shared" ca="1" si="22"/>
        <v>Lu</v>
      </c>
      <c r="X10" s="7" t="str">
        <f t="shared" ca="1" si="22"/>
        <v>Ma</v>
      </c>
      <c r="Y10" s="7" t="str">
        <f t="shared" ca="1" si="22"/>
        <v>Me</v>
      </c>
      <c r="Z10" s="7" t="str">
        <f t="shared" ca="1" si="22"/>
        <v>Je</v>
      </c>
      <c r="AA10" s="7" t="str">
        <f t="shared" ca="1" si="22"/>
        <v>Ve</v>
      </c>
      <c r="AB10" s="7" t="str">
        <f t="shared" ca="1" si="22"/>
        <v>Sa</v>
      </c>
      <c r="AC10" s="7" t="str">
        <f t="shared" ca="1" si="22"/>
        <v>Di</v>
      </c>
      <c r="AD10" s="7" t="str">
        <f t="shared" ca="1" si="22"/>
        <v>Lu</v>
      </c>
      <c r="AE10" s="7" t="str">
        <f t="shared" ca="1" si="22"/>
        <v>Ma</v>
      </c>
      <c r="AF10" s="7" t="str">
        <f t="shared" ca="1" si="22"/>
        <v>Me</v>
      </c>
      <c r="AG10" s="7" t="str">
        <f t="shared" ca="1" si="22"/>
        <v>Je</v>
      </c>
      <c r="AH10" s="7" t="str">
        <f t="shared" ca="1" si="22"/>
        <v>Ve</v>
      </c>
      <c r="AI10" s="7" t="str">
        <f t="shared" ca="1" si="22"/>
        <v>Sa</v>
      </c>
      <c r="AJ10" s="7" t="str">
        <f t="shared" ca="1" si="22"/>
        <v>Di</v>
      </c>
      <c r="AK10" s="7" t="str">
        <f t="shared" ca="1" si="22"/>
        <v>Lu</v>
      </c>
      <c r="AL10" s="7" t="str">
        <f t="shared" ca="1" si="22"/>
        <v>Ma</v>
      </c>
      <c r="AM10" s="7" t="str">
        <f t="shared" ca="1" si="22"/>
        <v>Me</v>
      </c>
      <c r="AN10" s="7" t="str">
        <f t="shared" ca="1" si="22"/>
        <v>Je</v>
      </c>
      <c r="AO10" s="7" t="str">
        <f t="shared" ca="1" si="22"/>
        <v>Ve</v>
      </c>
      <c r="AP10" s="7" t="str">
        <f t="shared" ca="1" si="22"/>
        <v>Sa</v>
      </c>
      <c r="AQ10" s="7" t="str">
        <f t="shared" ca="1" si="22"/>
        <v>Di</v>
      </c>
      <c r="AR10" s="7" t="str">
        <f t="shared" ca="1" si="22"/>
        <v>Lu</v>
      </c>
      <c r="AS10" s="7" t="str">
        <f t="shared" ca="1" si="22"/>
        <v>Ma</v>
      </c>
      <c r="AT10" s="7" t="str">
        <f t="shared" ca="1" si="22"/>
        <v>Me</v>
      </c>
      <c r="AU10" s="7" t="str">
        <f t="shared" ca="1" si="22"/>
        <v>Je</v>
      </c>
      <c r="AV10" s="7" t="str">
        <f t="shared" ca="1" si="22"/>
        <v>Ve</v>
      </c>
      <c r="AW10" s="7" t="str">
        <f t="shared" ca="1" si="22"/>
        <v>Sa</v>
      </c>
      <c r="AX10" s="7" t="str">
        <f t="shared" ca="1" si="22"/>
        <v>Di</v>
      </c>
      <c r="AY10" s="7" t="str">
        <f t="shared" ca="1" si="22"/>
        <v>Lu</v>
      </c>
      <c r="AZ10" s="7" t="str">
        <f t="shared" ca="1" si="22"/>
        <v>Ma</v>
      </c>
      <c r="BA10" s="7" t="str">
        <f t="shared" ca="1" si="22"/>
        <v>Me</v>
      </c>
      <c r="BB10" s="7" t="str">
        <f t="shared" ca="1" si="22"/>
        <v>Je</v>
      </c>
      <c r="BC10" s="7" t="str">
        <f t="shared" ca="1" si="22"/>
        <v>Ve</v>
      </c>
      <c r="BD10" s="7" t="str">
        <f t="shared" ca="1" si="22"/>
        <v>Sa</v>
      </c>
      <c r="BE10" s="7" t="str">
        <f t="shared" ca="1" si="22"/>
        <v>Di</v>
      </c>
      <c r="BF10" s="7" t="str">
        <f t="shared" ca="1" si="22"/>
        <v>Lu</v>
      </c>
      <c r="BG10" s="7" t="str">
        <f t="shared" ca="1" si="22"/>
        <v>Ma</v>
      </c>
      <c r="BH10" s="7" t="str">
        <f t="shared" ca="1" si="22"/>
        <v>Me</v>
      </c>
      <c r="BI10" s="7" t="str">
        <f t="shared" ca="1" si="22"/>
        <v>Je</v>
      </c>
      <c r="BJ10" s="7" t="str">
        <f t="shared" ca="1" si="22"/>
        <v>Ve</v>
      </c>
      <c r="BK10" s="7" t="str">
        <f t="shared" ca="1" si="22"/>
        <v>Sa</v>
      </c>
      <c r="BL10" s="7" t="str">
        <f t="shared" ca="1" si="22"/>
        <v>Di</v>
      </c>
      <c r="BM10" s="7" t="str">
        <f t="shared" ca="1" si="22"/>
        <v>Lu</v>
      </c>
      <c r="BN10" s="7" t="str">
        <f t="shared" ca="1" si="22"/>
        <v>Ma</v>
      </c>
      <c r="BO10" s="7" t="str">
        <f t="shared" ca="1" si="22"/>
        <v>Me</v>
      </c>
      <c r="BP10" s="7" t="str">
        <f t="shared" ca="1" si="22"/>
        <v>Je</v>
      </c>
      <c r="BQ10" s="7" t="str">
        <f t="shared" ca="1" si="22"/>
        <v>Ve</v>
      </c>
      <c r="BR10" s="7" t="str">
        <f t="shared" ca="1" si="22"/>
        <v>Sa</v>
      </c>
      <c r="BS10" s="7" t="str">
        <f t="shared" ca="1" si="22"/>
        <v>Di</v>
      </c>
      <c r="BT10" s="7" t="str">
        <f t="shared" ca="1" si="22"/>
        <v>Lu</v>
      </c>
      <c r="BU10" s="7" t="str">
        <f t="shared" ca="1" si="22"/>
        <v>Ma</v>
      </c>
      <c r="BV10" s="7" t="str">
        <f t="shared" ref="BV10:EG10" ca="1" si="23">CHOOSE(WEEKDAY(BV9,1),"Di","Lu","Ma","Me","Je","Ve","Sa")</f>
        <v>Me</v>
      </c>
      <c r="BW10" s="7" t="str">
        <f t="shared" ca="1" si="23"/>
        <v>Je</v>
      </c>
      <c r="BX10" s="7" t="str">
        <f t="shared" ca="1" si="23"/>
        <v>Ve</v>
      </c>
      <c r="BY10" s="7" t="str">
        <f t="shared" ca="1" si="23"/>
        <v>Sa</v>
      </c>
      <c r="BZ10" s="7" t="str">
        <f t="shared" ca="1" si="23"/>
        <v>Di</v>
      </c>
      <c r="CA10" s="7" t="str">
        <f t="shared" ca="1" si="23"/>
        <v>Lu</v>
      </c>
      <c r="CB10" s="7" t="str">
        <f t="shared" ca="1" si="23"/>
        <v>Ma</v>
      </c>
      <c r="CC10" s="7" t="str">
        <f t="shared" ca="1" si="23"/>
        <v>Me</v>
      </c>
      <c r="CD10" s="7" t="str">
        <f t="shared" ca="1" si="23"/>
        <v>Je</v>
      </c>
      <c r="CE10" s="7" t="str">
        <f t="shared" ca="1" si="23"/>
        <v>Ve</v>
      </c>
      <c r="CF10" s="7" t="str">
        <f t="shared" ca="1" si="23"/>
        <v>Sa</v>
      </c>
      <c r="CG10" s="7" t="str">
        <f t="shared" ca="1" si="23"/>
        <v>Di</v>
      </c>
      <c r="CH10" s="7" t="str">
        <f t="shared" ca="1" si="23"/>
        <v>Lu</v>
      </c>
      <c r="CI10" s="7" t="str">
        <f t="shared" ca="1" si="23"/>
        <v>Ma</v>
      </c>
      <c r="CJ10" s="7" t="str">
        <f t="shared" ca="1" si="23"/>
        <v>Me</v>
      </c>
      <c r="CK10" s="7" t="str">
        <f t="shared" ca="1" si="23"/>
        <v>Je</v>
      </c>
      <c r="CL10" s="7" t="str">
        <f t="shared" ca="1" si="23"/>
        <v>Ve</v>
      </c>
      <c r="CM10" s="7" t="str">
        <f t="shared" ca="1" si="23"/>
        <v>Sa</v>
      </c>
      <c r="CN10" s="7" t="str">
        <f t="shared" ca="1" si="23"/>
        <v>Di</v>
      </c>
      <c r="CO10" s="7" t="str">
        <f t="shared" ca="1" si="23"/>
        <v>Lu</v>
      </c>
      <c r="CP10" s="7" t="str">
        <f t="shared" ca="1" si="23"/>
        <v>Ma</v>
      </c>
      <c r="CQ10" s="7" t="str">
        <f t="shared" ca="1" si="23"/>
        <v>Me</v>
      </c>
      <c r="CR10" s="7" t="str">
        <f t="shared" ca="1" si="23"/>
        <v>Je</v>
      </c>
      <c r="CS10" s="7" t="str">
        <f t="shared" ca="1" si="23"/>
        <v>Ve</v>
      </c>
      <c r="CT10" s="7" t="str">
        <f t="shared" ca="1" si="23"/>
        <v>Sa</v>
      </c>
      <c r="CU10" s="7" t="str">
        <f t="shared" ca="1" si="23"/>
        <v>Di</v>
      </c>
      <c r="CV10" s="7" t="str">
        <f t="shared" ca="1" si="23"/>
        <v>Lu</v>
      </c>
      <c r="CW10" s="7" t="str">
        <f t="shared" ca="1" si="23"/>
        <v>Ma</v>
      </c>
      <c r="CX10" s="7" t="str">
        <f t="shared" ca="1" si="23"/>
        <v>Me</v>
      </c>
      <c r="CY10" s="7" t="str">
        <f t="shared" ca="1" si="23"/>
        <v>Je</v>
      </c>
      <c r="CZ10" s="7" t="str">
        <f t="shared" ca="1" si="23"/>
        <v>Ve</v>
      </c>
      <c r="DA10" s="7" t="str">
        <f t="shared" ca="1" si="23"/>
        <v>Sa</v>
      </c>
      <c r="DB10" s="7" t="str">
        <f t="shared" ca="1" si="23"/>
        <v>Di</v>
      </c>
      <c r="DC10" s="7" t="str">
        <f t="shared" ca="1" si="23"/>
        <v>Lu</v>
      </c>
      <c r="DD10" s="7" t="str">
        <f t="shared" ca="1" si="23"/>
        <v>Ma</v>
      </c>
      <c r="DE10" s="7" t="str">
        <f t="shared" ca="1" si="23"/>
        <v>Me</v>
      </c>
      <c r="DF10" s="7" t="str">
        <f t="shared" ca="1" si="23"/>
        <v>Je</v>
      </c>
      <c r="DG10" s="7" t="str">
        <f t="shared" ca="1" si="23"/>
        <v>Ve</v>
      </c>
      <c r="DH10" s="7" t="str">
        <f t="shared" ca="1" si="23"/>
        <v>Sa</v>
      </c>
      <c r="DI10" s="7" t="str">
        <f t="shared" ca="1" si="23"/>
        <v>Di</v>
      </c>
      <c r="DJ10" s="7" t="str">
        <f t="shared" ca="1" si="23"/>
        <v>Lu</v>
      </c>
      <c r="DK10" s="7" t="str">
        <f t="shared" ca="1" si="23"/>
        <v>Ma</v>
      </c>
      <c r="DL10" s="7" t="str">
        <f t="shared" ca="1" si="23"/>
        <v>Me</v>
      </c>
      <c r="DM10" s="7" t="str">
        <f t="shared" ca="1" si="23"/>
        <v>Je</v>
      </c>
      <c r="DN10" s="7" t="str">
        <f t="shared" ca="1" si="23"/>
        <v>Ve</v>
      </c>
      <c r="DO10" s="7" t="str">
        <f t="shared" ca="1" si="23"/>
        <v>Sa</v>
      </c>
      <c r="DP10" s="7" t="str">
        <f t="shared" ca="1" si="23"/>
        <v>Di</v>
      </c>
      <c r="DQ10" s="7" t="str">
        <f t="shared" ca="1" si="23"/>
        <v>Lu</v>
      </c>
      <c r="DR10" s="7" t="str">
        <f t="shared" ca="1" si="23"/>
        <v>Ma</v>
      </c>
      <c r="DS10" s="7" t="str">
        <f t="shared" ca="1" si="23"/>
        <v>Me</v>
      </c>
      <c r="DT10" s="7" t="str">
        <f t="shared" ca="1" si="23"/>
        <v>Je</v>
      </c>
      <c r="DU10" s="7" t="str">
        <f t="shared" ca="1" si="23"/>
        <v>Ve</v>
      </c>
      <c r="DV10" s="7" t="str">
        <f t="shared" ca="1" si="23"/>
        <v>Sa</v>
      </c>
      <c r="DW10" s="7" t="str">
        <f t="shared" ca="1" si="23"/>
        <v>Di</v>
      </c>
      <c r="DX10" s="7" t="str">
        <f t="shared" ca="1" si="23"/>
        <v>Lu</v>
      </c>
      <c r="DY10" s="7" t="str">
        <f t="shared" ca="1" si="23"/>
        <v>Ma</v>
      </c>
      <c r="DZ10" s="7" t="str">
        <f t="shared" ca="1" si="23"/>
        <v>Me</v>
      </c>
      <c r="EA10" s="7" t="str">
        <f t="shared" ca="1" si="23"/>
        <v>Je</v>
      </c>
      <c r="EB10" s="7" t="str">
        <f t="shared" ca="1" si="23"/>
        <v>Ve</v>
      </c>
      <c r="EC10" s="7" t="str">
        <f t="shared" ca="1" si="23"/>
        <v>Sa</v>
      </c>
      <c r="ED10" s="7" t="str">
        <f t="shared" ca="1" si="23"/>
        <v>Di</v>
      </c>
      <c r="EE10" s="7" t="str">
        <f t="shared" ca="1" si="23"/>
        <v>Lu</v>
      </c>
      <c r="EF10" s="7" t="str">
        <f t="shared" ca="1" si="23"/>
        <v>Ma</v>
      </c>
      <c r="EG10" s="7" t="str">
        <f t="shared" ca="1" si="23"/>
        <v>Me</v>
      </c>
      <c r="EH10" s="7" t="str">
        <f t="shared" ref="EH10:FM10" ca="1" si="24">CHOOSE(WEEKDAY(EH9,1),"Di","Lu","Ma","Me","Je","Ve","Sa")</f>
        <v>Je</v>
      </c>
      <c r="EI10" s="7" t="str">
        <f t="shared" ca="1" si="24"/>
        <v>Ve</v>
      </c>
      <c r="EJ10" s="7" t="str">
        <f t="shared" ca="1" si="24"/>
        <v>Sa</v>
      </c>
      <c r="EK10" s="7" t="str">
        <f t="shared" ca="1" si="24"/>
        <v>Di</v>
      </c>
      <c r="EL10" s="7" t="str">
        <f t="shared" ca="1" si="24"/>
        <v>Lu</v>
      </c>
      <c r="EM10" s="7" t="str">
        <f t="shared" ca="1" si="24"/>
        <v>Ma</v>
      </c>
      <c r="EN10" s="7" t="str">
        <f t="shared" ca="1" si="24"/>
        <v>Me</v>
      </c>
      <c r="EO10" s="7" t="str">
        <f t="shared" ca="1" si="24"/>
        <v>Je</v>
      </c>
      <c r="EP10" s="7" t="str">
        <f t="shared" ca="1" si="24"/>
        <v>Ve</v>
      </c>
      <c r="EQ10" s="7" t="str">
        <f t="shared" ca="1" si="24"/>
        <v>Sa</v>
      </c>
      <c r="ER10" s="7" t="str">
        <f t="shared" ca="1" si="24"/>
        <v>Di</v>
      </c>
      <c r="ES10" s="7" t="str">
        <f t="shared" ca="1" si="24"/>
        <v>Lu</v>
      </c>
      <c r="ET10" s="7" t="str">
        <f t="shared" ca="1" si="24"/>
        <v>Ma</v>
      </c>
      <c r="EU10" s="7" t="str">
        <f t="shared" ca="1" si="24"/>
        <v>Me</v>
      </c>
      <c r="EV10" s="7" t="str">
        <f t="shared" ca="1" si="24"/>
        <v>Je</v>
      </c>
      <c r="EW10" s="7" t="str">
        <f t="shared" ca="1" si="24"/>
        <v>Ve</v>
      </c>
      <c r="EX10" s="7" t="str">
        <f t="shared" ca="1" si="24"/>
        <v>Sa</v>
      </c>
      <c r="EY10" s="7" t="str">
        <f t="shared" ca="1" si="24"/>
        <v>Di</v>
      </c>
      <c r="EZ10" s="7" t="str">
        <f t="shared" ca="1" si="24"/>
        <v>Lu</v>
      </c>
      <c r="FA10" s="7" t="str">
        <f t="shared" ca="1" si="24"/>
        <v>Ma</v>
      </c>
      <c r="FB10" s="7" t="str">
        <f t="shared" ca="1" si="24"/>
        <v>Me</v>
      </c>
      <c r="FC10" s="7" t="str">
        <f t="shared" ca="1" si="24"/>
        <v>Je</v>
      </c>
      <c r="FD10" s="7" t="str">
        <f t="shared" ca="1" si="24"/>
        <v>Ve</v>
      </c>
      <c r="FE10" s="7" t="str">
        <f t="shared" ca="1" si="24"/>
        <v>Sa</v>
      </c>
      <c r="FF10" s="7" t="str">
        <f t="shared" ca="1" si="24"/>
        <v>Di</v>
      </c>
      <c r="FG10" s="7" t="str">
        <f t="shared" ca="1" si="24"/>
        <v>Lu</v>
      </c>
      <c r="FH10" s="7" t="str">
        <f t="shared" ca="1" si="24"/>
        <v>Ma</v>
      </c>
      <c r="FI10" s="7" t="str">
        <f t="shared" ca="1" si="24"/>
        <v>Me</v>
      </c>
      <c r="FJ10" s="7" t="str">
        <f t="shared" ca="1" si="24"/>
        <v>Je</v>
      </c>
      <c r="FK10" s="7" t="str">
        <f t="shared" ca="1" si="24"/>
        <v>Ve</v>
      </c>
      <c r="FL10" s="7" t="str">
        <f t="shared" ca="1" si="24"/>
        <v>Sa</v>
      </c>
      <c r="FM10" s="7" t="str">
        <f t="shared" ca="1" si="24"/>
        <v>Di</v>
      </c>
    </row>
    <row r="11" spans="1:169" ht="16.5" thickBot="1" x14ac:dyDescent="0.3">
      <c r="A11" s="22" t="s">
        <v>3</v>
      </c>
      <c r="B11" s="32" t="str">
        <f>MODELE!A2</f>
        <v>MODELE</v>
      </c>
      <c r="C11" s="23"/>
      <c r="D11" s="23"/>
      <c r="E11" s="24">
        <f>+MODELE!B5</f>
        <v>43993</v>
      </c>
      <c r="F11" s="81">
        <f>+G11-E11</f>
        <v>27</v>
      </c>
      <c r="G11" s="27">
        <f>+MODELE!B7</f>
        <v>44020</v>
      </c>
      <c r="H11" s="80" t="s">
        <v>41</v>
      </c>
      <c r="I11" s="9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</row>
    <row r="12" spans="1:169" ht="16.5" thickBot="1" x14ac:dyDescent="0.3">
      <c r="A12" s="22" t="s">
        <v>2</v>
      </c>
      <c r="B12" s="32" t="str">
        <f>'PROJET 1'!A2</f>
        <v>PROJET 1</v>
      </c>
      <c r="C12" s="23"/>
      <c r="D12" s="23"/>
      <c r="E12" s="24">
        <f>+'PROJET 1'!B5</f>
        <v>43927</v>
      </c>
      <c r="F12" s="81">
        <f t="shared" ref="F12:F14" si="25">+G12-E12</f>
        <v>202</v>
      </c>
      <c r="G12" s="27">
        <f>+'PROJET 1'!B7</f>
        <v>44129</v>
      </c>
      <c r="H12" s="80" t="s">
        <v>42</v>
      </c>
      <c r="I12" s="9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</row>
    <row r="13" spans="1:169" ht="15.75" customHeight="1" thickBot="1" x14ac:dyDescent="0.3">
      <c r="A13" s="22" t="s">
        <v>1</v>
      </c>
      <c r="B13" s="32" t="str">
        <f>'PROJET 2'!A2</f>
        <v>PROJET 2</v>
      </c>
      <c r="C13" s="23"/>
      <c r="D13" s="23"/>
      <c r="E13" s="24">
        <f>+'PROJET 2'!B5</f>
        <v>44012</v>
      </c>
      <c r="F13" s="81">
        <f t="shared" si="25"/>
        <v>184</v>
      </c>
      <c r="G13" s="27">
        <f>+'PROJET 2'!B7</f>
        <v>44196</v>
      </c>
      <c r="H13" s="80" t="s">
        <v>41</v>
      </c>
      <c r="I13" s="9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</row>
    <row r="14" spans="1:169" ht="16.5" thickBot="1" x14ac:dyDescent="0.3">
      <c r="A14" s="22" t="s">
        <v>0</v>
      </c>
      <c r="B14" s="32" t="str">
        <f>'PROJET 3'!A2</f>
        <v>PROJET 3</v>
      </c>
      <c r="C14" s="23"/>
      <c r="D14" s="23"/>
      <c r="E14" s="24">
        <f>+'PROJET 3'!B5</f>
        <v>44027</v>
      </c>
      <c r="F14" s="81">
        <f t="shared" si="25"/>
        <v>365</v>
      </c>
      <c r="G14" s="27">
        <f>+'PROJET 3'!B7</f>
        <v>44392</v>
      </c>
      <c r="H14" s="80" t="s">
        <v>43</v>
      </c>
      <c r="I14" s="9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</row>
    <row r="15" spans="1:169" x14ac:dyDescent="0.2">
      <c r="G15" s="25"/>
      <c r="J15" s="4"/>
      <c r="K15" s="4"/>
      <c r="L15" s="4"/>
    </row>
    <row r="16" spans="1:169" x14ac:dyDescent="0.2">
      <c r="G16" s="25"/>
      <c r="J16" s="4"/>
      <c r="K16" s="4"/>
      <c r="L16" s="4"/>
    </row>
    <row r="17" spans="5:12" x14ac:dyDescent="0.2">
      <c r="G17" s="25"/>
      <c r="J17" s="4"/>
      <c r="K17" s="4"/>
      <c r="L17" s="4"/>
    </row>
    <row r="18" spans="5:12" x14ac:dyDescent="0.2">
      <c r="E18" s="92" t="s">
        <v>66</v>
      </c>
      <c r="G18" s="25"/>
      <c r="J18" s="4"/>
      <c r="K18" s="4"/>
      <c r="L18" s="4"/>
    </row>
    <row r="19" spans="5:12" x14ac:dyDescent="0.2">
      <c r="G19" s="25"/>
      <c r="J19" s="4"/>
      <c r="K19" s="4"/>
      <c r="L19" s="4"/>
    </row>
    <row r="20" spans="5:12" x14ac:dyDescent="0.2">
      <c r="G20" s="25"/>
      <c r="J20" s="4"/>
      <c r="K20" s="4"/>
      <c r="L20" s="4"/>
    </row>
    <row r="21" spans="5:12" x14ac:dyDescent="0.2">
      <c r="G21" s="25"/>
      <c r="J21" s="4"/>
      <c r="K21" s="4"/>
      <c r="L21" s="4"/>
    </row>
    <row r="22" spans="5:12" x14ac:dyDescent="0.2">
      <c r="G22" s="25"/>
      <c r="J22" s="4"/>
      <c r="K22" s="4"/>
      <c r="L22" s="4"/>
    </row>
    <row r="23" spans="5:12" x14ac:dyDescent="0.2">
      <c r="G23" s="25"/>
      <c r="J23" s="4"/>
      <c r="K23" s="4"/>
      <c r="L23" s="4"/>
    </row>
    <row r="24" spans="5:12" x14ac:dyDescent="0.2">
      <c r="G24" s="25"/>
      <c r="J24" s="4"/>
      <c r="K24" s="4"/>
      <c r="L24" s="4"/>
    </row>
    <row r="25" spans="5:12" x14ac:dyDescent="0.2">
      <c r="G25" s="25"/>
      <c r="J25" s="4"/>
      <c r="K25" s="4"/>
      <c r="L25" s="4"/>
    </row>
    <row r="26" spans="5:12" x14ac:dyDescent="0.2">
      <c r="G26" s="25"/>
      <c r="J26" s="4"/>
      <c r="K26" s="4"/>
      <c r="L26" s="4"/>
    </row>
    <row r="27" spans="5:12" x14ac:dyDescent="0.2">
      <c r="G27" s="25"/>
      <c r="J27" s="4"/>
      <c r="K27" s="4"/>
      <c r="L27" s="4"/>
    </row>
    <row r="28" spans="5:12" x14ac:dyDescent="0.2">
      <c r="G28" s="25"/>
      <c r="J28" s="4"/>
      <c r="K28" s="4"/>
      <c r="L28" s="4"/>
    </row>
    <row r="29" spans="5:12" x14ac:dyDescent="0.2">
      <c r="G29" s="25"/>
      <c r="J29" s="4"/>
      <c r="K29" s="4"/>
      <c r="L29" s="4"/>
    </row>
    <row r="30" spans="5:12" x14ac:dyDescent="0.2">
      <c r="G30" s="25"/>
    </row>
    <row r="31" spans="5:12" x14ac:dyDescent="0.2">
      <c r="G31" s="25"/>
    </row>
    <row r="32" spans="5:12" x14ac:dyDescent="0.2">
      <c r="G32" s="25"/>
    </row>
    <row r="33" spans="7:7" x14ac:dyDescent="0.2">
      <c r="G33" s="25"/>
    </row>
    <row r="34" spans="7:7" x14ac:dyDescent="0.2">
      <c r="G34" s="25"/>
    </row>
    <row r="35" spans="7:7" x14ac:dyDescent="0.2">
      <c r="G35" s="25"/>
    </row>
    <row r="36" spans="7:7" x14ac:dyDescent="0.2">
      <c r="G36" s="25"/>
    </row>
    <row r="37" spans="7:7" x14ac:dyDescent="0.2">
      <c r="G37" s="25"/>
    </row>
    <row r="38" spans="7:7" x14ac:dyDescent="0.2">
      <c r="G38" s="25"/>
    </row>
    <row r="39" spans="7:7" x14ac:dyDescent="0.2">
      <c r="G39" s="25"/>
    </row>
    <row r="40" spans="7:7" x14ac:dyDescent="0.2">
      <c r="G40" s="25"/>
    </row>
    <row r="41" spans="7:7" x14ac:dyDescent="0.2">
      <c r="G41" s="25"/>
    </row>
    <row r="42" spans="7:7" x14ac:dyDescent="0.2">
      <c r="G42" s="25"/>
    </row>
    <row r="43" spans="7:7" x14ac:dyDescent="0.2">
      <c r="G43" s="25"/>
    </row>
    <row r="44" spans="7:7" x14ac:dyDescent="0.2">
      <c r="G44" s="25"/>
    </row>
    <row r="45" spans="7:7" x14ac:dyDescent="0.2">
      <c r="G45" s="25"/>
    </row>
    <row r="46" spans="7:7" x14ac:dyDescent="0.2">
      <c r="G46" s="25"/>
    </row>
    <row r="47" spans="7:7" x14ac:dyDescent="0.2">
      <c r="G47" s="25"/>
    </row>
    <row r="48" spans="7:7" x14ac:dyDescent="0.2">
      <c r="G48" s="25"/>
    </row>
    <row r="49" spans="7:7" x14ac:dyDescent="0.2">
      <c r="G49" s="25"/>
    </row>
    <row r="50" spans="7:7" x14ac:dyDescent="0.2">
      <c r="G50" s="25"/>
    </row>
    <row r="51" spans="7:7" x14ac:dyDescent="0.2">
      <c r="G51" s="25"/>
    </row>
    <row r="52" spans="7:7" x14ac:dyDescent="0.2">
      <c r="G52" s="25"/>
    </row>
    <row r="53" spans="7:7" x14ac:dyDescent="0.2">
      <c r="G53" s="25"/>
    </row>
    <row r="54" spans="7:7" x14ac:dyDescent="0.2">
      <c r="G54" s="25"/>
    </row>
    <row r="55" spans="7:7" x14ac:dyDescent="0.2">
      <c r="G55" s="25"/>
    </row>
    <row r="56" spans="7:7" x14ac:dyDescent="0.2">
      <c r="G56" s="25"/>
    </row>
    <row r="57" spans="7:7" x14ac:dyDescent="0.2">
      <c r="G57" s="25"/>
    </row>
    <row r="58" spans="7:7" x14ac:dyDescent="0.2">
      <c r="G58" s="25"/>
    </row>
    <row r="59" spans="7:7" x14ac:dyDescent="0.2">
      <c r="G59" s="25"/>
    </row>
    <row r="60" spans="7:7" x14ac:dyDescent="0.2">
      <c r="G60" s="25"/>
    </row>
    <row r="61" spans="7:7" x14ac:dyDescent="0.2">
      <c r="G61" s="25"/>
    </row>
    <row r="62" spans="7:7" x14ac:dyDescent="0.2">
      <c r="G62" s="25"/>
    </row>
    <row r="63" spans="7:7" x14ac:dyDescent="0.2">
      <c r="G63" s="25"/>
    </row>
    <row r="64" spans="7:7" x14ac:dyDescent="0.2">
      <c r="G64" s="25"/>
    </row>
    <row r="65" spans="7:7" x14ac:dyDescent="0.2">
      <c r="G65" s="25"/>
    </row>
    <row r="66" spans="7:7" x14ac:dyDescent="0.2">
      <c r="G66" s="25"/>
    </row>
    <row r="67" spans="7:7" x14ac:dyDescent="0.2">
      <c r="G67" s="25"/>
    </row>
    <row r="68" spans="7:7" x14ac:dyDescent="0.2">
      <c r="G68" s="25"/>
    </row>
    <row r="69" spans="7:7" x14ac:dyDescent="0.2">
      <c r="G69" s="25"/>
    </row>
    <row r="70" spans="7:7" x14ac:dyDescent="0.2">
      <c r="G70" s="25"/>
    </row>
    <row r="71" spans="7:7" x14ac:dyDescent="0.2">
      <c r="G71" s="25"/>
    </row>
    <row r="72" spans="7:7" x14ac:dyDescent="0.2">
      <c r="G72" s="25"/>
    </row>
    <row r="73" spans="7:7" x14ac:dyDescent="0.2">
      <c r="G73" s="25"/>
    </row>
    <row r="74" spans="7:7" x14ac:dyDescent="0.2">
      <c r="G74" s="25"/>
    </row>
    <row r="75" spans="7:7" x14ac:dyDescent="0.2">
      <c r="G75" s="25"/>
    </row>
    <row r="76" spans="7:7" x14ac:dyDescent="0.2">
      <c r="G76" s="25"/>
    </row>
    <row r="77" spans="7:7" x14ac:dyDescent="0.2">
      <c r="G77" s="25"/>
    </row>
    <row r="78" spans="7:7" x14ac:dyDescent="0.2">
      <c r="G78" s="25"/>
    </row>
    <row r="79" spans="7:7" x14ac:dyDescent="0.2">
      <c r="G79" s="25"/>
    </row>
    <row r="80" spans="7:7" x14ac:dyDescent="0.2">
      <c r="G80" s="25"/>
    </row>
    <row r="81" spans="7:7" x14ac:dyDescent="0.2">
      <c r="G81" s="25"/>
    </row>
    <row r="82" spans="7:7" x14ac:dyDescent="0.2">
      <c r="G82" s="25"/>
    </row>
    <row r="83" spans="7:7" x14ac:dyDescent="0.2">
      <c r="G83" s="25"/>
    </row>
    <row r="84" spans="7:7" x14ac:dyDescent="0.2">
      <c r="G84" s="25"/>
    </row>
    <row r="85" spans="7:7" x14ac:dyDescent="0.2">
      <c r="G85" s="25"/>
    </row>
    <row r="86" spans="7:7" x14ac:dyDescent="0.2">
      <c r="G86" s="25"/>
    </row>
    <row r="87" spans="7:7" x14ac:dyDescent="0.2">
      <c r="G87" s="25"/>
    </row>
    <row r="88" spans="7:7" x14ac:dyDescent="0.2">
      <c r="G88" s="25"/>
    </row>
    <row r="89" spans="7:7" x14ac:dyDescent="0.2">
      <c r="G89" s="25"/>
    </row>
    <row r="90" spans="7:7" x14ac:dyDescent="0.2">
      <c r="G90" s="25"/>
    </row>
    <row r="91" spans="7:7" x14ac:dyDescent="0.2">
      <c r="G91" s="25"/>
    </row>
    <row r="92" spans="7:7" x14ac:dyDescent="0.2">
      <c r="G92" s="25"/>
    </row>
    <row r="93" spans="7:7" x14ac:dyDescent="0.2">
      <c r="G93" s="25"/>
    </row>
    <row r="94" spans="7:7" x14ac:dyDescent="0.2">
      <c r="G94" s="25"/>
    </row>
    <row r="95" spans="7:7" x14ac:dyDescent="0.2">
      <c r="G95" s="25"/>
    </row>
    <row r="96" spans="7:7" x14ac:dyDescent="0.2">
      <c r="G96" s="25"/>
    </row>
    <row r="97" spans="7:7" x14ac:dyDescent="0.2">
      <c r="G97" s="25"/>
    </row>
    <row r="98" spans="7:7" x14ac:dyDescent="0.2">
      <c r="G98" s="25"/>
    </row>
    <row r="99" spans="7:7" x14ac:dyDescent="0.2">
      <c r="G99" s="25"/>
    </row>
    <row r="100" spans="7:7" x14ac:dyDescent="0.2">
      <c r="G100" s="25"/>
    </row>
    <row r="101" spans="7:7" x14ac:dyDescent="0.2">
      <c r="G101" s="25"/>
    </row>
    <row r="102" spans="7:7" x14ac:dyDescent="0.2">
      <c r="G102" s="25"/>
    </row>
    <row r="103" spans="7:7" x14ac:dyDescent="0.2">
      <c r="G103" s="25"/>
    </row>
    <row r="104" spans="7:7" x14ac:dyDescent="0.2">
      <c r="G104" s="25"/>
    </row>
    <row r="105" spans="7:7" x14ac:dyDescent="0.2">
      <c r="G105" s="25"/>
    </row>
    <row r="106" spans="7:7" x14ac:dyDescent="0.2">
      <c r="G106" s="25"/>
    </row>
    <row r="107" spans="7:7" x14ac:dyDescent="0.2">
      <c r="G107" s="25"/>
    </row>
    <row r="108" spans="7:7" x14ac:dyDescent="0.2">
      <c r="G108" s="25"/>
    </row>
    <row r="109" spans="7:7" x14ac:dyDescent="0.2">
      <c r="G109" s="25"/>
    </row>
    <row r="110" spans="7:7" x14ac:dyDescent="0.2">
      <c r="G110" s="25"/>
    </row>
    <row r="111" spans="7:7" x14ac:dyDescent="0.2">
      <c r="G111" s="25"/>
    </row>
    <row r="112" spans="7:7" x14ac:dyDescent="0.2">
      <c r="G112" s="25"/>
    </row>
    <row r="113" spans="7:7" x14ac:dyDescent="0.2">
      <c r="G113" s="25"/>
    </row>
    <row r="114" spans="7:7" x14ac:dyDescent="0.2">
      <c r="G114" s="25"/>
    </row>
    <row r="115" spans="7:7" x14ac:dyDescent="0.2">
      <c r="G115" s="25"/>
    </row>
    <row r="116" spans="7:7" x14ac:dyDescent="0.2">
      <c r="G116" s="25"/>
    </row>
    <row r="117" spans="7:7" x14ac:dyDescent="0.2">
      <c r="G117" s="25"/>
    </row>
    <row r="118" spans="7:7" x14ac:dyDescent="0.2">
      <c r="G118" s="25"/>
    </row>
    <row r="119" spans="7:7" x14ac:dyDescent="0.2">
      <c r="G119" s="25"/>
    </row>
    <row r="120" spans="7:7" x14ac:dyDescent="0.2">
      <c r="G120" s="25"/>
    </row>
    <row r="121" spans="7:7" x14ac:dyDescent="0.2">
      <c r="G121" s="25"/>
    </row>
    <row r="122" spans="7:7" x14ac:dyDescent="0.2">
      <c r="G122" s="25"/>
    </row>
    <row r="123" spans="7:7" x14ac:dyDescent="0.2">
      <c r="G123" s="25"/>
    </row>
    <row r="124" spans="7:7" x14ac:dyDescent="0.2">
      <c r="G124" s="25"/>
    </row>
    <row r="125" spans="7:7" x14ac:dyDescent="0.2">
      <c r="G125" s="25"/>
    </row>
    <row r="126" spans="7:7" x14ac:dyDescent="0.2">
      <c r="G126" s="25"/>
    </row>
    <row r="127" spans="7:7" x14ac:dyDescent="0.2">
      <c r="G127" s="25"/>
    </row>
    <row r="128" spans="7:7" x14ac:dyDescent="0.2">
      <c r="G128" s="25"/>
    </row>
    <row r="129" spans="7:7" x14ac:dyDescent="0.2">
      <c r="G129" s="25"/>
    </row>
    <row r="130" spans="7:7" x14ac:dyDescent="0.2">
      <c r="G130" s="25"/>
    </row>
    <row r="131" spans="7:7" x14ac:dyDescent="0.2">
      <c r="G131" s="25"/>
    </row>
    <row r="132" spans="7:7" x14ac:dyDescent="0.2">
      <c r="G132" s="25"/>
    </row>
    <row r="133" spans="7:7" x14ac:dyDescent="0.2">
      <c r="G133" s="25"/>
    </row>
    <row r="134" spans="7:7" x14ac:dyDescent="0.2">
      <c r="G134" s="25"/>
    </row>
    <row r="135" spans="7:7" x14ac:dyDescent="0.2">
      <c r="G135" s="25"/>
    </row>
    <row r="136" spans="7:7" x14ac:dyDescent="0.2">
      <c r="G136" s="25"/>
    </row>
    <row r="137" spans="7:7" x14ac:dyDescent="0.2">
      <c r="G137" s="25"/>
    </row>
    <row r="138" spans="7:7" x14ac:dyDescent="0.2">
      <c r="G138" s="25"/>
    </row>
    <row r="139" spans="7:7" x14ac:dyDescent="0.2">
      <c r="G139" s="25"/>
    </row>
    <row r="140" spans="7:7" x14ac:dyDescent="0.2">
      <c r="G140" s="25"/>
    </row>
    <row r="141" spans="7:7" x14ac:dyDescent="0.2">
      <c r="G141" s="25"/>
    </row>
    <row r="142" spans="7:7" x14ac:dyDescent="0.2">
      <c r="G142" s="25"/>
    </row>
    <row r="143" spans="7:7" x14ac:dyDescent="0.2">
      <c r="G143" s="25"/>
    </row>
    <row r="144" spans="7:7" x14ac:dyDescent="0.2">
      <c r="G144" s="25"/>
    </row>
    <row r="145" spans="7:7" x14ac:dyDescent="0.2">
      <c r="G145" s="25"/>
    </row>
    <row r="146" spans="7:7" x14ac:dyDescent="0.2">
      <c r="G146" s="25"/>
    </row>
    <row r="147" spans="7:7" x14ac:dyDescent="0.2">
      <c r="G147" s="25"/>
    </row>
    <row r="148" spans="7:7" x14ac:dyDescent="0.2">
      <c r="G148" s="25"/>
    </row>
    <row r="149" spans="7:7" x14ac:dyDescent="0.2">
      <c r="G149" s="25"/>
    </row>
    <row r="150" spans="7:7" x14ac:dyDescent="0.2">
      <c r="G150" s="25"/>
    </row>
    <row r="151" spans="7:7" x14ac:dyDescent="0.2">
      <c r="G151" s="25"/>
    </row>
    <row r="152" spans="7:7" x14ac:dyDescent="0.2">
      <c r="G152" s="25"/>
    </row>
    <row r="153" spans="7:7" x14ac:dyDescent="0.2">
      <c r="G153" s="25"/>
    </row>
    <row r="154" spans="7:7" x14ac:dyDescent="0.2">
      <c r="G154" s="25"/>
    </row>
    <row r="155" spans="7:7" x14ac:dyDescent="0.2">
      <c r="G155" s="25"/>
    </row>
    <row r="156" spans="7:7" x14ac:dyDescent="0.2">
      <c r="G156" s="25"/>
    </row>
    <row r="157" spans="7:7" x14ac:dyDescent="0.2">
      <c r="G157" s="25"/>
    </row>
    <row r="158" spans="7:7" x14ac:dyDescent="0.2">
      <c r="G158" s="25"/>
    </row>
    <row r="159" spans="7:7" x14ac:dyDescent="0.2">
      <c r="G159" s="25"/>
    </row>
    <row r="160" spans="7:7" x14ac:dyDescent="0.2">
      <c r="G160" s="25"/>
    </row>
    <row r="161" spans="7:7" x14ac:dyDescent="0.2">
      <c r="G161" s="25"/>
    </row>
    <row r="162" spans="7:7" x14ac:dyDescent="0.2">
      <c r="G162" s="25"/>
    </row>
    <row r="163" spans="7:7" x14ac:dyDescent="0.2">
      <c r="G163" s="25"/>
    </row>
    <row r="164" spans="7:7" x14ac:dyDescent="0.2">
      <c r="G164" s="25"/>
    </row>
    <row r="165" spans="7:7" x14ac:dyDescent="0.2">
      <c r="G165" s="25"/>
    </row>
    <row r="166" spans="7:7" x14ac:dyDescent="0.2">
      <c r="G166" s="25"/>
    </row>
    <row r="167" spans="7:7" x14ac:dyDescent="0.2">
      <c r="G167" s="25"/>
    </row>
    <row r="168" spans="7:7" x14ac:dyDescent="0.2">
      <c r="G168" s="25"/>
    </row>
    <row r="169" spans="7:7" x14ac:dyDescent="0.2">
      <c r="G169" s="25"/>
    </row>
    <row r="170" spans="7:7" x14ac:dyDescent="0.2">
      <c r="G170" s="25"/>
    </row>
    <row r="171" spans="7:7" x14ac:dyDescent="0.2">
      <c r="G171" s="25"/>
    </row>
    <row r="172" spans="7:7" x14ac:dyDescent="0.2">
      <c r="G172" s="25"/>
    </row>
    <row r="173" spans="7:7" x14ac:dyDescent="0.2">
      <c r="G173" s="25"/>
    </row>
    <row r="174" spans="7:7" x14ac:dyDescent="0.2">
      <c r="G174" s="25"/>
    </row>
    <row r="175" spans="7:7" x14ac:dyDescent="0.2">
      <c r="G175" s="25"/>
    </row>
    <row r="176" spans="7:7" x14ac:dyDescent="0.2">
      <c r="G176" s="25"/>
    </row>
    <row r="177" spans="7:7" x14ac:dyDescent="0.2">
      <c r="G177" s="25"/>
    </row>
    <row r="178" spans="7:7" x14ac:dyDescent="0.2">
      <c r="G178" s="25"/>
    </row>
    <row r="179" spans="7:7" x14ac:dyDescent="0.2">
      <c r="G179" s="25"/>
    </row>
    <row r="180" spans="7:7" x14ac:dyDescent="0.2">
      <c r="G180" s="25"/>
    </row>
    <row r="181" spans="7:7" x14ac:dyDescent="0.2">
      <c r="G181" s="25"/>
    </row>
    <row r="182" spans="7:7" x14ac:dyDescent="0.2">
      <c r="G182" s="25"/>
    </row>
    <row r="183" spans="7:7" x14ac:dyDescent="0.2">
      <c r="G183" s="25"/>
    </row>
    <row r="184" spans="7:7" x14ac:dyDescent="0.2">
      <c r="G184" s="25"/>
    </row>
    <row r="185" spans="7:7" x14ac:dyDescent="0.2">
      <c r="G185" s="25"/>
    </row>
    <row r="186" spans="7:7" x14ac:dyDescent="0.2">
      <c r="G186" s="25"/>
    </row>
    <row r="187" spans="7:7" x14ac:dyDescent="0.2">
      <c r="G187" s="25"/>
    </row>
    <row r="188" spans="7:7" x14ac:dyDescent="0.2">
      <c r="G188" s="25"/>
    </row>
    <row r="189" spans="7:7" x14ac:dyDescent="0.2">
      <c r="G189" s="25"/>
    </row>
    <row r="190" spans="7:7" x14ac:dyDescent="0.2">
      <c r="G190" s="25"/>
    </row>
    <row r="191" spans="7:7" x14ac:dyDescent="0.2">
      <c r="G191" s="25"/>
    </row>
    <row r="192" spans="7:7" x14ac:dyDescent="0.2">
      <c r="G192" s="25"/>
    </row>
    <row r="193" spans="7:7" x14ac:dyDescent="0.2">
      <c r="G193" s="25"/>
    </row>
    <row r="194" spans="7:7" x14ac:dyDescent="0.2">
      <c r="G194" s="25"/>
    </row>
    <row r="195" spans="7:7" x14ac:dyDescent="0.2">
      <c r="G195" s="25"/>
    </row>
    <row r="196" spans="7:7" x14ac:dyDescent="0.2">
      <c r="G196" s="25"/>
    </row>
    <row r="197" spans="7:7" x14ac:dyDescent="0.2">
      <c r="G197" s="25"/>
    </row>
    <row r="198" spans="7:7" x14ac:dyDescent="0.2">
      <c r="G198" s="25"/>
    </row>
    <row r="199" spans="7:7" x14ac:dyDescent="0.2">
      <c r="G199" s="25"/>
    </row>
    <row r="200" spans="7:7" x14ac:dyDescent="0.2">
      <c r="G200" s="25"/>
    </row>
    <row r="201" spans="7:7" x14ac:dyDescent="0.2">
      <c r="G201" s="25"/>
    </row>
    <row r="202" spans="7:7" x14ac:dyDescent="0.2">
      <c r="G202" s="25"/>
    </row>
    <row r="203" spans="7:7" x14ac:dyDescent="0.2">
      <c r="G203" s="25"/>
    </row>
    <row r="204" spans="7:7" x14ac:dyDescent="0.2">
      <c r="G204" s="25"/>
    </row>
    <row r="205" spans="7:7" x14ac:dyDescent="0.2">
      <c r="G205" s="25"/>
    </row>
    <row r="206" spans="7:7" x14ac:dyDescent="0.2">
      <c r="G206" s="25"/>
    </row>
    <row r="207" spans="7:7" x14ac:dyDescent="0.2">
      <c r="G207" s="25"/>
    </row>
    <row r="208" spans="7:7" x14ac:dyDescent="0.2">
      <c r="G208" s="25"/>
    </row>
    <row r="209" spans="7:7" x14ac:dyDescent="0.2">
      <c r="G209" s="25"/>
    </row>
    <row r="210" spans="7:7" x14ac:dyDescent="0.2">
      <c r="G210" s="25"/>
    </row>
    <row r="211" spans="7:7" x14ac:dyDescent="0.2">
      <c r="G211" s="25"/>
    </row>
    <row r="212" spans="7:7" x14ac:dyDescent="0.2">
      <c r="G212" s="25"/>
    </row>
    <row r="213" spans="7:7" x14ac:dyDescent="0.2">
      <c r="G213" s="25"/>
    </row>
    <row r="214" spans="7:7" x14ac:dyDescent="0.2">
      <c r="G214" s="25"/>
    </row>
    <row r="215" spans="7:7" x14ac:dyDescent="0.2">
      <c r="G215" s="25"/>
    </row>
    <row r="216" spans="7:7" x14ac:dyDescent="0.2">
      <c r="G216" s="25"/>
    </row>
    <row r="217" spans="7:7" x14ac:dyDescent="0.2">
      <c r="G217" s="25"/>
    </row>
    <row r="218" spans="7:7" x14ac:dyDescent="0.2">
      <c r="G218" s="25"/>
    </row>
    <row r="219" spans="7:7" x14ac:dyDescent="0.2">
      <c r="G219" s="25"/>
    </row>
    <row r="220" spans="7:7" x14ac:dyDescent="0.2">
      <c r="G220" s="25"/>
    </row>
    <row r="221" spans="7:7" x14ac:dyDescent="0.2">
      <c r="G221" s="25"/>
    </row>
    <row r="222" spans="7:7" x14ac:dyDescent="0.2">
      <c r="G222" s="25"/>
    </row>
    <row r="223" spans="7:7" x14ac:dyDescent="0.2">
      <c r="G223" s="25"/>
    </row>
    <row r="224" spans="7:7" x14ac:dyDescent="0.2">
      <c r="G224" s="25"/>
    </row>
    <row r="225" spans="7:7" x14ac:dyDescent="0.2">
      <c r="G225" s="25"/>
    </row>
    <row r="226" spans="7:7" x14ac:dyDescent="0.2">
      <c r="G226" s="25"/>
    </row>
    <row r="227" spans="7:7" x14ac:dyDescent="0.2">
      <c r="G227" s="25"/>
    </row>
    <row r="228" spans="7:7" x14ac:dyDescent="0.2">
      <c r="G228" s="25"/>
    </row>
    <row r="229" spans="7:7" x14ac:dyDescent="0.2">
      <c r="G229" s="25"/>
    </row>
    <row r="230" spans="7:7" x14ac:dyDescent="0.2">
      <c r="G230" s="25"/>
    </row>
    <row r="231" spans="7:7" x14ac:dyDescent="0.2">
      <c r="G231" s="25"/>
    </row>
    <row r="232" spans="7:7" x14ac:dyDescent="0.2">
      <c r="G232" s="25"/>
    </row>
    <row r="233" spans="7:7" x14ac:dyDescent="0.2">
      <c r="G233" s="25"/>
    </row>
    <row r="234" spans="7:7" x14ac:dyDescent="0.2">
      <c r="G234" s="25"/>
    </row>
    <row r="235" spans="7:7" x14ac:dyDescent="0.2">
      <c r="G235" s="25"/>
    </row>
    <row r="236" spans="7:7" x14ac:dyDescent="0.2">
      <c r="G236" s="25"/>
    </row>
    <row r="237" spans="7:7" x14ac:dyDescent="0.2">
      <c r="G237" s="25"/>
    </row>
    <row r="238" spans="7:7" x14ac:dyDescent="0.2">
      <c r="G238" s="25"/>
    </row>
    <row r="239" spans="7:7" x14ac:dyDescent="0.2">
      <c r="G239" s="25"/>
    </row>
    <row r="240" spans="7:7" x14ac:dyDescent="0.2">
      <c r="G240" s="25"/>
    </row>
    <row r="241" spans="7:7" x14ac:dyDescent="0.2">
      <c r="G241" s="25"/>
    </row>
    <row r="242" spans="7:7" x14ac:dyDescent="0.2">
      <c r="G242" s="25"/>
    </row>
    <row r="243" spans="7:7" x14ac:dyDescent="0.2">
      <c r="G243" s="25"/>
    </row>
    <row r="244" spans="7:7" x14ac:dyDescent="0.2">
      <c r="G244" s="25"/>
    </row>
    <row r="245" spans="7:7" x14ac:dyDescent="0.2">
      <c r="G245" s="25"/>
    </row>
    <row r="246" spans="7:7" x14ac:dyDescent="0.2">
      <c r="G246" s="25"/>
    </row>
    <row r="247" spans="7:7" x14ac:dyDescent="0.2">
      <c r="G247" s="25"/>
    </row>
    <row r="248" spans="7:7" x14ac:dyDescent="0.2">
      <c r="G248" s="25"/>
    </row>
    <row r="249" spans="7:7" x14ac:dyDescent="0.2">
      <c r="G249" s="25"/>
    </row>
    <row r="250" spans="7:7" x14ac:dyDescent="0.2">
      <c r="G250" s="25"/>
    </row>
    <row r="251" spans="7:7" x14ac:dyDescent="0.2">
      <c r="G251" s="25"/>
    </row>
    <row r="252" spans="7:7" x14ac:dyDescent="0.2">
      <c r="G252" s="25"/>
    </row>
    <row r="253" spans="7:7" x14ac:dyDescent="0.2">
      <c r="G253" s="25"/>
    </row>
    <row r="254" spans="7:7" x14ac:dyDescent="0.2">
      <c r="G254" s="25"/>
    </row>
    <row r="255" spans="7:7" x14ac:dyDescent="0.2">
      <c r="G255" s="25"/>
    </row>
    <row r="256" spans="7:7" x14ac:dyDescent="0.2">
      <c r="G256" s="25"/>
    </row>
    <row r="257" spans="7:7" x14ac:dyDescent="0.2">
      <c r="G257" s="25"/>
    </row>
    <row r="258" spans="7:7" x14ac:dyDescent="0.2">
      <c r="G258" s="25"/>
    </row>
    <row r="259" spans="7:7" x14ac:dyDescent="0.2">
      <c r="G259" s="25"/>
    </row>
    <row r="260" spans="7:7" x14ac:dyDescent="0.2">
      <c r="G260" s="25"/>
    </row>
    <row r="261" spans="7:7" x14ac:dyDescent="0.2">
      <c r="G261" s="25"/>
    </row>
    <row r="262" spans="7:7" x14ac:dyDescent="0.2">
      <c r="G262" s="25"/>
    </row>
    <row r="263" spans="7:7" x14ac:dyDescent="0.2">
      <c r="G263" s="25"/>
    </row>
    <row r="264" spans="7:7" x14ac:dyDescent="0.2">
      <c r="G264" s="25"/>
    </row>
    <row r="265" spans="7:7" x14ac:dyDescent="0.2">
      <c r="G265" s="25"/>
    </row>
    <row r="266" spans="7:7" x14ac:dyDescent="0.2">
      <c r="G266" s="25"/>
    </row>
    <row r="267" spans="7:7" x14ac:dyDescent="0.2">
      <c r="G267" s="25"/>
    </row>
    <row r="268" spans="7:7" x14ac:dyDescent="0.2">
      <c r="G268" s="25"/>
    </row>
    <row r="269" spans="7:7" x14ac:dyDescent="0.2">
      <c r="G269" s="25"/>
    </row>
    <row r="270" spans="7:7" x14ac:dyDescent="0.2">
      <c r="G270" s="25"/>
    </row>
    <row r="271" spans="7:7" x14ac:dyDescent="0.2">
      <c r="G271" s="25"/>
    </row>
    <row r="272" spans="7:7" x14ac:dyDescent="0.2">
      <c r="G272" s="25"/>
    </row>
    <row r="273" spans="7:7" x14ac:dyDescent="0.2">
      <c r="G273" s="25"/>
    </row>
    <row r="274" spans="7:7" x14ac:dyDescent="0.2">
      <c r="G274" s="25"/>
    </row>
    <row r="275" spans="7:7" x14ac:dyDescent="0.2">
      <c r="G275" s="25"/>
    </row>
    <row r="276" spans="7:7" x14ac:dyDescent="0.2">
      <c r="G276" s="25"/>
    </row>
    <row r="277" spans="7:7" x14ac:dyDescent="0.2">
      <c r="G277" s="25"/>
    </row>
    <row r="278" spans="7:7" x14ac:dyDescent="0.2">
      <c r="G278" s="25"/>
    </row>
    <row r="279" spans="7:7" x14ac:dyDescent="0.2">
      <c r="G279" s="25"/>
    </row>
    <row r="280" spans="7:7" x14ac:dyDescent="0.2">
      <c r="G280" s="25"/>
    </row>
    <row r="281" spans="7:7" x14ac:dyDescent="0.2">
      <c r="G281" s="25"/>
    </row>
    <row r="282" spans="7:7" x14ac:dyDescent="0.2">
      <c r="G282" s="25"/>
    </row>
    <row r="283" spans="7:7" x14ac:dyDescent="0.2">
      <c r="G283" s="25"/>
    </row>
    <row r="284" spans="7:7" x14ac:dyDescent="0.2">
      <c r="G284" s="25"/>
    </row>
    <row r="285" spans="7:7" x14ac:dyDescent="0.2">
      <c r="G285" s="25"/>
    </row>
    <row r="286" spans="7:7" x14ac:dyDescent="0.2">
      <c r="G286" s="25"/>
    </row>
    <row r="287" spans="7:7" x14ac:dyDescent="0.2">
      <c r="G287" s="25"/>
    </row>
    <row r="288" spans="7:7" x14ac:dyDescent="0.2">
      <c r="G288" s="25"/>
    </row>
    <row r="289" spans="7:7" x14ac:dyDescent="0.2">
      <c r="G289" s="25"/>
    </row>
    <row r="290" spans="7:7" x14ac:dyDescent="0.2">
      <c r="G290" s="25"/>
    </row>
    <row r="291" spans="7:7" x14ac:dyDescent="0.2">
      <c r="G291" s="25"/>
    </row>
    <row r="292" spans="7:7" x14ac:dyDescent="0.2">
      <c r="G292" s="25"/>
    </row>
    <row r="293" spans="7:7" x14ac:dyDescent="0.2">
      <c r="G293" s="25"/>
    </row>
    <row r="294" spans="7:7" x14ac:dyDescent="0.2">
      <c r="G294" s="25"/>
    </row>
    <row r="295" spans="7:7" x14ac:dyDescent="0.2">
      <c r="G295" s="25"/>
    </row>
  </sheetData>
  <sheetProtection formatCells="0" insertColumns="0" insertRows="0" insertHyperlinks="0" sort="0" autoFilter="0" pivotTables="0"/>
  <mergeCells count="52">
    <mergeCell ref="B1:H1"/>
    <mergeCell ref="BM6:BS6"/>
    <mergeCell ref="E4:G4"/>
    <mergeCell ref="E5:G5"/>
    <mergeCell ref="E6:G6"/>
    <mergeCell ref="I6:O6"/>
    <mergeCell ref="P6:V6"/>
    <mergeCell ref="W6:AC6"/>
    <mergeCell ref="AD6:AJ6"/>
    <mergeCell ref="AK6:AQ6"/>
    <mergeCell ref="AR6:AX6"/>
    <mergeCell ref="AY6:BE6"/>
    <mergeCell ref="BF6:BL6"/>
    <mergeCell ref="ES6:EY6"/>
    <mergeCell ref="BT6:BZ6"/>
    <mergeCell ref="CA6:CG6"/>
    <mergeCell ref="CH6:CN6"/>
    <mergeCell ref="CO6:CU6"/>
    <mergeCell ref="CV6:DB6"/>
    <mergeCell ref="DC6:DI6"/>
    <mergeCell ref="CO7:CU7"/>
    <mergeCell ref="EZ6:FF6"/>
    <mergeCell ref="FG6:FM6"/>
    <mergeCell ref="E7:G7"/>
    <mergeCell ref="I7:O7"/>
    <mergeCell ref="P7:V7"/>
    <mergeCell ref="W7:AC7"/>
    <mergeCell ref="AD7:AJ7"/>
    <mergeCell ref="AK7:AQ7"/>
    <mergeCell ref="AR7:AX7"/>
    <mergeCell ref="AY7:BE7"/>
    <mergeCell ref="DJ6:DP6"/>
    <mergeCell ref="DQ6:DW6"/>
    <mergeCell ref="DX6:ED6"/>
    <mergeCell ref="EE6:EK6"/>
    <mergeCell ref="EL6:ER6"/>
    <mergeCell ref="EL7:ER7"/>
    <mergeCell ref="ES7:EY7"/>
    <mergeCell ref="EZ7:FF7"/>
    <mergeCell ref="FG7:FM7"/>
    <mergeCell ref="E8:G8"/>
    <mergeCell ref="CV7:DB7"/>
    <mergeCell ref="DC7:DI7"/>
    <mergeCell ref="DJ7:DP7"/>
    <mergeCell ref="DQ7:DW7"/>
    <mergeCell ref="DX7:ED7"/>
    <mergeCell ref="EE7:EK7"/>
    <mergeCell ref="BF7:BL7"/>
    <mergeCell ref="BM7:BS7"/>
    <mergeCell ref="BT7:BZ7"/>
    <mergeCell ref="CA7:CG7"/>
    <mergeCell ref="CH7:CN7"/>
  </mergeCells>
  <phoneticPr fontId="12" type="noConversion"/>
  <conditionalFormatting sqref="H11:H14">
    <cfRule type="dataBar" priority="20">
      <dataBar>
        <cfvo type="num" val="0"/>
        <cfvo type="num" val="1"/>
        <color rgb="FFEF9C29"/>
      </dataBar>
      <extLst>
        <ext xmlns:x14="http://schemas.microsoft.com/office/spreadsheetml/2009/9/main" uri="{B025F937-C7B1-47D3-B67F-A62EFF666E3E}">
          <x14:id>{0D917FE0-15C3-47B5-A42E-8BB65A93105C}</x14:id>
        </ext>
      </extLst>
    </cfRule>
  </conditionalFormatting>
  <conditionalFormatting sqref="I9:FM10">
    <cfRule type="expression" dxfId="9" priority="15">
      <formula>I$9=TODAY()</formula>
    </cfRule>
  </conditionalFormatting>
  <conditionalFormatting sqref="I9:FM10 CU11:FM14">
    <cfRule type="expression" dxfId="8" priority="22">
      <formula>I$9=TODAY()</formula>
    </cfRule>
  </conditionalFormatting>
  <conditionalFormatting sqref="I15:CL105">
    <cfRule type="expression" dxfId="7" priority="16">
      <formula>AND($E15&lt;=I$9,ROUNDDOWN(($G15-$E15+1)*$H15,0)+$E15-1&gt;=I$9)</formula>
    </cfRule>
    <cfRule type="expression" dxfId="6" priority="21">
      <formula>AND(NOT(ISBLANK($E15)),$E15&lt;=I$9,$G15&gt;=I$9)</formula>
    </cfRule>
  </conditionalFormatting>
  <conditionalFormatting sqref="I11:CL14">
    <cfRule type="expression" dxfId="5" priority="13">
      <formula>AND(NOT(ISBLANK($E11)),$E11&lt;=I$9,$G11&gt;=I$9)</formula>
    </cfRule>
  </conditionalFormatting>
  <conditionalFormatting sqref="I11:FM14">
    <cfRule type="expression" dxfId="4" priority="12">
      <formula>AND($E11&lt;=I$9,ROUNDDOWN(($G11-$E11+1)*$H11,0)+$E11-1&gt;=I$9)</formula>
    </cfRule>
    <cfRule type="expression" dxfId="3" priority="14">
      <formula>I$9=TODAY()</formula>
    </cfRule>
  </conditionalFormatting>
  <conditionalFormatting sqref="H11:H27">
    <cfRule type="containsText" dxfId="2" priority="1" operator="containsText" text="SOUS RISQUE">
      <formula>NOT(ISERROR(SEARCH("SOUS RISQUE",H11)))</formula>
    </cfRule>
    <cfRule type="containsText" dxfId="1" priority="2" operator="containsText" text="TENDU">
      <formula>NOT(ISERROR(SEARCH("TENDU",H11)))</formula>
    </cfRule>
    <cfRule type="containsText" dxfId="0" priority="3" operator="containsText" text="RAS">
      <formula>NOT(ISERROR(SEARCH("RAS",H11)))</formula>
    </cfRule>
  </conditionalFormatting>
  <dataValidations count="1">
    <dataValidation type="list" allowBlank="1" showInputMessage="1" showErrorMessage="1" sqref="H11:H14" xr:uid="{C7737410-0E7E-40A9-B7C7-ECA80086FF50}">
      <formula1>"RAS,TENDU,SOUS RISQUE"</formula1>
    </dataValidation>
  </dataValidations>
  <pageMargins left="0.70866141732283472" right="0.70866141732283472" top="0.78740157480314965" bottom="0.78740157480314965" header="0.31496062992125984" footer="0.31496062992125984"/>
  <pageSetup paperSize="9" scale="74" pageOrder="overThenDown" orientation="landscape" r:id="rId1"/>
  <colBreaks count="1" manualBreakCount="1">
    <brk id="34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D917FE0-15C3-47B5-A42E-8BB65A93105C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H11:H14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6093D0-396C-4CA1-B208-3ADFCC17266B}">
          <x14:formula1>
            <xm:f>#REF!</xm:f>
          </x14:formula1>
          <xm:sqref>C11:C14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PROJET 1</vt:lpstr>
      <vt:lpstr>PROJET 2</vt:lpstr>
      <vt:lpstr>PROJET 3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Botta</dc:creator>
  <cp:lastModifiedBy>Dominique BIARESE</cp:lastModifiedBy>
  <cp:lastPrinted>2020-06-16T14:41:04Z</cp:lastPrinted>
  <dcterms:created xsi:type="dcterms:W3CDTF">2019-09-23T10:49:50Z</dcterms:created>
  <dcterms:modified xsi:type="dcterms:W3CDTF">2020-07-09T08:09:25Z</dcterms:modified>
</cp:coreProperties>
</file>