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\Desktop\Taux horaire\"/>
    </mc:Choice>
  </mc:AlternateContent>
  <xr:revisionPtr revIDLastSave="0" documentId="13_ncr:1_{469B5C74-CA5E-4440-B20E-298C50EA7966}" xr6:coauthVersionLast="43" xr6:coauthVersionMax="43" xr10:uidLastSave="{00000000-0000-0000-0000-000000000000}"/>
  <bookViews>
    <workbookView xWindow="-120" yWindow="-120" windowWidth="29040" windowHeight="17640" xr2:uid="{7DF0D9EF-2A79-48E2-84C1-FA766B445B58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5" i="1" l="1"/>
  <c r="Q5" i="1"/>
  <c r="N5" i="1"/>
  <c r="O5" i="1" s="1"/>
  <c r="L5" i="1"/>
  <c r="M5" i="1" s="1"/>
  <c r="K5" i="1"/>
  <c r="C5" i="1"/>
  <c r="B5" i="1"/>
  <c r="E4" i="1"/>
  <c r="D4" i="1"/>
  <c r="R3" i="1"/>
  <c r="P3" i="1"/>
  <c r="N3" i="1"/>
  <c r="L3" i="1"/>
  <c r="K3" i="1"/>
  <c r="J3" i="1"/>
  <c r="I3" i="1"/>
  <c r="E3" i="1"/>
  <c r="D3" i="1"/>
  <c r="D5" i="1" s="1"/>
  <c r="F3" i="1" l="1"/>
  <c r="F5" i="1" s="1"/>
  <c r="E5" i="1"/>
  <c r="F4" i="1"/>
  <c r="G4" i="1" s="1"/>
  <c r="G3" i="1" l="1"/>
  <c r="G5" i="1" s="1"/>
</calcChain>
</file>

<file path=xl/sharedStrings.xml><?xml version="1.0" encoding="utf-8"?>
<sst xmlns="http://schemas.openxmlformats.org/spreadsheetml/2006/main" count="22" uniqueCount="22">
  <si>
    <r>
      <t>Chiffres d'affaires Mensuel (farfelu !)</t>
    </r>
    <r>
      <rPr>
        <sz val="9"/>
        <rFont val="Algerian"/>
        <family val="5"/>
      </rPr>
      <t>dommage…</t>
    </r>
  </si>
  <si>
    <t>Totaux Horaires</t>
  </si>
  <si>
    <t>Hors taxes</t>
  </si>
  <si>
    <t>Prestation(s) temporaire(s)</t>
  </si>
  <si>
    <t xml:space="preserve"> Total Hors Taxes</t>
  </si>
  <si>
    <t>C.NA.P.S (0,04%)</t>
  </si>
  <si>
    <t>T.V.A (20%)</t>
  </si>
  <si>
    <t>Toutes taxes comprisent (T.T.C)</t>
  </si>
  <si>
    <t>Journaliers confondues</t>
  </si>
  <si>
    <t>Journaliers heure de jour</t>
  </si>
  <si>
    <t>Journaliers heures de nuit</t>
  </si>
  <si>
    <t>Journaliers dimanche Jour</t>
  </si>
  <si>
    <t>Journaliers dimanche Nuit</t>
  </si>
  <si>
    <t>Journaliers Fériés Jour</t>
  </si>
  <si>
    <t>Journaliers Fériés Nuit</t>
  </si>
  <si>
    <t>Journaliers permanence</t>
  </si>
  <si>
    <t>travail effectif majoré</t>
  </si>
  <si>
    <t>Journaliers Vigilance</t>
  </si>
  <si>
    <t>Facture N° 1</t>
  </si>
  <si>
    <t>Facture N° 2</t>
  </si>
  <si>
    <t>Taux Horaires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</si>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</sst>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h]\ :\ mm\ ;\ @"/>
    <numFmt numFmtId="165" formatCode="#,##0.00\ &quot;€&quot;"/>
  </numFmts>
  <fonts count="11" x14ac:knownFonts="1">
    <font>
      <sz val="11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4"/>
      <name val="Algerian"/>
      <family val="5"/>
    </font>
    <font>
      <sz val="9"/>
      <name val="Algerian"/>
      <family val="5"/>
    </font>
    <font>
      <sz val="24"/>
      <name val="Calibri"/>
      <family val="2"/>
      <scheme val="minor"/>
    </font>
    <font>
      <sz val="12"/>
      <name val="Times New Roman"/>
      <family val="1"/>
    </font>
    <font>
      <b/>
      <i/>
      <sz val="14"/>
      <name val="Times New Roman"/>
      <family val="1"/>
    </font>
    <font>
      <b/>
      <sz val="16"/>
      <color theme="1"/>
      <name val="Times New Roman"/>
      <family val="1"/>
    </font>
    <font>
      <sz val="2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4"/>
      </left>
      <right/>
      <top style="double">
        <color theme="4"/>
      </top>
      <bottom style="double">
        <color theme="4"/>
      </bottom>
      <diagonal/>
    </border>
    <border>
      <left/>
      <right/>
      <top style="double">
        <color theme="4"/>
      </top>
      <bottom style="double">
        <color theme="4"/>
      </bottom>
      <diagonal/>
    </border>
    <border>
      <left/>
      <right style="double">
        <color theme="4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 style="double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theme="4"/>
      </left>
      <right/>
      <top style="double">
        <color theme="4"/>
      </top>
      <bottom style="thick">
        <color theme="4" tint="0.499984740745262"/>
      </bottom>
      <diagonal/>
    </border>
    <border>
      <left/>
      <right/>
      <top style="double">
        <color theme="4"/>
      </top>
      <bottom style="thick">
        <color theme="4" tint="0.499984740745262"/>
      </bottom>
      <diagonal/>
    </border>
    <border>
      <left/>
      <right style="double">
        <color theme="4"/>
      </right>
      <top style="double">
        <color theme="4"/>
      </top>
      <bottom style="thick">
        <color theme="4" tint="0.499984740745262"/>
      </bottom>
      <diagonal/>
    </border>
    <border>
      <left style="double">
        <color auto="1"/>
      </left>
      <right style="hair">
        <color auto="1"/>
      </right>
      <top/>
      <bottom style="thick">
        <color auto="1"/>
      </bottom>
      <diagonal/>
    </border>
    <border>
      <left style="hair">
        <color auto="1"/>
      </left>
      <right style="hair">
        <color auto="1"/>
      </right>
      <top/>
      <bottom style="thick">
        <color auto="1"/>
      </bottom>
      <diagonal/>
    </border>
    <border>
      <left style="hair">
        <color auto="1"/>
      </left>
      <right style="double">
        <color auto="1"/>
      </right>
      <top/>
      <bottom style="thick">
        <color auto="1"/>
      </bottom>
      <diagonal/>
    </border>
    <border>
      <left style="double">
        <color theme="4"/>
      </left>
      <right/>
      <top/>
      <bottom/>
      <diagonal/>
    </border>
    <border>
      <left/>
      <right style="double">
        <color theme="4"/>
      </right>
      <top/>
      <bottom/>
      <diagonal/>
    </border>
    <border>
      <left style="double">
        <color auto="1"/>
      </left>
      <right style="hair">
        <color auto="1"/>
      </right>
      <top style="thick">
        <color auto="1"/>
      </top>
      <bottom style="double">
        <color auto="1"/>
      </bottom>
      <diagonal/>
    </border>
    <border>
      <left style="double">
        <color auto="1"/>
      </left>
      <right/>
      <top style="thick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 style="double">
        <color auto="1"/>
      </bottom>
      <diagonal/>
    </border>
    <border>
      <left style="double">
        <color theme="4"/>
      </left>
      <right/>
      <top style="thin">
        <color theme="4"/>
      </top>
      <bottom style="double">
        <color theme="4"/>
      </bottom>
      <diagonal/>
    </border>
    <border>
      <left/>
      <right style="double">
        <color theme="4"/>
      </right>
      <top style="thin">
        <color theme="4"/>
      </top>
      <bottom style="double">
        <color theme="4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</borders>
  <cellStyleXfs count="4">
    <xf numFmtId="0" fontId="0" fillId="0" borderId="0" applyFill="0" applyBorder="0">
      <alignment horizontal="left" vertical="center" wrapText="1" indent="1"/>
    </xf>
    <xf numFmtId="44" fontId="3" fillId="0" borderId="0" applyFont="0" applyFill="0" applyBorder="0" applyAlignment="0" applyProtection="0"/>
    <xf numFmtId="0" fontId="1" fillId="0" borderId="1" applyNumberFormat="0" applyFill="0" applyAlignment="0" applyProtection="0"/>
    <xf numFmtId="0" fontId="2" fillId="0" borderId="2" applyNumberFormat="0" applyFill="0" applyAlignment="0" applyProtection="0"/>
  </cellStyleXfs>
  <cellXfs count="26">
    <xf numFmtId="0" fontId="0" fillId="0" borderId="0" xfId="0">
      <alignment horizontal="left" vertical="center" wrapText="1" indent="1"/>
    </xf>
    <xf numFmtId="0" fontId="1" fillId="0" borderId="6" xfId="2" applyBorder="1" applyAlignment="1">
      <alignment horizontal="left" vertical="center" wrapText="1" indent="1"/>
    </xf>
    <xf numFmtId="0" fontId="1" fillId="0" borderId="10" xfId="2" applyBorder="1" applyAlignment="1">
      <alignment horizontal="left" vertical="center" wrapText="1" indent="1"/>
    </xf>
    <xf numFmtId="0" fontId="1" fillId="0" borderId="11" xfId="2" applyBorder="1" applyAlignment="1">
      <alignment horizontal="left" vertical="center" wrapText="1" indent="1"/>
    </xf>
    <xf numFmtId="0" fontId="1" fillId="0" borderId="12" xfId="2" applyBorder="1" applyAlignment="1">
      <alignment horizontal="left" vertical="center" wrapText="1" indent="1"/>
    </xf>
    <xf numFmtId="0" fontId="0" fillId="0" borderId="6" xfId="0" applyBorder="1">
      <alignment horizontal="left" vertical="center" wrapText="1" indent="1"/>
    </xf>
    <xf numFmtId="0" fontId="0" fillId="2" borderId="13" xfId="0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7" fillId="0" borderId="0" xfId="0" applyFont="1">
      <alignment horizontal="left" vertical="center" wrapText="1" inden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>
      <alignment horizontal="left" vertical="center" wrapText="1" indent="1"/>
    </xf>
    <xf numFmtId="44" fontId="0" fillId="0" borderId="0" xfId="1" applyFont="1" applyAlignment="1">
      <alignment horizontal="left" vertical="center" wrapText="1" indent="1"/>
    </xf>
    <xf numFmtId="44" fontId="0" fillId="0" borderId="17" xfId="1" applyFont="1" applyBorder="1" applyAlignment="1">
      <alignment horizontal="left" vertical="center" wrapText="1" indent="1"/>
    </xf>
    <xf numFmtId="164" fontId="8" fillId="0" borderId="18" xfId="0" applyNumberFormat="1" applyFont="1" applyBorder="1" applyAlignment="1">
      <alignment horizontal="center" vertical="center"/>
    </xf>
    <xf numFmtId="164" fontId="8" fillId="0" borderId="19" xfId="0" applyNumberFormat="1" applyFont="1" applyBorder="1" applyAlignment="1">
      <alignment horizontal="center" vertical="center"/>
    </xf>
    <xf numFmtId="164" fontId="8" fillId="0" borderId="20" xfId="0" applyNumberFormat="1" applyFont="1" applyBorder="1" applyAlignment="1">
      <alignment horizontal="center" vertical="center"/>
    </xf>
    <xf numFmtId="0" fontId="9" fillId="0" borderId="21" xfId="3" applyFont="1" applyBorder="1" applyAlignment="1">
      <alignment horizontal="left" vertical="center" wrapText="1" indent="1"/>
    </xf>
    <xf numFmtId="44" fontId="9" fillId="0" borderId="2" xfId="3" applyNumberFormat="1" applyFont="1" applyAlignment="1">
      <alignment horizontal="left" vertical="center" wrapText="1" indent="1"/>
    </xf>
    <xf numFmtId="44" fontId="9" fillId="0" borderId="22" xfId="3" applyNumberFormat="1" applyFont="1" applyBorder="1" applyAlignment="1">
      <alignment horizontal="left" vertical="center" wrapText="1" indent="1"/>
    </xf>
    <xf numFmtId="165" fontId="10" fillId="0" borderId="23" xfId="0" applyNumberFormat="1" applyFont="1" applyBorder="1">
      <alignment horizontal="left" vertical="center" wrapText="1" inden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left" vertical="center" indent="1"/>
    </xf>
    <xf numFmtId="0" fontId="6" fillId="0" borderId="9" xfId="0" applyFont="1" applyBorder="1" applyAlignment="1">
      <alignment horizontal="left" vertical="center" indent="1"/>
    </xf>
  </cellXfs>
  <cellStyles count="4">
    <cellStyle name="Monétaire" xfId="1" builtinId="4"/>
    <cellStyle name="Normal" xfId="0" builtinId="0"/>
    <cellStyle name="Titre 2" xfId="2" builtinId="17"/>
    <cellStyle name="Total" xfId="3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007%20A%20(version%20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1.1"/>
      <sheetName val="Horaires"/>
      <sheetName val="Feuil1"/>
    </sheetNames>
    <sheetDataSet>
      <sheetData sheetId="0">
        <row r="36">
          <cell r="I36">
            <v>15.64583333338669</v>
          </cell>
          <cell r="J36">
            <v>3.9583333333333339</v>
          </cell>
          <cell r="K36">
            <v>3.125</v>
          </cell>
          <cell r="L36">
            <v>1.25</v>
          </cell>
          <cell r="N36">
            <v>1.3958333333333333</v>
          </cell>
          <cell r="P36">
            <v>0.83333333333333337</v>
          </cell>
          <cell r="R36">
            <v>3.125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1DAE68-823B-4390-BD6D-0D00B835A353}">
  <sheetPr codeName="Feuil3"/>
  <dimension ref="A1:R99"/>
  <sheetViews>
    <sheetView tabSelected="1" topLeftCell="H1" workbookViewId="0">
      <selection activeCell="K5" sqref="K5"/>
    </sheetView>
  </sheetViews>
  <sheetFormatPr baseColWidth="10" defaultRowHeight="15" x14ac:dyDescent="0.25"/>
  <cols>
    <col min="1" max="1" width="12.85546875" bestFit="1" customWidth="1"/>
    <col min="2" max="2" width="18.85546875" bestFit="1" customWidth="1"/>
    <col min="3" max="3" width="30.28515625" bestFit="1" customWidth="1"/>
    <col min="4" max="4" width="19.85546875" bestFit="1" customWidth="1"/>
    <col min="5" max="5" width="19.7109375" bestFit="1" customWidth="1"/>
    <col min="6" max="6" width="17.28515625" bestFit="1" customWidth="1"/>
    <col min="7" max="7" width="35" bestFit="1" customWidth="1"/>
    <col min="8" max="8" width="28.5703125" customWidth="1"/>
    <col min="9" max="9" width="21.85546875" bestFit="1" customWidth="1"/>
    <col min="10" max="10" width="23.42578125" bestFit="1" customWidth="1"/>
    <col min="11" max="12" width="24.28515625" bestFit="1" customWidth="1"/>
    <col min="13" max="13" width="24.42578125" bestFit="1" customWidth="1"/>
    <col min="14" max="14" width="20.85546875" bestFit="1" customWidth="1"/>
    <col min="15" max="15" width="21" bestFit="1" customWidth="1"/>
    <col min="16" max="16" width="22.5703125" bestFit="1" customWidth="1"/>
    <col min="17" max="17" width="22.5703125" customWidth="1"/>
    <col min="18" max="18" width="19.42578125" bestFit="1" customWidth="1"/>
    <col min="19" max="19" width="19.42578125" customWidth="1"/>
    <col min="20" max="32" width="28.5703125" customWidth="1"/>
  </cols>
  <sheetData>
    <row r="1" spans="1:18" ht="30" customHeight="1" thickTop="1" thickBot="1" x14ac:dyDescent="0.3">
      <c r="A1" s="20" t="s">
        <v>0</v>
      </c>
      <c r="B1" s="21"/>
      <c r="C1" s="21"/>
      <c r="D1" s="21"/>
      <c r="E1" s="21"/>
      <c r="F1" s="21"/>
      <c r="G1" s="22"/>
      <c r="H1" s="1"/>
      <c r="I1" s="23" t="s">
        <v>1</v>
      </c>
      <c r="J1" s="24"/>
      <c r="K1" s="24"/>
      <c r="L1" s="24"/>
      <c r="M1" s="24"/>
      <c r="N1" s="24"/>
      <c r="O1" s="24"/>
      <c r="P1" s="24"/>
      <c r="Q1" s="24"/>
      <c r="R1" s="25"/>
    </row>
    <row r="2" spans="1:18" ht="30" customHeight="1" thickTop="1" thickBot="1" x14ac:dyDescent="0.3">
      <c r="A2" s="2"/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4" t="s">
        <v>7</v>
      </c>
      <c r="H2" s="5"/>
      <c r="I2" s="6" t="s">
        <v>8</v>
      </c>
      <c r="J2" s="7" t="s">
        <v>9</v>
      </c>
      <c r="K2" s="7" t="s">
        <v>10</v>
      </c>
      <c r="L2" s="7" t="s">
        <v>11</v>
      </c>
      <c r="M2" s="7" t="s">
        <v>12</v>
      </c>
      <c r="N2" s="7" t="s">
        <v>13</v>
      </c>
      <c r="O2" s="7" t="s">
        <v>14</v>
      </c>
      <c r="P2" s="7" t="s">
        <v>15</v>
      </c>
      <c r="Q2" s="8" t="s">
        <v>16</v>
      </c>
      <c r="R2" s="9" t="s">
        <v>17</v>
      </c>
    </row>
    <row r="3" spans="1:18" ht="30" customHeight="1" thickTop="1" thickBot="1" x14ac:dyDescent="0.3">
      <c r="A3" s="10" t="s">
        <v>18</v>
      </c>
      <c r="B3" s="11">
        <v>5674.53</v>
      </c>
      <c r="C3" s="11">
        <v>150</v>
      </c>
      <c r="D3" s="11">
        <f>B3+C3</f>
        <v>5824.53</v>
      </c>
      <c r="E3" s="11">
        <f>(B3+C3)*0.4%</f>
        <v>23.298120000000001</v>
      </c>
      <c r="F3" s="11">
        <f>(B3+C3+E3)*20%</f>
        <v>1169.5656240000001</v>
      </c>
      <c r="G3" s="12">
        <f>B3+C3+E3+F3</f>
        <v>7017.393744</v>
      </c>
      <c r="H3" s="5"/>
      <c r="I3" s="13">
        <f>'[1]Feuille 1.1'!I36</f>
        <v>15.64583333338669</v>
      </c>
      <c r="J3" s="13">
        <f>'[1]Feuille 1.1'!J36</f>
        <v>3.9583333333333339</v>
      </c>
      <c r="K3" s="13">
        <f>'[1]Feuille 1.1'!K36</f>
        <v>3.125</v>
      </c>
      <c r="L3" s="13">
        <f>'[1]Feuille 1.1'!L36</f>
        <v>1.25</v>
      </c>
      <c r="M3" s="13"/>
      <c r="N3" s="13">
        <f>'[1]Feuille 1.1'!N36</f>
        <v>1.3958333333333333</v>
      </c>
      <c r="O3" s="13"/>
      <c r="P3" s="13">
        <f>'[1]Feuille 1.1'!P36</f>
        <v>0.83333333333333337</v>
      </c>
      <c r="Q3" s="14"/>
      <c r="R3" s="15">
        <f>'[1]Feuille 1.1'!R36</f>
        <v>3.125</v>
      </c>
    </row>
    <row r="4" spans="1:18" ht="30" customHeight="1" thickTop="1" x14ac:dyDescent="0.25">
      <c r="A4" s="10" t="s">
        <v>19</v>
      </c>
      <c r="B4" s="11">
        <v>6169.94</v>
      </c>
      <c r="C4" s="11">
        <v>150</v>
      </c>
      <c r="D4" s="11">
        <f>B4+C4</f>
        <v>6319.94</v>
      </c>
      <c r="E4" s="11">
        <f>(B4+C4)*0.4%</f>
        <v>25.27976</v>
      </c>
      <c r="F4" s="11">
        <f>(B4+C4+E4)*20%</f>
        <v>1269.043952</v>
      </c>
      <c r="G4" s="12">
        <f>B4+C4+E4+F4</f>
        <v>7614.2637119999999</v>
      </c>
      <c r="H4" s="5"/>
      <c r="I4" s="23" t="s">
        <v>20</v>
      </c>
      <c r="J4" s="24"/>
      <c r="K4" s="24"/>
      <c r="L4" s="24"/>
      <c r="M4" s="24"/>
      <c r="N4" s="24"/>
      <c r="O4" s="24"/>
      <c r="P4" s="24"/>
      <c r="Q4" s="24"/>
      <c r="R4" s="25"/>
    </row>
    <row r="5" spans="1:18" ht="30" customHeight="1" thickBot="1" x14ac:dyDescent="0.3">
      <c r="A5" s="16" t="s">
        <v>21</v>
      </c>
      <c r="B5" s="17">
        <f t="shared" ref="B5:G5" si="0">B3+B4</f>
        <v>11844.47</v>
      </c>
      <c r="C5" s="17">
        <f t="shared" si="0"/>
        <v>300</v>
      </c>
      <c r="D5" s="17">
        <f t="shared" si="0"/>
        <v>12144.47</v>
      </c>
      <c r="E5" s="17">
        <f t="shared" si="0"/>
        <v>48.57788</v>
      </c>
      <c r="F5" s="17">
        <f t="shared" si="0"/>
        <v>2438.6095759999998</v>
      </c>
      <c r="G5" s="18">
        <f t="shared" si="0"/>
        <v>14631.657456000001</v>
      </c>
      <c r="I5" s="19"/>
      <c r="J5" s="19">
        <v>10.029999999999999</v>
      </c>
      <c r="K5" s="19">
        <f>J5*10%</f>
        <v>1.0029999999999999</v>
      </c>
      <c r="L5" s="19">
        <f>J5*10%</f>
        <v>1.0029999999999999</v>
      </c>
      <c r="M5" s="19">
        <f>L5*10%+L5</f>
        <v>1.1032999999999999</v>
      </c>
      <c r="N5" s="19">
        <f>J5*100%</f>
        <v>10.029999999999999</v>
      </c>
      <c r="O5" s="19">
        <f>N5*10%+N5</f>
        <v>11.032999999999999</v>
      </c>
      <c r="P5" s="19"/>
      <c r="Q5" s="19">
        <f>J5*25%</f>
        <v>2.5074999999999998</v>
      </c>
      <c r="R5" s="19">
        <f>J5</f>
        <v>10.029999999999999</v>
      </c>
    </row>
    <row r="6" spans="1:18" ht="30" customHeight="1" thickTop="1" x14ac:dyDescent="0.25"/>
    <row r="7" spans="1:18" ht="30" customHeight="1" x14ac:dyDescent="0.25"/>
    <row r="8" spans="1:18" ht="30" customHeight="1" x14ac:dyDescent="0.25"/>
    <row r="9" spans="1:18" ht="30" customHeight="1" x14ac:dyDescent="0.25"/>
    <row r="10" spans="1:18" ht="30" customHeight="1" x14ac:dyDescent="0.25">
      <c r="K10" s="8"/>
    </row>
    <row r="11" spans="1:18" ht="30" customHeight="1" x14ac:dyDescent="0.25"/>
    <row r="12" spans="1:18" ht="30" customHeight="1" x14ac:dyDescent="0.25"/>
    <row r="13" spans="1:18" ht="30" customHeight="1" x14ac:dyDescent="0.25"/>
    <row r="14" spans="1:18" ht="30" customHeight="1" x14ac:dyDescent="0.25"/>
    <row r="15" spans="1:18" ht="30" customHeight="1" x14ac:dyDescent="0.25"/>
    <row r="16" spans="1:18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  <row r="26" ht="30" customHeight="1" x14ac:dyDescent="0.25"/>
    <row r="27" ht="30" customHeight="1" x14ac:dyDescent="0.25"/>
    <row r="28" ht="30" customHeight="1" x14ac:dyDescent="0.25"/>
    <row r="29" ht="30" customHeight="1" x14ac:dyDescent="0.25"/>
    <row r="30" ht="30" customHeight="1" x14ac:dyDescent="0.25"/>
    <row r="31" ht="30" customHeight="1" x14ac:dyDescent="0.25"/>
    <row r="3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</sheetData>
  <mergeCells count="3">
    <mergeCell ref="A1:G1"/>
    <mergeCell ref="I1:R1"/>
    <mergeCell ref="I4:R4"/>
  </mergeCells>
  <dataValidations count="1">
    <dataValidation allowBlank="1" showInputMessage="1" showErrorMessage="1" prompt="Les jours de la semaine sont mis à jour automatiquement dans cette colonne sous ce titre" sqref="I2" xr:uid="{DFEA2763-37F9-402C-A2AC-D73787D66BD8}"/>
  </dataValidation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Bouillaud</dc:creator>
  <cp:lastModifiedBy>Philippe Bouillaud</cp:lastModifiedBy>
  <dcterms:created xsi:type="dcterms:W3CDTF">2019-04-19T17:31:40Z</dcterms:created>
  <dcterms:modified xsi:type="dcterms:W3CDTF">2019-04-19T18:08:08Z</dcterms:modified>
</cp:coreProperties>
</file>