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yS_Yoga\Desktop\Ddes Excel\"/>
    </mc:Choice>
  </mc:AlternateContent>
  <xr:revisionPtr revIDLastSave="0" documentId="8_{2682E3B3-6B58-45A4-AF20-5FD8810FF1AE}" xr6:coauthVersionLast="40" xr6:coauthVersionMax="40" xr10:uidLastSave="{00000000-0000-0000-0000-000000000000}"/>
  <bookViews>
    <workbookView xWindow="-110" yWindow="-110" windowWidth="19420" windowHeight="10560" xr2:uid="{8A0D0FF5-3C4B-4AD4-A13F-D3803C91E954}"/>
  </bookViews>
  <sheets>
    <sheet name="Feuil1" sheetId="1" r:id="rId1"/>
  </sheets>
  <externalReferences>
    <externalReference r:id="rId2"/>
  </externalReferences>
  <calcPr calcId="191029" iterate="1" iterateDelta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1" i="1" l="1"/>
  <c r="F21" i="1" s="1"/>
  <c r="A21" i="1"/>
  <c r="E20" i="1"/>
  <c r="F20" i="1" s="1"/>
  <c r="A20" i="1"/>
  <c r="E17" i="1"/>
  <c r="F17" i="1" s="1"/>
  <c r="A17" i="1"/>
  <c r="E16" i="1"/>
  <c r="F16" i="1" s="1"/>
  <c r="A16" i="1"/>
  <c r="A19" i="1"/>
  <c r="A15" i="1"/>
  <c r="B6" i="1"/>
  <c r="C6" i="1" s="1"/>
  <c r="D6" i="1" s="1"/>
  <c r="E6" i="1" s="1"/>
  <c r="F6" i="1" s="1"/>
</calcChain>
</file>

<file path=xl/sharedStrings.xml><?xml version="1.0" encoding="utf-8"?>
<sst xmlns="http://schemas.openxmlformats.org/spreadsheetml/2006/main" count="18" uniqueCount="18">
  <si>
    <t>Commandes prévues</t>
  </si>
  <si>
    <t>HYPOTHESES</t>
  </si>
  <si>
    <t>Problématique</t>
  </si>
  <si>
    <t>An 1</t>
  </si>
  <si>
    <t>An 2</t>
  </si>
  <si>
    <t>An 3</t>
  </si>
  <si>
    <t>An 4</t>
  </si>
  <si>
    <t>An 5</t>
  </si>
  <si>
    <t>…..</t>
  </si>
  <si>
    <t>Foyers</t>
  </si>
  <si>
    <t>Entreprises</t>
  </si>
  <si>
    <t>Volume adressable</t>
  </si>
  <si>
    <t>Produit 1</t>
  </si>
  <si>
    <t>Produit 2</t>
  </si>
  <si>
    <t>% de PDM</t>
  </si>
  <si>
    <t>- Ensuite je devrais réussir à refaire pour "Entreprise" et diviser par 12 mois</t>
  </si>
  <si>
    <t>- En B6, additioner le "% de PDM" du  [ "Produit 1 /foyer" (B16) x Nb de foyers (B26) ] + idem "Produit 2 /foyer"</t>
  </si>
  <si>
    <t>Décaler + Index Equiv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</si>
</sst>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\ _€_-;\-* #,##0.00\ _€_-;_-* &quot;-&quot;??\ _€_-;_-@_-"/>
    <numFmt numFmtId="164" formatCode="[$-40C]mmm\ yyyy;@"/>
    <numFmt numFmtId="165" formatCode=";;;@"/>
    <numFmt numFmtId="166" formatCode="0.0%"/>
    <numFmt numFmtId="168" formatCode="_-* #,##0\ _€_-;\-* #,##0\ _€_-;_-* &quot;-&quot;??\ _€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 Light"/>
      <family val="2"/>
    </font>
    <font>
      <sz val="10"/>
      <color theme="1"/>
      <name val="Calibri Light"/>
      <family val="2"/>
    </font>
    <font>
      <b/>
      <sz val="10"/>
      <color theme="0"/>
      <name val="Calibri Light"/>
      <family val="2"/>
    </font>
    <font>
      <u/>
      <sz val="10"/>
      <color theme="1"/>
      <name val="Calibri Light"/>
      <family val="2"/>
    </font>
    <font>
      <i/>
      <sz val="10"/>
      <color theme="1" tint="0.499984740745262"/>
      <name val="Calibri Light"/>
      <family val="2"/>
    </font>
    <font>
      <sz val="10"/>
      <color theme="0"/>
      <name val="Calibri Light"/>
      <family val="2"/>
    </font>
    <font>
      <b/>
      <sz val="10"/>
      <color theme="1"/>
      <name val="Calibri Light"/>
      <family val="2"/>
    </font>
    <font>
      <b/>
      <sz val="10"/>
      <name val="Calibri Light"/>
      <family val="2"/>
    </font>
    <font>
      <u/>
      <sz val="10"/>
      <name val="Calibri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/>
    <xf numFmtId="0" fontId="3" fillId="0" borderId="0" xfId="0" applyFont="1"/>
    <xf numFmtId="0" fontId="5" fillId="0" borderId="0" xfId="0" applyFont="1"/>
    <xf numFmtId="0" fontId="6" fillId="3" borderId="0" xfId="0" applyFont="1" applyFill="1"/>
    <xf numFmtId="165" fontId="7" fillId="0" borderId="0" xfId="0" applyNumberFormat="1" applyFont="1"/>
    <xf numFmtId="166" fontId="8" fillId="2" borderId="0" xfId="2" applyNumberFormat="1" applyFont="1" applyFill="1" applyAlignment="1">
      <alignment horizontal="left"/>
    </xf>
    <xf numFmtId="166" fontId="9" fillId="4" borderId="2" xfId="2" applyNumberFormat="1" applyFont="1" applyFill="1" applyBorder="1" applyAlignment="1">
      <alignment horizontal="center"/>
    </xf>
    <xf numFmtId="166" fontId="4" fillId="2" borderId="2" xfId="2" applyNumberFormat="1" applyFont="1" applyFill="1" applyBorder="1" applyAlignment="1">
      <alignment horizontal="center"/>
    </xf>
    <xf numFmtId="166" fontId="9" fillId="4" borderId="3" xfId="2" applyNumberFormat="1" applyFont="1" applyFill="1" applyBorder="1" applyAlignment="1">
      <alignment horizontal="center"/>
    </xf>
    <xf numFmtId="166" fontId="4" fillId="2" borderId="3" xfId="2" applyNumberFormat="1" applyFont="1" applyFill="1" applyBorder="1" applyAlignment="1">
      <alignment horizontal="center"/>
    </xf>
    <xf numFmtId="165" fontId="10" fillId="0" borderId="0" xfId="0" applyNumberFormat="1" applyFont="1" applyAlignment="1">
      <alignment horizontal="left"/>
    </xf>
    <xf numFmtId="166" fontId="5" fillId="0" borderId="0" xfId="2" applyNumberFormat="1" applyFont="1" applyAlignment="1">
      <alignment horizontal="center"/>
    </xf>
    <xf numFmtId="168" fontId="3" fillId="0" borderId="0" xfId="1" applyNumberFormat="1" applyFont="1"/>
    <xf numFmtId="0" fontId="11" fillId="2" borderId="1" xfId="0" applyFont="1" applyFill="1" applyBorder="1" applyAlignment="1">
      <alignment horizontal="center"/>
    </xf>
    <xf numFmtId="0" fontId="2" fillId="6" borderId="0" xfId="0" applyFont="1" applyFill="1"/>
    <xf numFmtId="0" fontId="3" fillId="6" borderId="0" xfId="0" applyFont="1" applyFill="1"/>
    <xf numFmtId="0" fontId="3" fillId="6" borderId="0" xfId="0" quotePrefix="1" applyFont="1" applyFill="1"/>
    <xf numFmtId="164" fontId="4" fillId="2" borderId="6" xfId="0" applyNumberFormat="1" applyFont="1" applyFill="1" applyBorder="1" applyAlignment="1">
      <alignment horizontal="center" vertical="center"/>
    </xf>
    <xf numFmtId="1" fontId="5" fillId="2" borderId="4" xfId="0" applyNumberFormat="1" applyFont="1" applyFill="1" applyBorder="1" applyProtection="1">
      <protection locked="0"/>
    </xf>
    <xf numFmtId="0" fontId="3" fillId="0" borderId="0" xfId="0" applyFont="1" applyFill="1"/>
    <xf numFmtId="1" fontId="5" fillId="0" borderId="4" xfId="0" applyNumberFormat="1" applyFont="1" applyFill="1" applyBorder="1" applyProtection="1">
      <protection locked="0"/>
    </xf>
    <xf numFmtId="0" fontId="5" fillId="0" borderId="0" xfId="0" applyFont="1" applyFill="1"/>
    <xf numFmtId="0" fontId="10" fillId="0" borderId="0" xfId="0" applyFont="1" applyFill="1"/>
    <xf numFmtId="0" fontId="5" fillId="0" borderId="0" xfId="0" applyFont="1" applyFill="1" applyAlignment="1">
      <alignment horizontal="center"/>
    </xf>
    <xf numFmtId="165" fontId="7" fillId="0" borderId="0" xfId="0" applyNumberFormat="1" applyFont="1" applyFill="1"/>
    <xf numFmtId="166" fontId="8" fillId="0" borderId="0" xfId="2" applyNumberFormat="1" applyFont="1" applyFill="1" applyAlignment="1">
      <alignment horizontal="left"/>
    </xf>
    <xf numFmtId="9" fontId="5" fillId="0" borderId="0" xfId="0" applyNumberFormat="1" applyFont="1" applyFill="1"/>
    <xf numFmtId="9" fontId="5" fillId="5" borderId="4" xfId="2" quotePrefix="1" applyFont="1" applyFill="1" applyBorder="1" applyProtection="1">
      <protection locked="0"/>
    </xf>
    <xf numFmtId="165" fontId="12" fillId="0" borderId="5" xfId="0" applyNumberFormat="1" applyFont="1" applyFill="1" applyBorder="1" applyAlignment="1">
      <alignment horizontal="left"/>
    </xf>
    <xf numFmtId="0" fontId="3" fillId="2" borderId="0" xfId="0" applyFont="1" applyFill="1"/>
    <xf numFmtId="165" fontId="12" fillId="2" borderId="5" xfId="0" applyNumberFormat="1" applyFont="1" applyFill="1" applyBorder="1" applyAlignment="1">
      <alignment horizontal="left"/>
    </xf>
    <xf numFmtId="0" fontId="5" fillId="2" borderId="1" xfId="0" applyFont="1" applyFill="1" applyBorder="1"/>
    <xf numFmtId="0" fontId="5" fillId="2" borderId="7" xfId="0" applyFont="1" applyFill="1" applyBorder="1"/>
    <xf numFmtId="0" fontId="5" fillId="2" borderId="0" xfId="0" applyFont="1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17f3d6145ac24078/ays_%20PCE%20SOURCINNO/4_%20IDEASUP/a_NO%20ORDER/2-norder_%20livrables/1.0_norder_mgt%20-%20Plan%20Financier%20-%20COMPLET%200303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"/>
      <sheetName val="Secteurs INSEE"/>
      <sheetName val="CONFIG"/>
      <sheetName val="Commandes"/>
      <sheetName val="Investissements"/>
      <sheetName val="Personnel"/>
      <sheetName val="Personnel - Calculs Auto"/>
      <sheetName val="JEI"/>
      <sheetName val="CIR - CII - CICE"/>
      <sheetName val="Sous-traitances"/>
      <sheetName val="Charges externes"/>
      <sheetName val="Trésorerie"/>
      <sheetName val="SYNTHESE"/>
      <sheetName val="Comptes de résultats"/>
      <sheetName val="Plan de financement"/>
      <sheetName val="Bilans"/>
      <sheetName val="Pilotage"/>
      <sheetName val="Prestations - Calculs Auto"/>
      <sheetName val="Commandes - Calculs Auto"/>
      <sheetName val="Investissements - Calculs Auto"/>
      <sheetName val="Charges variables-Calculs auto"/>
      <sheetName val="TVA"/>
      <sheetName val="BFR"/>
      <sheetName val="Impôts et taxes"/>
    </sheetNames>
    <sheetDataSet>
      <sheetData sheetId="0"/>
      <sheetData sheetId="1"/>
      <sheetData sheetId="2">
        <row r="3">
          <cell r="C3">
            <v>43466</v>
          </cell>
        </row>
        <row r="10">
          <cell r="C10" t="str">
            <v>Foyers</v>
          </cell>
          <cell r="D10" t="str">
            <v>Entreprises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A2EE10-BCB3-44B3-920E-8EC197B8E2D4}">
  <dimension ref="A1:G27"/>
  <sheetViews>
    <sheetView tabSelected="1" workbookViewId="0">
      <selection activeCell="B8" sqref="B8"/>
    </sheetView>
  </sheetViews>
  <sheetFormatPr baseColWidth="10" defaultRowHeight="13" x14ac:dyDescent="0.3"/>
  <cols>
    <col min="1" max="1" width="23.90625" style="2" customWidth="1"/>
    <col min="2" max="6" width="14.26953125" style="2" customWidth="1"/>
    <col min="7" max="16384" width="10.90625" style="2"/>
  </cols>
  <sheetData>
    <row r="1" spans="1:7" x14ac:dyDescent="0.3">
      <c r="A1" s="15" t="s">
        <v>2</v>
      </c>
      <c r="B1" s="16"/>
      <c r="C1" s="16"/>
      <c r="D1" s="16"/>
      <c r="E1" s="16"/>
      <c r="F1" s="16"/>
      <c r="G1" s="16"/>
    </row>
    <row r="2" spans="1:7" x14ac:dyDescent="0.3">
      <c r="A2" s="17" t="s">
        <v>16</v>
      </c>
      <c r="B2" s="16"/>
      <c r="C2" s="16"/>
      <c r="D2" s="16"/>
      <c r="E2" s="16"/>
      <c r="F2" s="16"/>
      <c r="G2" s="16"/>
    </row>
    <row r="3" spans="1:7" x14ac:dyDescent="0.3">
      <c r="A3" s="17" t="s">
        <v>15</v>
      </c>
      <c r="B3" s="16"/>
      <c r="C3" s="16"/>
      <c r="D3" s="16"/>
      <c r="E3" s="16"/>
      <c r="F3" s="16"/>
      <c r="G3" s="16"/>
    </row>
    <row r="4" spans="1:7" x14ac:dyDescent="0.3">
      <c r="A4" s="17"/>
      <c r="B4" s="16"/>
      <c r="C4" s="16"/>
      <c r="D4" s="16"/>
      <c r="E4" s="16"/>
      <c r="F4" s="16"/>
      <c r="G4" s="16"/>
    </row>
    <row r="5" spans="1:7" x14ac:dyDescent="0.3">
      <c r="A5" s="30"/>
      <c r="B5" s="30"/>
      <c r="C5" s="30"/>
      <c r="D5" s="30"/>
      <c r="E5" s="30"/>
      <c r="F5" s="30"/>
      <c r="G5" s="30"/>
    </row>
    <row r="6" spans="1:7" x14ac:dyDescent="0.3">
      <c r="A6" s="14" t="s">
        <v>0</v>
      </c>
      <c r="B6" s="18">
        <f>[1]CONFIG!$C$3</f>
        <v>43466</v>
      </c>
      <c r="C6" s="18">
        <f>DATE(YEAR(B6),MONTH(B6)+1,DAY(B6))</f>
        <v>43497</v>
      </c>
      <c r="D6" s="18">
        <f t="shared" ref="D6:F6" si="0">DATE(YEAR(C6),MONTH(C6)+1,DAY(C6))</f>
        <v>43525</v>
      </c>
      <c r="E6" s="18">
        <f t="shared" si="0"/>
        <v>43556</v>
      </c>
      <c r="F6" s="18">
        <f t="shared" si="0"/>
        <v>43586</v>
      </c>
      <c r="G6" s="30" t="s">
        <v>8</v>
      </c>
    </row>
    <row r="7" spans="1:7" x14ac:dyDescent="0.3">
      <c r="A7" s="29" t="s">
        <v>12</v>
      </c>
      <c r="B7" s="28" t="s">
        <v>17</v>
      </c>
      <c r="C7" s="21"/>
      <c r="D7" s="21"/>
      <c r="E7" s="21"/>
      <c r="F7" s="21"/>
      <c r="G7" s="21"/>
    </row>
    <row r="8" spans="1:7" x14ac:dyDescent="0.3">
      <c r="A8" s="31" t="s">
        <v>13</v>
      </c>
      <c r="B8" s="19"/>
      <c r="C8" s="19"/>
      <c r="D8" s="19"/>
      <c r="E8" s="19"/>
      <c r="F8" s="19"/>
      <c r="G8" s="19"/>
    </row>
    <row r="9" spans="1:7" x14ac:dyDescent="0.3">
      <c r="A9" s="32"/>
      <c r="B9" s="33"/>
      <c r="C9" s="33"/>
      <c r="D9" s="33"/>
      <c r="E9" s="33"/>
      <c r="F9" s="33"/>
      <c r="G9" s="30"/>
    </row>
    <row r="10" spans="1:7" x14ac:dyDescent="0.3">
      <c r="A10" s="34"/>
      <c r="B10" s="34"/>
      <c r="C10" s="34"/>
      <c r="D10" s="34"/>
      <c r="E10" s="34"/>
      <c r="F10" s="34"/>
      <c r="G10" s="30"/>
    </row>
    <row r="11" spans="1:7" x14ac:dyDescent="0.3">
      <c r="A11" s="4" t="s">
        <v>1</v>
      </c>
      <c r="B11" s="4"/>
      <c r="C11" s="4"/>
      <c r="D11" s="4"/>
      <c r="E11" s="4"/>
      <c r="F11" s="4"/>
      <c r="G11" s="4"/>
    </row>
    <row r="12" spans="1:7" x14ac:dyDescent="0.3">
      <c r="A12" s="22"/>
      <c r="B12" s="22"/>
      <c r="C12" s="22"/>
      <c r="D12" s="22"/>
      <c r="E12" s="22"/>
      <c r="F12" s="22"/>
      <c r="G12" s="20"/>
    </row>
    <row r="13" spans="1:7" x14ac:dyDescent="0.3">
      <c r="A13" s="23" t="s">
        <v>14</v>
      </c>
      <c r="B13" s="22"/>
      <c r="C13" s="22"/>
      <c r="D13" s="22"/>
      <c r="E13" s="22"/>
      <c r="F13" s="22"/>
      <c r="G13" s="20"/>
    </row>
    <row r="14" spans="1:7" x14ac:dyDescent="0.3">
      <c r="A14" s="22"/>
      <c r="B14" s="24" t="s">
        <v>3</v>
      </c>
      <c r="C14" s="24" t="s">
        <v>4</v>
      </c>
      <c r="D14" s="24" t="s">
        <v>5</v>
      </c>
      <c r="E14" s="24" t="s">
        <v>6</v>
      </c>
      <c r="F14" s="24" t="s">
        <v>7</v>
      </c>
      <c r="G14" s="20"/>
    </row>
    <row r="15" spans="1:7" ht="13.5" thickBot="1" x14ac:dyDescent="0.35">
      <c r="A15" s="25" t="str">
        <f>A7</f>
        <v>Produit 1</v>
      </c>
      <c r="B15" s="26"/>
      <c r="C15" s="27"/>
      <c r="D15" s="22"/>
      <c r="E15" s="22"/>
      <c r="F15" s="22"/>
      <c r="G15" s="20"/>
    </row>
    <row r="16" spans="1:7" ht="13.5" thickTop="1" x14ac:dyDescent="0.3">
      <c r="A16" s="3" t="str">
        <f>[1]CONFIG!$C$10</f>
        <v>Foyers</v>
      </c>
      <c r="B16" s="7">
        <v>0.01</v>
      </c>
      <c r="C16" s="7"/>
      <c r="D16" s="7">
        <v>0.02</v>
      </c>
      <c r="E16" s="8">
        <f>D16*2</f>
        <v>0.04</v>
      </c>
      <c r="F16" s="8">
        <f>E16*2</f>
        <v>0.08</v>
      </c>
    </row>
    <row r="17" spans="1:6" ht="13.5" thickBot="1" x14ac:dyDescent="0.35">
      <c r="A17" s="3" t="str">
        <f>[1]CONFIG!$D$10</f>
        <v>Entreprises</v>
      </c>
      <c r="B17" s="9"/>
      <c r="C17" s="9"/>
      <c r="D17" s="9">
        <v>0.05</v>
      </c>
      <c r="E17" s="10">
        <f>D17*2</f>
        <v>0.1</v>
      </c>
      <c r="F17" s="10">
        <f>E17*2</f>
        <v>0.2</v>
      </c>
    </row>
    <row r="18" spans="1:6" ht="13.5" thickTop="1" x14ac:dyDescent="0.3">
      <c r="A18" s="11"/>
      <c r="B18" s="12"/>
      <c r="C18" s="12"/>
      <c r="D18" s="12"/>
      <c r="E18" s="12"/>
      <c r="F18" s="12"/>
    </row>
    <row r="19" spans="1:6" ht="13.5" thickBot="1" x14ac:dyDescent="0.35">
      <c r="A19" s="5" t="str">
        <f>A8</f>
        <v>Produit 2</v>
      </c>
      <c r="B19" s="6"/>
      <c r="C19" s="12"/>
      <c r="D19" s="12"/>
      <c r="E19" s="12"/>
      <c r="F19" s="12"/>
    </row>
    <row r="20" spans="1:6" ht="13.5" thickTop="1" x14ac:dyDescent="0.3">
      <c r="A20" s="3" t="str">
        <f>[1]CONFIG!$C$10</f>
        <v>Foyers</v>
      </c>
      <c r="B20" s="7"/>
      <c r="C20" s="7"/>
      <c r="D20" s="7">
        <v>0.01</v>
      </c>
      <c r="E20" s="8">
        <f>D20*2</f>
        <v>0.02</v>
      </c>
      <c r="F20" s="8">
        <f>E20*2</f>
        <v>0.04</v>
      </c>
    </row>
    <row r="21" spans="1:6" ht="13.5" thickBot="1" x14ac:dyDescent="0.35">
      <c r="A21" s="3" t="str">
        <f>[1]CONFIG!$D$10</f>
        <v>Entreprises</v>
      </c>
      <c r="B21" s="9"/>
      <c r="C21" s="9"/>
      <c r="D21" s="9">
        <v>0.01</v>
      </c>
      <c r="E21" s="10">
        <f>D21*2</f>
        <v>0.02</v>
      </c>
      <c r="F21" s="10">
        <f>E21*2</f>
        <v>0.04</v>
      </c>
    </row>
    <row r="22" spans="1:6" ht="13.5" thickTop="1" x14ac:dyDescent="0.3"/>
    <row r="25" spans="1:6" x14ac:dyDescent="0.3">
      <c r="A25" s="1" t="s">
        <v>11</v>
      </c>
    </row>
    <row r="26" spans="1:6" x14ac:dyDescent="0.3">
      <c r="A26" s="2" t="s">
        <v>9</v>
      </c>
      <c r="B26" s="13">
        <v>3000000</v>
      </c>
    </row>
    <row r="27" spans="1:6" x14ac:dyDescent="0.3">
      <c r="A27" s="2" t="s">
        <v>10</v>
      </c>
      <c r="B27" s="13">
        <v>25000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Aymard de Scorbiac</dc:creator>
  <cp:lastModifiedBy>Aymard de Scorbiac</cp:lastModifiedBy>
  <dcterms:created xsi:type="dcterms:W3CDTF">2019-03-06T12:48:39Z</dcterms:created>
  <dcterms:modified xsi:type="dcterms:W3CDTF">2019-03-06T13:04:31Z</dcterms:modified>
</cp:coreProperties>
</file>