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ssai TCD\"/>
    </mc:Choice>
  </mc:AlternateContent>
  <bookViews>
    <workbookView xWindow="0" yWindow="0" windowWidth="28890" windowHeight="12555" activeTab="1"/>
  </bookViews>
  <sheets>
    <sheet name="STOCK" sheetId="1" r:id="rId1"/>
    <sheet name="Feuil2" sheetId="12" r:id="rId2"/>
    <sheet name="suivi stock" sheetId="10" r:id="rId3"/>
    <sheet name="Feuil1" sheetId="11" state="hidden" r:id="rId4"/>
  </sheets>
  <definedNames>
    <definedName name="Douchette">STOCK!$K$1</definedName>
    <definedName name="_xlnm.Print_Titles" localSheetId="0">STOCK!#REF!</definedName>
    <definedName name="liste">#REF!</definedName>
    <definedName name="_xlnm.Print_Area" localSheetId="0">STOCK!$A:$J</definedName>
  </definedNames>
  <calcPr calcId="162913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14" i="1"/>
  <c r="I15" i="1"/>
  <c r="I16" i="1"/>
  <c r="I17" i="1"/>
  <c r="I18" i="1"/>
  <c r="I19" i="1"/>
  <c r="I20" i="1"/>
  <c r="I21" i="1"/>
  <c r="I6" i="1"/>
  <c r="I7" i="1"/>
  <c r="I8" i="1"/>
  <c r="I9" i="1"/>
  <c r="I10" i="1"/>
  <c r="I11" i="1"/>
  <c r="I12" i="1"/>
  <c r="I13" i="1"/>
  <c r="I5" i="1"/>
  <c r="I3" i="10" l="1"/>
  <c r="I4" i="10"/>
  <c r="I5" i="10"/>
  <c r="I6" i="10"/>
  <c r="I7" i="10"/>
  <c r="I8" i="10"/>
  <c r="I9" i="10"/>
  <c r="I10" i="10"/>
  <c r="I2" i="10"/>
</calcChain>
</file>

<file path=xl/sharedStrings.xml><?xml version="1.0" encoding="utf-8"?>
<sst xmlns="http://schemas.openxmlformats.org/spreadsheetml/2006/main" count="319" uniqueCount="84">
  <si>
    <t>reference</t>
  </si>
  <si>
    <t>designation du produit</t>
  </si>
  <si>
    <t>8Y1919480001</t>
  </si>
  <si>
    <t>8Y1919480005</t>
  </si>
  <si>
    <t>8Y1919480006</t>
  </si>
  <si>
    <t>8Y1919480007</t>
  </si>
  <si>
    <t>8Y1919480008</t>
  </si>
  <si>
    <t>8Y1919480009</t>
  </si>
  <si>
    <t>8Y1919480010</t>
  </si>
  <si>
    <t>8Y1919480011</t>
  </si>
  <si>
    <t>ROLMATIC FSC</t>
  </si>
  <si>
    <t>LAIZE</t>
  </si>
  <si>
    <t>DATE</t>
  </si>
  <si>
    <t>8y1849480006</t>
  </si>
  <si>
    <t>8Y1919480012</t>
  </si>
  <si>
    <t>8Y1919480013</t>
  </si>
  <si>
    <t>8Y1919480014</t>
  </si>
  <si>
    <t>8Y1919480015</t>
  </si>
  <si>
    <t>8Y1919480016</t>
  </si>
  <si>
    <t>8Y1919480017</t>
  </si>
  <si>
    <t>8Y1919480018</t>
  </si>
  <si>
    <t>8Y1919480019</t>
  </si>
  <si>
    <t>8Y1919480020</t>
  </si>
  <si>
    <t>8Y1919480021</t>
  </si>
  <si>
    <t>8Y1919480022</t>
  </si>
  <si>
    <t>8Y1919480023</t>
  </si>
  <si>
    <t>8Y1919480024</t>
  </si>
  <si>
    <t>8Y1919480025</t>
  </si>
  <si>
    <t>8Y1919480026</t>
  </si>
  <si>
    <t>8Y1919480027</t>
  </si>
  <si>
    <t>8Y1919480028</t>
  </si>
  <si>
    <t>(vide)</t>
  </si>
  <si>
    <t>Total général</t>
  </si>
  <si>
    <t>ROLMATIC FSC 104</t>
  </si>
  <si>
    <t>Total (vide)</t>
  </si>
  <si>
    <t>Total 300</t>
  </si>
  <si>
    <t>Total ROLMATIC FSC</t>
  </si>
  <si>
    <t>Total 330</t>
  </si>
  <si>
    <t>Total 250</t>
  </si>
  <si>
    <t>Total ROLMATIC FSC 104</t>
  </si>
  <si>
    <t>8y1919480028</t>
  </si>
  <si>
    <t>8y1919480015</t>
  </si>
  <si>
    <t>Entrée</t>
  </si>
  <si>
    <t>Sortie</t>
  </si>
  <si>
    <t>M2 Sortie</t>
  </si>
  <si>
    <t>M2 Entrée</t>
  </si>
  <si>
    <t>8y1849480007</t>
  </si>
  <si>
    <t>8y1849480008</t>
  </si>
  <si>
    <t>8y1849480009</t>
  </si>
  <si>
    <t>8y1849480010</t>
  </si>
  <si>
    <t>8y1849480011</t>
  </si>
  <si>
    <t>Total 275</t>
  </si>
  <si>
    <t>ML Entrée</t>
  </si>
  <si>
    <t xml:space="preserve"> M2 Entrée</t>
  </si>
  <si>
    <t>ML Sortie</t>
  </si>
  <si>
    <t>M2 Sorties</t>
  </si>
  <si>
    <t>Saisie douchette</t>
  </si>
  <si>
    <t>=SOMME($E$2:E2)+SOMME($G$2:G2)</t>
  </si>
  <si>
    <t>je voudrais ajouter une colonne calculée</t>
  </si>
  <si>
    <t>afin d'effectuer un cumul progressif pour chaque laize</t>
  </si>
  <si>
    <t>dans un tableau classique pas de soucis mais pour un tcd</t>
  </si>
  <si>
    <t>cumul</t>
  </si>
  <si>
    <t>Est-ce possible?</t>
  </si>
  <si>
    <t>ee</t>
  </si>
  <si>
    <t>01-janv</t>
  </si>
  <si>
    <t>09-avr</t>
  </si>
  <si>
    <t>05-avr</t>
  </si>
  <si>
    <t>06-avr</t>
  </si>
  <si>
    <t>07-avr</t>
  </si>
  <si>
    <t>10-avr</t>
  </si>
  <si>
    <t>15-avr</t>
  </si>
  <si>
    <t>Somme de M2 Entrée</t>
  </si>
  <si>
    <t>Somme de M2 Sortie</t>
  </si>
  <si>
    <t>Somme de cumul</t>
  </si>
  <si>
    <t>Somme de Entrée</t>
  </si>
  <si>
    <t>Somme de Sortie</t>
  </si>
  <si>
    <t>Total 01-janv</t>
  </si>
  <si>
    <t>Total 09-avr</t>
  </si>
  <si>
    <t>Total 05-avr</t>
  </si>
  <si>
    <t>Total 06-avr</t>
  </si>
  <si>
    <t>Total 07-avr</t>
  </si>
  <si>
    <t>Total 10-avr</t>
  </si>
  <si>
    <t>Total 15-avr</t>
  </si>
  <si>
    <t>clic droit afficher les valeur,,,,,,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</si>
</sst>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3 of 9 Barcode"/>
      <family val="5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3 of 9 Barcode"/>
    </font>
    <font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14" fontId="0" fillId="0" borderId="0" xfId="0" applyNumberFormat="1"/>
    <xf numFmtId="0" fontId="0" fillId="0" borderId="0" xfId="0" applyProtection="1"/>
    <xf numFmtId="1" fontId="3" fillId="0" borderId="1" xfId="0" applyNumberFormat="1" applyFont="1" applyBorder="1" applyProtection="1"/>
    <xf numFmtId="0" fontId="4" fillId="0" borderId="1" xfId="0" applyFont="1" applyBorder="1" applyProtection="1"/>
    <xf numFmtId="1" fontId="4" fillId="0" borderId="1" xfId="0" applyNumberFormat="1" applyFont="1" applyBorder="1" applyProtection="1"/>
    <xf numFmtId="14" fontId="4" fillId="0" borderId="1" xfId="0" applyNumberFormat="1" applyFont="1" applyBorder="1" applyProtection="1"/>
    <xf numFmtId="0" fontId="0" fillId="0" borderId="0" xfId="0" applyBorder="1" applyProtection="1"/>
    <xf numFmtId="1" fontId="4" fillId="0" borderId="0" xfId="0" applyNumberFormat="1" applyFont="1" applyProtection="1"/>
    <xf numFmtId="0" fontId="4" fillId="0" borderId="0" xfId="0" applyFont="1" applyProtection="1"/>
    <xf numFmtId="3" fontId="0" fillId="0" borderId="0" xfId="0" applyNumberFormat="1" applyProtection="1"/>
    <xf numFmtId="3" fontId="4" fillId="0" borderId="1" xfId="0" applyNumberFormat="1" applyFont="1" applyBorder="1" applyProtection="1"/>
    <xf numFmtId="3" fontId="4" fillId="0" borderId="0" xfId="0" applyNumberFormat="1" applyFont="1" applyProtection="1"/>
    <xf numFmtId="3" fontId="0" fillId="0" borderId="0" xfId="0" applyNumberFormat="1"/>
    <xf numFmtId="3" fontId="4" fillId="0" borderId="1" xfId="0" applyNumberFormat="1" applyFont="1" applyBorder="1" applyAlignment="1" applyProtection="1">
      <alignment horizontal="right"/>
    </xf>
    <xf numFmtId="0" fontId="0" fillId="3" borderId="0" xfId="0" applyFill="1" applyProtection="1"/>
    <xf numFmtId="0" fontId="0" fillId="3" borderId="0" xfId="0" applyFill="1" applyBorder="1" applyProtection="1"/>
    <xf numFmtId="0" fontId="2" fillId="3" borderId="0" xfId="0" applyFont="1" applyFill="1" applyProtection="1"/>
    <xf numFmtId="1" fontId="3" fillId="4" borderId="1" xfId="0" applyNumberFormat="1" applyFont="1" applyFill="1" applyBorder="1" applyProtection="1">
      <protection locked="0"/>
    </xf>
    <xf numFmtId="14" fontId="4" fillId="0" borderId="0" xfId="0" applyNumberFormat="1" applyFont="1" applyProtection="1"/>
    <xf numFmtId="1" fontId="6" fillId="0" borderId="1" xfId="0" applyNumberFormat="1" applyFont="1" applyBorder="1" applyProtection="1"/>
    <xf numFmtId="0" fontId="0" fillId="0" borderId="0" xfId="0" pivotButton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3" fontId="5" fillId="2" borderId="3" xfId="0" applyNumberFormat="1" applyFont="1" applyFill="1" applyBorder="1" applyAlignment="1" applyProtection="1">
      <alignment horizontal="center" vertical="center" wrapText="1"/>
    </xf>
    <xf numFmtId="3" fontId="5" fillId="2" borderId="4" xfId="0" applyNumberFormat="1" applyFont="1" applyFill="1" applyBorder="1" applyAlignment="1" applyProtection="1">
      <alignment horizontal="center" vertical="center" wrapText="1"/>
    </xf>
    <xf numFmtId="3" fontId="5" fillId="2" borderId="2" xfId="0" applyNumberFormat="1" applyFont="1" applyFill="1" applyBorder="1" applyAlignment="1" applyProtection="1">
      <alignment horizontal="center" vertical="center" wrapText="1"/>
    </xf>
    <xf numFmtId="14" fontId="5" fillId="2" borderId="3" xfId="0" applyNumberFormat="1" applyFont="1" applyFill="1" applyBorder="1" applyAlignment="1" applyProtection="1">
      <alignment horizontal="center" vertical="center" wrapText="1"/>
    </xf>
    <xf numFmtId="14" fontId="5" fillId="2" borderId="4" xfId="0" applyNumberFormat="1" applyFont="1" applyFill="1" applyBorder="1" applyAlignment="1" applyProtection="1">
      <alignment horizontal="center" vertical="center" wrapText="1"/>
    </xf>
    <xf numFmtId="14" fontId="5" fillId="2" borderId="2" xfId="0" applyNumberFormat="1" applyFont="1" applyFill="1" applyBorder="1" applyAlignment="1" applyProtection="1">
      <alignment horizontal="center" vertical="center" wrapText="1"/>
    </xf>
    <xf numFmtId="1" fontId="5" fillId="2" borderId="3" xfId="0" applyNumberFormat="1" applyFont="1" applyFill="1" applyBorder="1" applyAlignment="1" applyProtection="1">
      <alignment horizontal="center" vertical="center" wrapText="1"/>
    </xf>
    <xf numFmtId="1" fontId="5" fillId="2" borderId="4" xfId="0" applyNumberFormat="1" applyFont="1" applyFill="1" applyBorder="1" applyAlignment="1" applyProtection="1">
      <alignment horizontal="center" vertical="center" wrapText="1"/>
    </xf>
    <xf numFmtId="1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7" fillId="0" borderId="0" xfId="0" quotePrefix="1" applyFont="1"/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Border="1" applyProtection="1"/>
    <xf numFmtId="0" fontId="4" fillId="0" borderId="0" xfId="0" applyNumberFormat="1" applyFont="1" applyProtection="1"/>
    <xf numFmtId="0" fontId="0" fillId="0" borderId="0" xfId="0" applyNumberFormat="1"/>
    <xf numFmtId="0" fontId="0" fillId="4" borderId="0" xfId="0" applyFill="1"/>
    <xf numFmtId="0" fontId="0" fillId="4" borderId="0" xfId="0" applyNumberFormat="1" applyFill="1"/>
  </cellXfs>
  <cellStyles count="2">
    <cellStyle name="Normal" xfId="0" builtinId="0"/>
    <cellStyle name="Normal 3" xfId="1"/>
  </cellStyles>
  <dxfs count="43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fgColor indexed="64"/>
          <bgColor theme="7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protection locked="1" hidden="0"/>
    </dxf>
    <dxf>
      <numFmt numFmtId="3" formatCode="#,##0"/>
      <protection locked="1" hidden="0"/>
    </dxf>
    <dxf>
      <numFmt numFmtId="3" formatCode="#,##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protection locked="1" hidden="0"/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0</xdr:row>
          <xdr:rowOff>9525</xdr:rowOff>
        </xdr:from>
        <xdr:to>
          <xdr:col>12</xdr:col>
          <xdr:colOff>1047750</xdr:colOff>
          <xdr:row>3</xdr:row>
          <xdr:rowOff>9525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HET Eric ADC" refreshedDate="43571.593640162035" createdVersion="4" refreshedVersion="6" minRefreshableVersion="3" recordCount="142">
  <cacheSource type="worksheet">
    <worksheetSource ref="A1:H1048576" sheet="STOCK"/>
  </cacheSource>
  <cacheFields count="8">
    <cacheField name="reference" numFmtId="1">
      <sharedItems containsBlank="1" count="32">
        <m/>
        <s v="8Y1919480005"/>
        <s v="8Y1919480007"/>
        <s v="8Y1919480013"/>
        <s v="8Y1919480001"/>
        <s v="8Y1919480006"/>
        <s v="8Y1919480008"/>
        <s v="8Y1919480009"/>
        <s v="8Y1919480010"/>
        <s v="8Y1919480011"/>
        <s v="8Y1919480012"/>
        <s v="8Y1919480014"/>
        <s v="8Y1919480015"/>
        <s v="8Y1919480016"/>
        <s v="8Y1919480017"/>
        <s v="8Y1919480018"/>
        <s v="8Y1919480019"/>
        <s v="8Y1919480020"/>
        <s v="8Y1919480021"/>
        <s v="8Y1919480022"/>
        <s v="8Y1919480023"/>
        <s v="8Y1919480024"/>
        <s v="8Y1919480025"/>
        <s v="8Y1919480026"/>
        <s v="8Y1919480027"/>
        <s v="8Y1919480028"/>
        <s v="8y1849480006"/>
        <s v="8y1849480007"/>
        <s v="8y1849480008"/>
        <s v="8y1849480009"/>
        <s v="8y1849480010"/>
        <s v="8y1849480011"/>
      </sharedItems>
    </cacheField>
    <cacheField name="designation du produit" numFmtId="0">
      <sharedItems containsBlank="1" count="6">
        <m/>
        <s v="ROLMATIC FSC"/>
        <s v="ROLMATIC FSC 104"/>
        <s v="" u="1"/>
        <e v="#REF!" u="1"/>
        <e v="#N/A" u="1"/>
      </sharedItems>
    </cacheField>
    <cacheField name="Entrée" numFmtId="3">
      <sharedItems containsString="0" containsBlank="1" containsNumber="1" containsInteger="1" minValue="0" maxValue="6000"/>
    </cacheField>
    <cacheField name="Sortie" numFmtId="3">
      <sharedItems containsString="0" containsBlank="1" containsNumber="1" containsInteger="1" minValue="-6000" maxValue="0"/>
    </cacheField>
    <cacheField name="LAIZE" numFmtId="3">
      <sharedItems containsString="0" containsBlank="1" containsNumber="1" containsInteger="1" minValue="215" maxValue="330" count="6">
        <m/>
        <n v="300"/>
        <n v="330"/>
        <n v="250"/>
        <n v="275"/>
        <n v="215" u="1"/>
      </sharedItems>
    </cacheField>
    <cacheField name="M2 Entrée" numFmtId="3">
      <sharedItems containsString="0" containsBlank="1" containsNumber="1" minValue="0" maxValue="1980"/>
    </cacheField>
    <cacheField name="M2 Sortie" numFmtId="3">
      <sharedItems containsString="0" containsBlank="1" containsNumber="1" minValue="-1980" maxValue="1462.5"/>
    </cacheField>
    <cacheField name="DATE" numFmtId="14">
      <sharedItems containsNonDate="0" containsDate="1" containsString="0" containsBlank="1" minDate="2019-01-01T00:00:00" maxDate="2019-04-20T00:00:00" count="21">
        <m/>
        <d v="2019-01-01T00:00:00"/>
        <d v="2019-04-05T00:00:00"/>
        <d v="2019-04-06T00:00:00"/>
        <d v="2019-04-07T00:00:00"/>
        <d v="2019-04-15T00:00:00"/>
        <d v="2019-04-09T00:00:00"/>
        <d v="2019-04-10T00:00:00"/>
        <d v="2019-04-19T00:00:00" u="1"/>
        <d v="2019-04-12T00:00:00" u="1"/>
        <d v="2019-04-17T00:00:00" u="1"/>
        <d v="2019-04-03T00:00:00" u="1"/>
        <d v="2019-04-08T00:00:00" u="1"/>
        <d v="2019-04-01T00:00:00" u="1"/>
        <d v="2019-04-13T00:00:00" u="1"/>
        <d v="2019-04-18T00:00:00" u="1"/>
        <d v="2019-04-11T00:00:00" u="1"/>
        <d v="2019-04-04T00:00:00" u="1"/>
        <d v="2019-04-16T00:00:00" u="1"/>
        <d v="2019-04-02T00:00:00" u="1"/>
        <d v="2019-04-14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RCHET Eric ADC" refreshedDate="43571.593640624997" createdVersion="6" refreshedVersion="6" minRefreshableVersion="3" recordCount="67">
  <cacheSource type="worksheet">
    <worksheetSource name="Tableau1"/>
  </cacheSource>
  <cacheFields count="11">
    <cacheField name="reference" numFmtId="1">
      <sharedItems containsBlank="1" count="32">
        <m/>
        <s v="8Y1919480005"/>
        <s v="8Y1919480007"/>
        <s v="8Y1919480013"/>
        <s v="8Y1919480001"/>
        <s v="8Y1919480006"/>
        <s v="8Y1919480008"/>
        <s v="8Y1919480009"/>
        <s v="8Y1919480010"/>
        <s v="8Y1919480011"/>
        <s v="8Y1919480012"/>
        <s v="8Y1919480014"/>
        <s v="8Y1919480015"/>
        <s v="8Y1919480016"/>
        <s v="8Y1919480017"/>
        <s v="8Y1919480018"/>
        <s v="8Y1919480019"/>
        <s v="8Y1919480020"/>
        <s v="8Y1919480021"/>
        <s v="8Y1919480022"/>
        <s v="8Y1919480023"/>
        <s v="8Y1919480024"/>
        <s v="8Y1919480025"/>
        <s v="8Y1919480026"/>
        <s v="8Y1919480027"/>
        <s v="8Y1919480028"/>
        <s v="8y1849480006"/>
        <s v="8y1849480007"/>
        <s v="8y1849480008"/>
        <s v="8y1849480009"/>
        <s v="8y1849480010"/>
        <s v="8y1849480011"/>
      </sharedItems>
    </cacheField>
    <cacheField name="designation du produit" numFmtId="0">
      <sharedItems containsBlank="1" count="3">
        <m/>
        <s v="ROLMATIC FSC"/>
        <s v="ROLMATIC FSC 104"/>
      </sharedItems>
    </cacheField>
    <cacheField name="Entrée" numFmtId="3">
      <sharedItems containsString="0" containsBlank="1" containsNumber="1" containsInteger="1" minValue="0" maxValue="6000"/>
    </cacheField>
    <cacheField name="Sortie" numFmtId="3">
      <sharedItems containsString="0" containsBlank="1" containsNumber="1" containsInteger="1" minValue="-6000" maxValue="0"/>
    </cacheField>
    <cacheField name="LAIZE" numFmtId="3">
      <sharedItems containsString="0" containsBlank="1" containsNumber="1" containsInteger="1" minValue="250" maxValue="330" count="5">
        <m/>
        <n v="300"/>
        <n v="330"/>
        <n v="250"/>
        <n v="275"/>
      </sharedItems>
    </cacheField>
    <cacheField name="M2 Entrée" numFmtId="3">
      <sharedItems containsString="0" containsBlank="1" containsNumber="1" minValue="0" maxValue="1980"/>
    </cacheField>
    <cacheField name="M2 Sortie" numFmtId="3">
      <sharedItems containsString="0" containsBlank="1" containsNumber="1" minValue="-1980" maxValue="1462.5"/>
    </cacheField>
    <cacheField name="DATE" numFmtId="14">
      <sharedItems containsNonDate="0" containsDate="1" containsString="0" containsBlank="1" minDate="2019-01-01T00:00:00" maxDate="2019-04-16T00:00:00" count="8">
        <m/>
        <d v="2019-01-01T00:00:00"/>
        <d v="2019-04-05T00:00:00"/>
        <d v="2019-04-06T00:00:00"/>
        <d v="2019-04-07T00:00:00"/>
        <d v="2019-04-15T00:00:00"/>
        <d v="2019-04-09T00:00:00"/>
        <d v="2019-04-10T00:00:00"/>
      </sharedItems>
      <fieldGroup par="10" base="7">
        <rangePr groupBy="days" startDate="2019-01-01T00:00:00" endDate="2019-04-16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4/2019"/>
        </groupItems>
      </fieldGroup>
    </cacheField>
    <cacheField name="cumul" numFmtId="0">
      <sharedItems containsString="0" containsBlank="1" containsNumber="1" minValue="-1462.5" maxValue="1980"/>
    </cacheField>
    <cacheField name="Saisie douchette" numFmtId="0">
      <sharedItems containsBlank="1"/>
    </cacheField>
    <cacheField name="Mois" numFmtId="0" databaseField="0">
      <fieldGroup base="7">
        <rangePr groupBy="months" startDate="2019-01-01T00:00:00" endDate="2019-04-16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4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1"/>
    <x v="1"/>
    <n v="5000"/>
    <n v="0"/>
    <x v="1"/>
    <n v="1500"/>
    <n v="0"/>
    <x v="1"/>
  </r>
  <r>
    <x v="2"/>
    <x v="1"/>
    <n v="5000"/>
    <n v="0"/>
    <x v="1"/>
    <n v="1500"/>
    <n v="0"/>
    <x v="1"/>
  </r>
  <r>
    <x v="3"/>
    <x v="1"/>
    <n v="5000"/>
    <n v="0"/>
    <x v="1"/>
    <n v="1500"/>
    <n v="0"/>
    <x v="1"/>
  </r>
  <r>
    <x v="4"/>
    <x v="1"/>
    <n v="6000"/>
    <n v="0"/>
    <x v="1"/>
    <n v="1800"/>
    <n v="0"/>
    <x v="1"/>
  </r>
  <r>
    <x v="1"/>
    <x v="1"/>
    <n v="6000"/>
    <n v="0"/>
    <x v="1"/>
    <n v="1800"/>
    <n v="0"/>
    <x v="1"/>
  </r>
  <r>
    <x v="5"/>
    <x v="1"/>
    <n v="6000"/>
    <n v="0"/>
    <x v="1"/>
    <n v="1800"/>
    <n v="0"/>
    <x v="1"/>
  </r>
  <r>
    <x v="2"/>
    <x v="1"/>
    <n v="6000"/>
    <n v="0"/>
    <x v="1"/>
    <n v="1800"/>
    <n v="0"/>
    <x v="1"/>
  </r>
  <r>
    <x v="6"/>
    <x v="1"/>
    <n v="6000"/>
    <n v="0"/>
    <x v="1"/>
    <n v="1800"/>
    <n v="0"/>
    <x v="1"/>
  </r>
  <r>
    <x v="7"/>
    <x v="1"/>
    <n v="6000"/>
    <n v="0"/>
    <x v="1"/>
    <n v="1800"/>
    <n v="0"/>
    <x v="1"/>
  </r>
  <r>
    <x v="8"/>
    <x v="1"/>
    <n v="6000"/>
    <n v="0"/>
    <x v="1"/>
    <n v="1800"/>
    <n v="0"/>
    <x v="1"/>
  </r>
  <r>
    <x v="9"/>
    <x v="1"/>
    <n v="5850"/>
    <n v="0"/>
    <x v="1"/>
    <n v="1755"/>
    <n v="0"/>
    <x v="1"/>
  </r>
  <r>
    <x v="10"/>
    <x v="1"/>
    <n v="6000"/>
    <n v="0"/>
    <x v="2"/>
    <n v="1980"/>
    <n v="0"/>
    <x v="1"/>
  </r>
  <r>
    <x v="3"/>
    <x v="1"/>
    <n v="6000"/>
    <n v="0"/>
    <x v="2"/>
    <n v="1980"/>
    <n v="0"/>
    <x v="1"/>
  </r>
  <r>
    <x v="11"/>
    <x v="1"/>
    <n v="6000"/>
    <n v="0"/>
    <x v="2"/>
    <n v="1980"/>
    <n v="0"/>
    <x v="1"/>
  </r>
  <r>
    <x v="12"/>
    <x v="1"/>
    <n v="6000"/>
    <n v="0"/>
    <x v="2"/>
    <n v="1980"/>
    <n v="0"/>
    <x v="1"/>
  </r>
  <r>
    <x v="13"/>
    <x v="1"/>
    <n v="6000"/>
    <n v="0"/>
    <x v="2"/>
    <n v="1980"/>
    <n v="0"/>
    <x v="1"/>
  </r>
  <r>
    <x v="14"/>
    <x v="1"/>
    <n v="6000"/>
    <n v="0"/>
    <x v="2"/>
    <n v="1980"/>
    <n v="0"/>
    <x v="1"/>
  </r>
  <r>
    <x v="15"/>
    <x v="1"/>
    <n v="6000"/>
    <n v="0"/>
    <x v="2"/>
    <n v="1980"/>
    <n v="0"/>
    <x v="1"/>
  </r>
  <r>
    <x v="16"/>
    <x v="1"/>
    <n v="5850"/>
    <n v="0"/>
    <x v="2"/>
    <n v="1930.5"/>
    <n v="0"/>
    <x v="1"/>
  </r>
  <r>
    <x v="17"/>
    <x v="2"/>
    <n v="5850"/>
    <n v="0"/>
    <x v="3"/>
    <n v="1462.5"/>
    <n v="0"/>
    <x v="1"/>
  </r>
  <r>
    <x v="18"/>
    <x v="2"/>
    <n v="6000"/>
    <n v="0"/>
    <x v="3"/>
    <n v="1500"/>
    <n v="0"/>
    <x v="1"/>
  </r>
  <r>
    <x v="19"/>
    <x v="2"/>
    <n v="6000"/>
    <n v="0"/>
    <x v="3"/>
    <n v="1500"/>
    <n v="0"/>
    <x v="1"/>
  </r>
  <r>
    <x v="20"/>
    <x v="2"/>
    <n v="6000"/>
    <n v="0"/>
    <x v="3"/>
    <n v="1500"/>
    <n v="0"/>
    <x v="1"/>
  </r>
  <r>
    <x v="21"/>
    <x v="2"/>
    <n v="6000"/>
    <n v="0"/>
    <x v="3"/>
    <n v="1500"/>
    <n v="0"/>
    <x v="1"/>
  </r>
  <r>
    <x v="22"/>
    <x v="2"/>
    <n v="6000"/>
    <n v="0"/>
    <x v="3"/>
    <n v="1500"/>
    <n v="0"/>
    <x v="1"/>
  </r>
  <r>
    <x v="23"/>
    <x v="2"/>
    <n v="6000"/>
    <n v="0"/>
    <x v="3"/>
    <n v="1500"/>
    <n v="0"/>
    <x v="1"/>
  </r>
  <r>
    <x v="24"/>
    <x v="2"/>
    <n v="6000"/>
    <n v="0"/>
    <x v="3"/>
    <n v="1500"/>
    <n v="0"/>
    <x v="1"/>
  </r>
  <r>
    <x v="25"/>
    <x v="2"/>
    <n v="5850"/>
    <n v="0"/>
    <x v="3"/>
    <n v="1462.5"/>
    <n v="0"/>
    <x v="1"/>
  </r>
  <r>
    <x v="19"/>
    <x v="2"/>
    <n v="0"/>
    <n v="-6000"/>
    <x v="3"/>
    <n v="0"/>
    <n v="1462.5"/>
    <x v="2"/>
  </r>
  <r>
    <x v="23"/>
    <x v="2"/>
    <n v="0"/>
    <n v="-6000"/>
    <x v="3"/>
    <n v="0"/>
    <n v="1462.5"/>
    <x v="3"/>
  </r>
  <r>
    <x v="17"/>
    <x v="2"/>
    <n v="0"/>
    <n v="-5850"/>
    <x v="3"/>
    <n v="0"/>
    <n v="1462.5"/>
    <x v="4"/>
  </r>
  <r>
    <x v="17"/>
    <x v="2"/>
    <n v="3000"/>
    <n v="0"/>
    <x v="3"/>
    <n v="750"/>
    <n v="0"/>
    <x v="5"/>
  </r>
  <r>
    <x v="26"/>
    <x v="2"/>
    <n v="4000"/>
    <n v="0"/>
    <x v="3"/>
    <n v="1000"/>
    <n v="0"/>
    <x v="5"/>
  </r>
  <r>
    <x v="26"/>
    <x v="2"/>
    <n v="0"/>
    <n v="-4000"/>
    <x v="3"/>
    <n v="0"/>
    <n v="1462.5"/>
    <x v="6"/>
  </r>
  <r>
    <x v="26"/>
    <x v="2"/>
    <n v="2000"/>
    <n v="0"/>
    <x v="3"/>
    <n v="500"/>
    <n v="0"/>
    <x v="5"/>
  </r>
  <r>
    <x v="25"/>
    <x v="2"/>
    <n v="0"/>
    <n v="-5850"/>
    <x v="3"/>
    <n v="0"/>
    <n v="-1462.5"/>
    <x v="6"/>
  </r>
  <r>
    <x v="12"/>
    <x v="1"/>
    <n v="0"/>
    <n v="-6000"/>
    <x v="2"/>
    <n v="0"/>
    <n v="-1980"/>
    <x v="6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7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6"/>
    <x v="2"/>
    <n v="0"/>
    <n v="-4000"/>
    <x v="3"/>
    <n v="0"/>
    <n v="-1000"/>
    <x v="5"/>
  </r>
  <r>
    <x v="27"/>
    <x v="2"/>
    <n v="4000"/>
    <n v="0"/>
    <x v="4"/>
    <n v="1100"/>
    <n v="0"/>
    <x v="5"/>
  </r>
  <r>
    <x v="28"/>
    <x v="2"/>
    <n v="4000"/>
    <n v="0"/>
    <x v="4"/>
    <n v="1100"/>
    <n v="0"/>
    <x v="5"/>
  </r>
  <r>
    <x v="29"/>
    <x v="2"/>
    <n v="4000"/>
    <n v="0"/>
    <x v="4"/>
    <n v="1100"/>
    <n v="0"/>
    <x v="5"/>
  </r>
  <r>
    <x v="30"/>
    <x v="2"/>
    <n v="4000"/>
    <n v="0"/>
    <x v="4"/>
    <n v="1100"/>
    <n v="0"/>
    <x v="5"/>
  </r>
  <r>
    <x v="31"/>
    <x v="2"/>
    <n v="4000"/>
    <n v="0"/>
    <x v="4"/>
    <n v="1100"/>
    <n v="0"/>
    <x v="5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  <r>
    <x v="0"/>
    <x v="0"/>
    <m/>
    <m/>
    <x v="0"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7">
  <r>
    <x v="0"/>
    <x v="0"/>
    <m/>
    <m/>
    <x v="0"/>
    <m/>
    <m/>
    <x v="0"/>
    <m/>
    <s v="ee"/>
  </r>
  <r>
    <x v="0"/>
    <x v="0"/>
    <m/>
    <m/>
    <x v="0"/>
    <m/>
    <m/>
    <x v="0"/>
    <m/>
    <m/>
  </r>
  <r>
    <x v="0"/>
    <x v="0"/>
    <m/>
    <m/>
    <x v="0"/>
    <m/>
    <m/>
    <x v="0"/>
    <m/>
    <m/>
  </r>
  <r>
    <x v="1"/>
    <x v="1"/>
    <n v="5000"/>
    <n v="0"/>
    <x v="1"/>
    <n v="1500"/>
    <n v="0"/>
    <x v="1"/>
    <n v="1500"/>
    <m/>
  </r>
  <r>
    <x v="2"/>
    <x v="1"/>
    <n v="5000"/>
    <n v="0"/>
    <x v="1"/>
    <n v="1500"/>
    <n v="0"/>
    <x v="1"/>
    <n v="1500"/>
    <m/>
  </r>
  <r>
    <x v="3"/>
    <x v="1"/>
    <n v="5000"/>
    <n v="0"/>
    <x v="1"/>
    <n v="1500"/>
    <n v="0"/>
    <x v="1"/>
    <n v="1500"/>
    <m/>
  </r>
  <r>
    <x v="4"/>
    <x v="1"/>
    <n v="6000"/>
    <n v="0"/>
    <x v="1"/>
    <n v="1800"/>
    <n v="0"/>
    <x v="1"/>
    <n v="1800"/>
    <m/>
  </r>
  <r>
    <x v="1"/>
    <x v="1"/>
    <n v="6000"/>
    <n v="0"/>
    <x v="1"/>
    <n v="1800"/>
    <n v="0"/>
    <x v="1"/>
    <n v="1800"/>
    <m/>
  </r>
  <r>
    <x v="5"/>
    <x v="1"/>
    <n v="6000"/>
    <n v="0"/>
    <x v="1"/>
    <n v="1800"/>
    <n v="0"/>
    <x v="1"/>
    <n v="1800"/>
    <m/>
  </r>
  <r>
    <x v="2"/>
    <x v="1"/>
    <n v="6000"/>
    <n v="0"/>
    <x v="1"/>
    <n v="1800"/>
    <n v="0"/>
    <x v="1"/>
    <n v="1800"/>
    <m/>
  </r>
  <r>
    <x v="6"/>
    <x v="1"/>
    <n v="6000"/>
    <n v="0"/>
    <x v="1"/>
    <n v="1800"/>
    <n v="0"/>
    <x v="1"/>
    <n v="1800"/>
    <m/>
  </r>
  <r>
    <x v="7"/>
    <x v="1"/>
    <n v="6000"/>
    <n v="0"/>
    <x v="1"/>
    <n v="1800"/>
    <n v="0"/>
    <x v="1"/>
    <n v="1800"/>
    <m/>
  </r>
  <r>
    <x v="8"/>
    <x v="1"/>
    <n v="6000"/>
    <n v="0"/>
    <x v="1"/>
    <n v="1800"/>
    <n v="0"/>
    <x v="1"/>
    <n v="1800"/>
    <m/>
  </r>
  <r>
    <x v="9"/>
    <x v="1"/>
    <n v="5850"/>
    <n v="0"/>
    <x v="1"/>
    <n v="1755"/>
    <n v="0"/>
    <x v="1"/>
    <n v="1755"/>
    <m/>
  </r>
  <r>
    <x v="10"/>
    <x v="1"/>
    <n v="6000"/>
    <n v="0"/>
    <x v="2"/>
    <n v="1980"/>
    <n v="0"/>
    <x v="1"/>
    <n v="1980"/>
    <m/>
  </r>
  <r>
    <x v="3"/>
    <x v="1"/>
    <n v="6000"/>
    <n v="0"/>
    <x v="2"/>
    <n v="1980"/>
    <n v="0"/>
    <x v="1"/>
    <n v="1980"/>
    <m/>
  </r>
  <r>
    <x v="11"/>
    <x v="1"/>
    <n v="6000"/>
    <n v="0"/>
    <x v="2"/>
    <n v="1980"/>
    <n v="0"/>
    <x v="1"/>
    <n v="1980"/>
    <m/>
  </r>
  <r>
    <x v="12"/>
    <x v="1"/>
    <n v="6000"/>
    <n v="0"/>
    <x v="2"/>
    <n v="1980"/>
    <n v="0"/>
    <x v="1"/>
    <n v="1980"/>
    <m/>
  </r>
  <r>
    <x v="13"/>
    <x v="1"/>
    <n v="6000"/>
    <n v="0"/>
    <x v="2"/>
    <n v="1980"/>
    <n v="0"/>
    <x v="1"/>
    <n v="1980"/>
    <m/>
  </r>
  <r>
    <x v="14"/>
    <x v="1"/>
    <n v="6000"/>
    <n v="0"/>
    <x v="2"/>
    <n v="1980"/>
    <n v="0"/>
    <x v="1"/>
    <n v="1980"/>
    <m/>
  </r>
  <r>
    <x v="15"/>
    <x v="1"/>
    <n v="6000"/>
    <n v="0"/>
    <x v="2"/>
    <n v="1980"/>
    <n v="0"/>
    <x v="1"/>
    <n v="1980"/>
    <m/>
  </r>
  <r>
    <x v="16"/>
    <x v="1"/>
    <n v="5850"/>
    <n v="0"/>
    <x v="2"/>
    <n v="1930.5"/>
    <n v="0"/>
    <x v="1"/>
    <n v="1930.5"/>
    <m/>
  </r>
  <r>
    <x v="17"/>
    <x v="2"/>
    <n v="5850"/>
    <n v="0"/>
    <x v="3"/>
    <n v="1462.5"/>
    <n v="0"/>
    <x v="1"/>
    <n v="1462.5"/>
    <m/>
  </r>
  <r>
    <x v="18"/>
    <x v="2"/>
    <n v="6000"/>
    <n v="0"/>
    <x v="3"/>
    <n v="1500"/>
    <n v="0"/>
    <x v="1"/>
    <n v="1500"/>
    <m/>
  </r>
  <r>
    <x v="19"/>
    <x v="2"/>
    <n v="6000"/>
    <n v="0"/>
    <x v="3"/>
    <n v="1500"/>
    <n v="0"/>
    <x v="1"/>
    <n v="1500"/>
    <m/>
  </r>
  <r>
    <x v="20"/>
    <x v="2"/>
    <n v="6000"/>
    <n v="0"/>
    <x v="3"/>
    <n v="1500"/>
    <n v="0"/>
    <x v="1"/>
    <n v="1500"/>
    <m/>
  </r>
  <r>
    <x v="21"/>
    <x v="2"/>
    <n v="6000"/>
    <n v="0"/>
    <x v="3"/>
    <n v="1500"/>
    <n v="0"/>
    <x v="1"/>
    <n v="1500"/>
    <m/>
  </r>
  <r>
    <x v="22"/>
    <x v="2"/>
    <n v="6000"/>
    <n v="0"/>
    <x v="3"/>
    <n v="1500"/>
    <n v="0"/>
    <x v="1"/>
    <n v="1500"/>
    <m/>
  </r>
  <r>
    <x v="23"/>
    <x v="2"/>
    <n v="6000"/>
    <n v="0"/>
    <x v="3"/>
    <n v="1500"/>
    <n v="0"/>
    <x v="1"/>
    <n v="1500"/>
    <m/>
  </r>
  <r>
    <x v="24"/>
    <x v="2"/>
    <n v="6000"/>
    <n v="0"/>
    <x v="3"/>
    <n v="1500"/>
    <n v="0"/>
    <x v="1"/>
    <n v="1500"/>
    <m/>
  </r>
  <r>
    <x v="25"/>
    <x v="2"/>
    <n v="5850"/>
    <n v="0"/>
    <x v="3"/>
    <n v="1462.5"/>
    <n v="0"/>
    <x v="1"/>
    <n v="1462.5"/>
    <m/>
  </r>
  <r>
    <x v="19"/>
    <x v="2"/>
    <n v="0"/>
    <n v="-6000"/>
    <x v="3"/>
    <n v="0"/>
    <n v="1462.5"/>
    <x v="2"/>
    <n v="-1462.5"/>
    <m/>
  </r>
  <r>
    <x v="23"/>
    <x v="2"/>
    <n v="0"/>
    <n v="-6000"/>
    <x v="3"/>
    <n v="0"/>
    <n v="1462.5"/>
    <x v="3"/>
    <n v="-1462.5"/>
    <m/>
  </r>
  <r>
    <x v="17"/>
    <x v="2"/>
    <n v="0"/>
    <n v="-5850"/>
    <x v="3"/>
    <n v="0"/>
    <n v="1462.5"/>
    <x v="4"/>
    <n v="-1462.5"/>
    <m/>
  </r>
  <r>
    <x v="17"/>
    <x v="2"/>
    <n v="3000"/>
    <n v="0"/>
    <x v="3"/>
    <n v="750"/>
    <n v="0"/>
    <x v="5"/>
    <n v="750"/>
    <m/>
  </r>
  <r>
    <x v="26"/>
    <x v="2"/>
    <n v="4000"/>
    <n v="0"/>
    <x v="3"/>
    <n v="1000"/>
    <n v="0"/>
    <x v="5"/>
    <n v="1000"/>
    <m/>
  </r>
  <r>
    <x v="26"/>
    <x v="2"/>
    <n v="0"/>
    <n v="-4000"/>
    <x v="3"/>
    <n v="0"/>
    <n v="1462.5"/>
    <x v="6"/>
    <n v="-1462.5"/>
    <m/>
  </r>
  <r>
    <x v="26"/>
    <x v="2"/>
    <n v="2000"/>
    <n v="0"/>
    <x v="3"/>
    <n v="500"/>
    <n v="0"/>
    <x v="5"/>
    <n v="500"/>
    <m/>
  </r>
  <r>
    <x v="25"/>
    <x v="2"/>
    <n v="0"/>
    <n v="-5850"/>
    <x v="3"/>
    <n v="0"/>
    <n v="-1462.5"/>
    <x v="6"/>
    <n v="1462.5"/>
    <m/>
  </r>
  <r>
    <x v="12"/>
    <x v="1"/>
    <n v="0"/>
    <n v="-6000"/>
    <x v="2"/>
    <n v="0"/>
    <n v="-1980"/>
    <x v="6"/>
    <n v="1980"/>
    <m/>
  </r>
  <r>
    <x v="26"/>
    <x v="2"/>
    <n v="0"/>
    <n v="-4000"/>
    <x v="3"/>
    <n v="0"/>
    <n v="-1000"/>
    <x v="7"/>
    <n v="1000"/>
    <m/>
  </r>
  <r>
    <x v="26"/>
    <x v="2"/>
    <n v="0"/>
    <n v="-4000"/>
    <x v="3"/>
    <n v="0"/>
    <n v="-1000"/>
    <x v="7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6"/>
    <x v="2"/>
    <n v="0"/>
    <n v="-4000"/>
    <x v="3"/>
    <n v="0"/>
    <n v="-1000"/>
    <x v="5"/>
    <n v="1000"/>
    <m/>
  </r>
  <r>
    <x v="27"/>
    <x v="2"/>
    <n v="4000"/>
    <n v="0"/>
    <x v="4"/>
    <n v="1100"/>
    <n v="0"/>
    <x v="5"/>
    <n v="1100"/>
    <m/>
  </r>
  <r>
    <x v="28"/>
    <x v="2"/>
    <n v="4000"/>
    <n v="0"/>
    <x v="4"/>
    <n v="1100"/>
    <n v="0"/>
    <x v="5"/>
    <n v="1100"/>
    <m/>
  </r>
  <r>
    <x v="29"/>
    <x v="2"/>
    <n v="4000"/>
    <n v="0"/>
    <x v="4"/>
    <n v="1100"/>
    <n v="0"/>
    <x v="5"/>
    <n v="1100"/>
    <m/>
  </r>
  <r>
    <x v="30"/>
    <x v="2"/>
    <n v="4000"/>
    <n v="0"/>
    <x v="4"/>
    <n v="1100"/>
    <n v="0"/>
    <x v="5"/>
    <n v="1100"/>
    <m/>
  </r>
  <r>
    <x v="31"/>
    <x v="2"/>
    <n v="4000"/>
    <n v="0"/>
    <x v="4"/>
    <n v="1100"/>
    <n v="0"/>
    <x v="5"/>
    <n v="11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3:I65" firstHeaderRow="0" firstDataRow="1" firstDataCol="4"/>
  <pivotFields count="11">
    <pivotField axis="axisRow" compact="0" outline="0" showAll="0">
      <items count="33">
        <item x="26"/>
        <item x="27"/>
        <item x="28"/>
        <item x="29"/>
        <item x="30"/>
        <item x="31"/>
        <item x="4"/>
        <item x="1"/>
        <item x="5"/>
        <item x="2"/>
        <item x="6"/>
        <item x="7"/>
        <item x="8"/>
        <item x="9"/>
        <item x="10"/>
        <item x="3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t="default"/>
      </items>
    </pivotField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  <pivotField dataField="1" compact="0" outline="0" showAll="0"/>
    <pivotField axis="axisRow" compact="0" outline="0" showAll="0">
      <items count="6">
        <item x="3"/>
        <item x="4"/>
        <item x="1"/>
        <item x="2"/>
        <item x="0"/>
        <item t="default"/>
      </items>
    </pivotField>
    <pivotField dataField="1" compact="0" outline="0" showAll="0"/>
    <pivotField dataField="1" compact="0" outline="0" showAll="0"/>
    <pivotField axis="axisRow" compact="0" outline="0" showAll="0" sortType="ascending">
      <items count="369">
        <item x="0"/>
        <item x="367"/>
        <item x="214"/>
        <item x="92"/>
        <item x="336"/>
        <item x="32"/>
        <item x="1"/>
        <item x="183"/>
        <item x="153"/>
        <item x="122"/>
        <item x="61"/>
        <item x="306"/>
        <item x="275"/>
        <item x="245"/>
        <item x="215"/>
        <item x="93"/>
        <item x="337"/>
        <item x="33"/>
        <item x="2"/>
        <item x="184"/>
        <item x="154"/>
        <item x="123"/>
        <item x="62"/>
        <item x="307"/>
        <item x="276"/>
        <item x="246"/>
        <item x="216"/>
        <item x="94"/>
        <item x="338"/>
        <item x="34"/>
        <item x="3"/>
        <item x="185"/>
        <item x="155"/>
        <item x="124"/>
        <item x="63"/>
        <item x="308"/>
        <item x="277"/>
        <item x="247"/>
        <item x="217"/>
        <item x="95"/>
        <item x="339"/>
        <item x="35"/>
        <item x="4"/>
        <item x="186"/>
        <item x="156"/>
        <item x="125"/>
        <item x="64"/>
        <item x="309"/>
        <item x="278"/>
        <item x="248"/>
        <item x="218"/>
        <item x="96"/>
        <item x="340"/>
        <item x="36"/>
        <item x="5"/>
        <item x="187"/>
        <item x="157"/>
        <item x="126"/>
        <item x="65"/>
        <item x="310"/>
        <item x="279"/>
        <item x="249"/>
        <item x="219"/>
        <item x="97"/>
        <item x="341"/>
        <item x="37"/>
        <item x="6"/>
        <item x="188"/>
        <item x="158"/>
        <item x="127"/>
        <item x="66"/>
        <item x="311"/>
        <item x="280"/>
        <item x="250"/>
        <item x="220"/>
        <item x="98"/>
        <item x="342"/>
        <item x="38"/>
        <item x="7"/>
        <item x="189"/>
        <item x="159"/>
        <item x="128"/>
        <item x="67"/>
        <item x="312"/>
        <item x="281"/>
        <item x="251"/>
        <item x="221"/>
        <item x="99"/>
        <item x="343"/>
        <item x="39"/>
        <item x="8"/>
        <item x="190"/>
        <item x="160"/>
        <item x="129"/>
        <item x="68"/>
        <item x="313"/>
        <item x="282"/>
        <item x="252"/>
        <item x="222"/>
        <item x="100"/>
        <item x="344"/>
        <item x="40"/>
        <item x="9"/>
        <item x="191"/>
        <item x="161"/>
        <item x="130"/>
        <item x="69"/>
        <item x="314"/>
        <item x="283"/>
        <item x="253"/>
        <item x="223"/>
        <item x="101"/>
        <item x="345"/>
        <item x="41"/>
        <item x="10"/>
        <item x="192"/>
        <item x="162"/>
        <item x="131"/>
        <item x="70"/>
        <item x="315"/>
        <item x="284"/>
        <item x="254"/>
        <item x="224"/>
        <item x="102"/>
        <item x="346"/>
        <item x="42"/>
        <item x="11"/>
        <item x="193"/>
        <item x="163"/>
        <item x="132"/>
        <item x="71"/>
        <item x="316"/>
        <item x="285"/>
        <item x="255"/>
        <item x="225"/>
        <item x="103"/>
        <item x="347"/>
        <item x="43"/>
        <item x="12"/>
        <item x="194"/>
        <item x="164"/>
        <item x="133"/>
        <item x="72"/>
        <item x="317"/>
        <item x="286"/>
        <item x="256"/>
        <item x="226"/>
        <item x="104"/>
        <item x="348"/>
        <item x="44"/>
        <item x="13"/>
        <item x="195"/>
        <item x="165"/>
        <item x="134"/>
        <item x="73"/>
        <item x="318"/>
        <item x="287"/>
        <item x="257"/>
        <item x="227"/>
        <item x="105"/>
        <item x="349"/>
        <item x="45"/>
        <item x="14"/>
        <item x="196"/>
        <item x="166"/>
        <item x="135"/>
        <item x="74"/>
        <item x="319"/>
        <item x="288"/>
        <item x="258"/>
        <item x="228"/>
        <item x="106"/>
        <item x="350"/>
        <item x="46"/>
        <item x="15"/>
        <item x="197"/>
        <item x="167"/>
        <item x="136"/>
        <item x="75"/>
        <item x="320"/>
        <item x="289"/>
        <item x="259"/>
        <item x="229"/>
        <item x="107"/>
        <item x="351"/>
        <item x="47"/>
        <item x="16"/>
        <item x="198"/>
        <item x="168"/>
        <item x="137"/>
        <item x="76"/>
        <item x="321"/>
        <item x="290"/>
        <item x="260"/>
        <item x="230"/>
        <item x="108"/>
        <item x="352"/>
        <item x="48"/>
        <item x="17"/>
        <item x="199"/>
        <item x="169"/>
        <item x="138"/>
        <item x="77"/>
        <item x="322"/>
        <item x="291"/>
        <item x="261"/>
        <item x="231"/>
        <item x="109"/>
        <item x="353"/>
        <item x="49"/>
        <item x="18"/>
        <item x="200"/>
        <item x="170"/>
        <item x="139"/>
        <item x="78"/>
        <item x="323"/>
        <item x="292"/>
        <item x="262"/>
        <item x="232"/>
        <item x="110"/>
        <item x="354"/>
        <item x="50"/>
        <item x="19"/>
        <item x="201"/>
        <item x="171"/>
        <item x="140"/>
        <item x="79"/>
        <item x="324"/>
        <item x="293"/>
        <item x="263"/>
        <item x="233"/>
        <item x="111"/>
        <item x="355"/>
        <item x="51"/>
        <item x="20"/>
        <item x="202"/>
        <item x="172"/>
        <item x="141"/>
        <item x="80"/>
        <item x="325"/>
        <item x="294"/>
        <item x="264"/>
        <item x="234"/>
        <item x="112"/>
        <item x="356"/>
        <item x="52"/>
        <item x="21"/>
        <item x="203"/>
        <item x="173"/>
        <item x="142"/>
        <item x="81"/>
        <item x="326"/>
        <item x="295"/>
        <item x="265"/>
        <item x="235"/>
        <item x="113"/>
        <item x="357"/>
        <item x="53"/>
        <item x="22"/>
        <item x="204"/>
        <item x="174"/>
        <item x="143"/>
        <item x="82"/>
        <item x="327"/>
        <item x="296"/>
        <item x="266"/>
        <item x="236"/>
        <item x="114"/>
        <item x="358"/>
        <item x="54"/>
        <item x="23"/>
        <item x="205"/>
        <item x="175"/>
        <item x="144"/>
        <item x="83"/>
        <item x="328"/>
        <item x="297"/>
        <item x="267"/>
        <item x="237"/>
        <item x="115"/>
        <item x="359"/>
        <item x="55"/>
        <item x="24"/>
        <item x="206"/>
        <item x="176"/>
        <item x="145"/>
        <item x="84"/>
        <item x="329"/>
        <item x="298"/>
        <item x="268"/>
        <item x="238"/>
        <item x="116"/>
        <item x="360"/>
        <item x="56"/>
        <item x="25"/>
        <item x="207"/>
        <item x="177"/>
        <item x="146"/>
        <item x="85"/>
        <item x="330"/>
        <item x="299"/>
        <item x="269"/>
        <item x="239"/>
        <item x="117"/>
        <item x="361"/>
        <item x="57"/>
        <item x="26"/>
        <item x="208"/>
        <item x="178"/>
        <item x="147"/>
        <item x="86"/>
        <item x="331"/>
        <item x="300"/>
        <item x="270"/>
        <item x="240"/>
        <item x="118"/>
        <item x="362"/>
        <item x="58"/>
        <item x="27"/>
        <item x="209"/>
        <item x="179"/>
        <item x="148"/>
        <item x="87"/>
        <item x="332"/>
        <item x="301"/>
        <item x="271"/>
        <item x="241"/>
        <item x="119"/>
        <item x="363"/>
        <item x="59"/>
        <item x="28"/>
        <item x="210"/>
        <item x="180"/>
        <item x="149"/>
        <item x="88"/>
        <item x="333"/>
        <item x="302"/>
        <item x="272"/>
        <item x="242"/>
        <item x="120"/>
        <item x="364"/>
        <item x="60"/>
        <item x="29"/>
        <item x="211"/>
        <item x="181"/>
        <item x="150"/>
        <item x="89"/>
        <item x="334"/>
        <item x="303"/>
        <item x="273"/>
        <item x="243"/>
        <item x="121"/>
        <item x="365"/>
        <item x="30"/>
        <item x="212"/>
        <item x="182"/>
        <item x="151"/>
        <item x="90"/>
        <item x="335"/>
        <item x="304"/>
        <item x="274"/>
        <item x="244"/>
        <item x="366"/>
        <item x="31"/>
        <item x="213"/>
        <item x="152"/>
        <item x="91"/>
        <item x="305"/>
        <item t="default"/>
      </items>
    </pivotField>
    <pivotField dataField="1" compact="0" outline="0" showAll="0"/>
    <pivotField compact="0" outline="0" showAll="0"/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1"/>
    <field x="4"/>
    <field x="7"/>
    <field x="0"/>
  </rowFields>
  <rowItems count="62">
    <i>
      <x/>
      <x v="2"/>
      <x v="6"/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5"/>
    </i>
    <i t="default" r="2">
      <x v="6"/>
    </i>
    <i t="default" r="1">
      <x v="2"/>
    </i>
    <i r="1">
      <x v="3"/>
      <x v="6"/>
      <x v="14"/>
    </i>
    <i r="3">
      <x v="15"/>
    </i>
    <i r="3">
      <x v="16"/>
    </i>
    <i r="3">
      <x v="17"/>
    </i>
    <i r="3">
      <x v="18"/>
    </i>
    <i r="3">
      <x v="19"/>
    </i>
    <i r="3">
      <x v="20"/>
    </i>
    <i r="3">
      <x v="21"/>
    </i>
    <i t="default" r="2">
      <x v="6"/>
    </i>
    <i r="2">
      <x v="99"/>
      <x v="17"/>
    </i>
    <i t="default" r="2">
      <x v="99"/>
    </i>
    <i t="default" r="1">
      <x v="3"/>
    </i>
    <i t="default">
      <x/>
    </i>
    <i>
      <x v="1"/>
      <x/>
      <x v="6"/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3">
      <x v="29"/>
    </i>
    <i r="3">
      <x v="30"/>
    </i>
    <i t="default" r="2">
      <x v="6"/>
    </i>
    <i r="2">
      <x v="51"/>
      <x v="24"/>
    </i>
    <i t="default" r="2">
      <x v="51"/>
    </i>
    <i r="2">
      <x v="63"/>
      <x v="28"/>
    </i>
    <i t="default" r="2">
      <x v="63"/>
    </i>
    <i r="2">
      <x v="75"/>
      <x v="22"/>
    </i>
    <i t="default" r="2">
      <x v="75"/>
    </i>
    <i r="2">
      <x v="99"/>
      <x/>
    </i>
    <i r="3">
      <x v="30"/>
    </i>
    <i t="default" r="2">
      <x v="99"/>
    </i>
    <i r="2">
      <x v="111"/>
      <x/>
    </i>
    <i t="default" r="2">
      <x v="111"/>
    </i>
    <i r="2">
      <x v="171"/>
      <x/>
    </i>
    <i r="3">
      <x v="22"/>
    </i>
    <i t="default" r="2">
      <x v="171"/>
    </i>
    <i t="default" r="1">
      <x/>
    </i>
    <i r="1">
      <x v="1"/>
      <x v="171"/>
      <x v="1"/>
    </i>
    <i r="3">
      <x v="2"/>
    </i>
    <i r="3">
      <x v="3"/>
    </i>
    <i r="3">
      <x v="4"/>
    </i>
    <i r="3">
      <x v="5"/>
    </i>
    <i t="default" r="2">
      <x v="171"/>
    </i>
    <i t="default" r="1">
      <x v="1"/>
    </i>
    <i t="default">
      <x v="1"/>
    </i>
    <i>
      <x v="2"/>
      <x v="4"/>
      <x/>
      <x v="31"/>
    </i>
    <i t="default" r="2">
      <x/>
    </i>
    <i t="default" r="1">
      <x v="4"/>
    </i>
    <i t="default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Entrée" fld="2" baseField="1" baseItem="0"/>
    <dataField name="Somme de Sortie" fld="3" baseField="1" baseItem="0"/>
    <dataField name="Somme de M2 Entrée" fld="5" baseField="1" baseItem="0"/>
    <dataField name="Somme de M2 Sortie" fld="6" baseField="1" baseItem="0"/>
    <dataField name="Somme de cumul" fld="8" showDataAs="runTotal" baseField="0" baseItem="0"/>
  </dataFields>
  <formats count="1">
    <format dxfId="29">
      <pivotArea dataOnly="0" outline="0" fieldPosition="0">
        <references count="1">
          <reference field="4294967294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missingCaption=" " updatedVersion="6" minRefreshableVersion="3" showDrill="0" itemPrintTitles="1" createdVersion="4" indent="0" compact="0" compactData="0">
  <location ref="A1:H51" firstHeaderRow="0" firstDataRow="1" firstDataCol="4"/>
  <pivotFields count="8">
    <pivotField axis="axisRow" compact="0" outline="0" showAll="0" defaultSubtotal="0">
      <items count="32">
        <item x="26"/>
        <item x="1"/>
        <item x="2"/>
        <item x="3"/>
        <item x="11"/>
        <item x="16"/>
        <item x="19"/>
        <item x="22"/>
        <item x="0"/>
        <item x="4"/>
        <item x="5"/>
        <item x="6"/>
        <item x="7"/>
        <item x="8"/>
        <item x="9"/>
        <item x="10"/>
        <item x="12"/>
        <item x="13"/>
        <item x="14"/>
        <item x="15"/>
        <item x="17"/>
        <item x="18"/>
        <item x="20"/>
        <item x="21"/>
        <item x="23"/>
        <item x="24"/>
        <item x="25"/>
        <item x="27"/>
        <item x="28"/>
        <item x="29"/>
        <item x="30"/>
        <item x="31"/>
      </items>
    </pivotField>
    <pivotField axis="axisRow" compact="0" outline="0" showAll="0">
      <items count="7">
        <item m="1" x="3"/>
        <item x="1"/>
        <item x="2"/>
        <item x="0"/>
        <item m="1" x="5"/>
        <item m="1" x="4"/>
        <item t="default"/>
      </items>
    </pivotField>
    <pivotField dataField="1" compact="0" outline="0" showAll="0" defaultSubtotal="0"/>
    <pivotField dataField="1" compact="0" outline="0" showAll="0" defaultSubtotal="0"/>
    <pivotField axis="axisRow" compact="0" outline="0" showAll="0">
      <items count="7">
        <item m="1" x="5"/>
        <item x="0"/>
        <item x="2"/>
        <item x="3"/>
        <item x="1"/>
        <item x="4"/>
        <item t="default"/>
      </items>
    </pivotField>
    <pivotField dataField="1" compact="0" outline="0" showAll="0" defaultSubtotal="0"/>
    <pivotField dataField="1" compact="0" outline="0" showAll="0" defaultSubtotal="0"/>
    <pivotField axis="axisRow" compact="0" outline="0" showAll="0" sortType="ascending" defaultSubtotal="0">
      <items count="21">
        <item x="1"/>
        <item m="1" x="13"/>
        <item m="1" x="19"/>
        <item m="1" x="11"/>
        <item m="1" x="17"/>
        <item x="2"/>
        <item x="3"/>
        <item x="4"/>
        <item m="1" x="12"/>
        <item x="6"/>
        <item x="7"/>
        <item m="1" x="16"/>
        <item m="1" x="9"/>
        <item m="1" x="14"/>
        <item m="1" x="20"/>
        <item x="5"/>
        <item m="1" x="18"/>
        <item m="1" x="10"/>
        <item m="1" x="15"/>
        <item m="1" x="8"/>
        <item x="0"/>
      </items>
    </pivotField>
  </pivotFields>
  <rowFields count="4">
    <field x="1"/>
    <field x="4"/>
    <field x="7"/>
    <field x="0"/>
  </rowFields>
  <rowItems count="50">
    <i>
      <x v="1"/>
      <x v="2"/>
      <x/>
      <x v="3"/>
    </i>
    <i r="3">
      <x v="4"/>
    </i>
    <i r="3">
      <x v="5"/>
    </i>
    <i r="3">
      <x v="15"/>
    </i>
    <i r="3">
      <x v="16"/>
    </i>
    <i r="3">
      <x v="17"/>
    </i>
    <i r="3">
      <x v="18"/>
    </i>
    <i r="3">
      <x v="19"/>
    </i>
    <i r="2">
      <x v="9"/>
      <x v="16"/>
    </i>
    <i t="default" r="1">
      <x v="2"/>
    </i>
    <i r="1">
      <x v="4"/>
      <x/>
      <x v="1"/>
    </i>
    <i r="3">
      <x v="2"/>
    </i>
    <i r="3">
      <x v="3"/>
    </i>
    <i r="3">
      <x v="9"/>
    </i>
    <i r="3">
      <x v="10"/>
    </i>
    <i r="3">
      <x v="11"/>
    </i>
    <i r="3">
      <x v="12"/>
    </i>
    <i r="3">
      <x v="13"/>
    </i>
    <i r="3">
      <x v="14"/>
    </i>
    <i t="default" r="1">
      <x v="4"/>
    </i>
    <i t="default">
      <x v="1"/>
    </i>
    <i>
      <x v="2"/>
      <x v="3"/>
      <x/>
      <x v="6"/>
    </i>
    <i r="3">
      <x v="7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6"/>
    </i>
    <i r="2">
      <x v="5"/>
      <x v="6"/>
    </i>
    <i r="2">
      <x v="6"/>
      <x v="24"/>
    </i>
    <i r="2">
      <x v="7"/>
      <x v="20"/>
    </i>
    <i r="2">
      <x v="9"/>
      <x/>
    </i>
    <i r="3">
      <x v="26"/>
    </i>
    <i r="2">
      <x v="10"/>
      <x/>
    </i>
    <i r="2">
      <x v="15"/>
      <x/>
    </i>
    <i r="3">
      <x v="20"/>
    </i>
    <i t="default" r="1">
      <x v="3"/>
    </i>
    <i r="1">
      <x v="5"/>
      <x v="15"/>
      <x v="27"/>
    </i>
    <i r="3">
      <x v="28"/>
    </i>
    <i r="3">
      <x v="29"/>
    </i>
    <i r="3">
      <x v="30"/>
    </i>
    <i r="3">
      <x v="31"/>
    </i>
    <i t="default" r="1">
      <x v="5"/>
    </i>
    <i t="default">
      <x v="2"/>
    </i>
    <i>
      <x v="3"/>
      <x v="1"/>
      <x v="20"/>
      <x v="8"/>
    </i>
    <i t="default" r="1">
      <x v="1"/>
    </i>
    <i t="default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L Entrée" fld="2" baseField="0" baseItem="19"/>
    <dataField name=" M2 Entrée" fld="5" baseField="0" baseItem="19"/>
    <dataField name="ML Sortie" fld="3" baseField="0" baseItem="19"/>
    <dataField name="M2 Sorties" fld="6" baseField="0" baseItem="19"/>
  </dataFields>
  <formats count="24">
    <format dxfId="28">
      <pivotArea field="1" type="button" dataOnly="0" labelOnly="1" outline="0" axis="axisRow" fieldPosition="0"/>
    </format>
    <format dxfId="27">
      <pivotArea field="4" type="button" dataOnly="0" labelOnly="1" outline="0" axis="axisRow" fieldPosition="1"/>
    </format>
    <format dxfId="26">
      <pivotArea field="7" type="button" dataOnly="0" labelOnly="1" outline="0" axis="axisRow" fieldPosition="2"/>
    </format>
    <format dxfId="25">
      <pivotArea field="0" type="button" dataOnly="0" labelOnly="1" outline="0" axis="axisRow" fieldPosition="3"/>
    </format>
    <format dxfId="24">
      <pivotArea dataOnly="0" labelOnly="1" outline="0" axis="axisValues" fieldPosition="0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  <format dxfId="21">
      <pivotArea outline="0" collapsedLevelsAreSubtotals="1" fieldPosition="0"/>
    </format>
    <format dxfId="20">
      <pivotArea dataOnly="0" labelOnly="1" outline="0" axis="axisValues" fieldPosition="0"/>
    </format>
    <format dxfId="19">
      <pivotArea dataOnly="0" labelOnly="1" outline="0" fieldPosition="0">
        <references count="1">
          <reference field="1" count="0" defaultSubtotal="1"/>
        </references>
      </pivotArea>
    </format>
    <format dxfId="18">
      <pivotArea dataOnly="0" labelOnly="1" grandRow="1" outline="0" fieldPosition="0"/>
    </format>
    <format dxfId="17">
      <pivotArea dataOnly="0" labelOnly="1" outline="0" fieldPosition="0">
        <references count="2">
          <reference field="1" count="0" selected="0"/>
          <reference field="4" count="1" defaultSubtotal="1">
            <x v="3"/>
          </reference>
        </references>
      </pivotArea>
    </format>
    <format dxfId="16">
      <pivotArea field="1" type="button" dataOnly="0" labelOnly="1" outline="0" axis="axisRow" fieldPosition="0"/>
    </format>
    <format dxfId="15">
      <pivotArea field="4" type="button" dataOnly="0" labelOnly="1" outline="0" axis="axisRow" fieldPosition="1"/>
    </format>
    <format dxfId="14">
      <pivotArea field="7" type="button" dataOnly="0" labelOnly="1" outline="0" axis="axisRow" fieldPosition="2"/>
    </format>
    <format dxfId="13">
      <pivotArea field="0" type="button" dataOnly="0" labelOnly="1" outline="0" axis="axisRow" fieldPosition="3"/>
    </format>
    <format dxfId="1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">
      <pivotArea field="1" type="button" dataOnly="0" labelOnly="1" outline="0" axis="axisRow" fieldPosition="0"/>
    </format>
    <format dxfId="10">
      <pivotArea field="4" type="button" dataOnly="0" labelOnly="1" outline="0" axis="axisRow" fieldPosition="1"/>
    </format>
    <format dxfId="9">
      <pivotArea field="7" type="button" dataOnly="0" labelOnly="1" outline="0" axis="axisRow" fieldPosition="2"/>
    </format>
    <format dxfId="8">
      <pivotArea field="0" type="button" dataOnly="0" labelOnly="1" outline="0" axis="axisRow" fieldPosition="3"/>
    </format>
    <format dxfId="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4" indent="0" compact="0" compactData="0" multipleFieldFilters="0">
  <location ref="A4:B22" firstHeaderRow="1" firstDataRow="1" firstDataCol="2" rowPageCount="2" colPageCount="1"/>
  <pivotFields count="8">
    <pivotField axis="axisRow" compact="0" outline="0" showAll="0" defaultSubtotal="0">
      <items count="32">
        <item x="26"/>
        <item x="4"/>
        <item x="1"/>
        <item x="5"/>
        <item x="2"/>
        <item x="6"/>
        <item x="7"/>
        <item x="8"/>
        <item x="9"/>
        <item x="10"/>
        <item x="3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0"/>
        <item x="27"/>
        <item x="28"/>
        <item x="29"/>
        <item x="30"/>
        <item x="31"/>
      </items>
    </pivotField>
    <pivotField axis="axisPage" compact="0" outline="0" showAll="0">
      <items count="7">
        <item m="1" x="3"/>
        <item x="1"/>
        <item x="2"/>
        <item m="1" x="5"/>
        <item x="0"/>
        <item m="1" x="4"/>
        <item t="default"/>
      </items>
    </pivotField>
    <pivotField compact="0" outline="0" showAll="0" defaultSubtotal="0"/>
    <pivotField compact="0" outline="0" showAll="0" defaultSubtotal="0"/>
    <pivotField axis="axisPage" compact="0" outline="0" showAll="0">
      <items count="7">
        <item m="1" x="5"/>
        <item x="3"/>
        <item x="1"/>
        <item x="2"/>
        <item x="0"/>
        <item x="4"/>
        <item t="default"/>
      </items>
    </pivotField>
    <pivotField compact="0" outline="0" showAll="0" defaultSubtotal="0"/>
    <pivotField compact="0" outline="0" showAll="0" defaultSubtotal="0"/>
    <pivotField axis="axisRow" compact="0" outline="0" showAll="0" sortType="ascending" defaultSubtotal="0">
      <items count="21">
        <item x="1"/>
        <item m="1" x="13"/>
        <item m="1" x="19"/>
        <item m="1" x="11"/>
        <item m="1" x="17"/>
        <item x="2"/>
        <item x="3"/>
        <item x="4"/>
        <item m="1" x="12"/>
        <item x="6"/>
        <item x="7"/>
        <item m="1" x="16"/>
        <item m="1" x="9"/>
        <item m="1" x="14"/>
        <item m="1" x="20"/>
        <item x="5"/>
        <item m="1" x="18"/>
        <item m="1" x="10"/>
        <item m="1" x="15"/>
        <item m="1" x="8"/>
        <item x="0"/>
      </items>
    </pivotField>
  </pivotFields>
  <rowFields count="2">
    <field x="7"/>
    <field x="0"/>
  </rowFields>
  <rowItems count="18">
    <i>
      <x/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>
      <x v="5"/>
      <x v="19"/>
    </i>
    <i>
      <x v="6"/>
      <x v="23"/>
    </i>
    <i>
      <x v="7"/>
      <x v="17"/>
    </i>
    <i>
      <x v="9"/>
      <x/>
    </i>
    <i r="1">
      <x v="25"/>
    </i>
    <i>
      <x v="10"/>
      <x/>
    </i>
    <i>
      <x v="15"/>
      <x/>
    </i>
    <i r="1">
      <x v="17"/>
    </i>
    <i t="grand">
      <x/>
    </i>
  </rowItems>
  <colItems count="1">
    <i/>
  </colItems>
  <pageFields count="2">
    <pageField fld="1" item="2" hier="-1"/>
    <pageField fld="4" item="1" hier="-1"/>
  </pageFields>
  <formats count="5">
    <format dxfId="4">
      <pivotArea outline="0" collapsedLevelsAreSubtotals="1" fieldPosition="0"/>
    </format>
    <format dxfId="3">
      <pivotArea field="0" type="button" dataOnly="0" labelOnly="1" outline="0" axis="axisRow" fieldPosition="1"/>
    </format>
    <format dxfId="2">
      <pivotArea field="7" type="button" dataOnly="0" labelOnly="1" outline="0" axis="axisRow" fieldPosition="0"/>
    </format>
    <format dxfId="1">
      <pivotArea field="0" type="button" dataOnly="0" labelOnly="1" outline="0" axis="axisRow" fieldPosition="1"/>
    </format>
    <format dxfId="0">
      <pivotArea field="7" type="button" dataOnly="0" labelOnly="1" outline="0" axis="axisRow" fieldPosition="0"/>
    </format>
  </format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68" totalsRowShown="0">
  <autoFilter ref="A1:J68"/>
  <tableColumns count="10">
    <tableColumn id="1" name="reference" dataDxfId="39"/>
    <tableColumn id="2" name="designation du produit" dataDxfId="38"/>
    <tableColumn id="3" name="Entrée" dataDxfId="37"/>
    <tableColumn id="4" name="Sortie" dataDxfId="36"/>
    <tableColumn id="5" name="LAIZE" dataDxfId="35"/>
    <tableColumn id="6" name="M2 Entrée" dataDxfId="34"/>
    <tableColumn id="7" name="M2 Sortie" dataDxfId="33"/>
    <tableColumn id="8" name="DATE" dataDxfId="32"/>
    <tableColumn id="9" name="cumul" dataDxfId="31"/>
    <tableColumn id="10" name="Saisie douchette" dataDxfId="3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41"/>
  <sheetViews>
    <sheetView showGridLines="0" showZeros="0" workbookViewId="0">
      <pane ySplit="4" topLeftCell="A5" activePane="bottomLeft" state="frozenSplit"/>
      <selection pane="bottomLeft" activeCell="B15" sqref="B15"/>
    </sheetView>
  </sheetViews>
  <sheetFormatPr baseColWidth="10" defaultColWidth="0" defaultRowHeight="15"/>
  <cols>
    <col min="1" max="1" width="16" style="8" customWidth="1"/>
    <col min="2" max="2" width="31.140625" style="2" customWidth="1"/>
    <col min="3" max="3" width="10.7109375" style="10" customWidth="1"/>
    <col min="4" max="4" width="10" style="10" customWidth="1"/>
    <col min="5" max="5" width="9.28515625" style="10" customWidth="1"/>
    <col min="6" max="6" width="15.140625" style="10" customWidth="1"/>
    <col min="7" max="7" width="14.42578125" style="10" customWidth="1"/>
    <col min="8" max="8" width="11.140625" style="19" customWidth="1"/>
    <col min="9" max="9" width="13.85546875" style="43" customWidth="1"/>
    <col min="10" max="10" width="17.85546875" style="15" customWidth="1"/>
    <col min="11" max="11" width="33.140625" style="15" customWidth="1"/>
    <col min="12" max="12" width="12" style="15" bestFit="1" customWidth="1"/>
    <col min="13" max="13" width="15.85546875" style="15" customWidth="1"/>
    <col min="14" max="14" width="3.5703125" style="15" customWidth="1"/>
    <col min="15" max="17" width="0" style="2" hidden="1" customWidth="1"/>
    <col min="18" max="16384" width="11.42578125" style="2" hidden="1"/>
  </cols>
  <sheetData>
    <row r="1" spans="1:17" ht="15" customHeight="1">
      <c r="A1" s="33" t="s">
        <v>0</v>
      </c>
      <c r="B1" s="36" t="s">
        <v>1</v>
      </c>
      <c r="C1" s="27" t="s">
        <v>42</v>
      </c>
      <c r="D1" s="27" t="s">
        <v>43</v>
      </c>
      <c r="E1" s="27" t="s">
        <v>11</v>
      </c>
      <c r="F1" s="27" t="s">
        <v>45</v>
      </c>
      <c r="G1" s="27" t="s">
        <v>44</v>
      </c>
      <c r="H1" s="30" t="s">
        <v>12</v>
      </c>
      <c r="I1" s="41" t="s">
        <v>61</v>
      </c>
      <c r="J1" s="2" t="s">
        <v>56</v>
      </c>
      <c r="K1" s="18"/>
      <c r="L1" s="2"/>
      <c r="M1" s="2"/>
      <c r="N1" s="2"/>
    </row>
    <row r="2" spans="1:17" ht="21" customHeight="1">
      <c r="A2" s="34"/>
      <c r="B2" s="37"/>
      <c r="C2" s="28"/>
      <c r="D2" s="28"/>
      <c r="E2" s="28"/>
      <c r="F2" s="28"/>
      <c r="G2" s="28"/>
      <c r="H2" s="31"/>
      <c r="I2" s="40"/>
      <c r="J2" s="2" t="s">
        <v>63</v>
      </c>
      <c r="K2" s="2"/>
      <c r="L2" s="2"/>
      <c r="M2" s="2"/>
      <c r="N2" s="2"/>
    </row>
    <row r="3" spans="1:17" ht="21" customHeight="1">
      <c r="A3" s="34"/>
      <c r="B3" s="37"/>
      <c r="C3" s="28"/>
      <c r="D3" s="28"/>
      <c r="E3" s="28"/>
      <c r="F3" s="28"/>
      <c r="G3" s="28"/>
      <c r="H3" s="31"/>
      <c r="J3" s="2"/>
      <c r="K3" s="2"/>
      <c r="L3" s="2"/>
      <c r="M3" s="2"/>
      <c r="N3" s="2"/>
    </row>
    <row r="4" spans="1:17" ht="21" customHeight="1">
      <c r="A4" s="35"/>
      <c r="B4" s="38"/>
      <c r="C4" s="29"/>
      <c r="D4" s="29"/>
      <c r="E4" s="29"/>
      <c r="F4" s="29"/>
      <c r="G4" s="29"/>
      <c r="H4" s="32"/>
      <c r="I4" s="40"/>
      <c r="J4" s="2"/>
      <c r="K4" s="2"/>
      <c r="L4" s="2"/>
      <c r="M4" s="2"/>
      <c r="N4" s="2"/>
    </row>
    <row r="5" spans="1:17" ht="15" customHeight="1">
      <c r="A5" s="3" t="s">
        <v>3</v>
      </c>
      <c r="B5" s="4" t="s">
        <v>10</v>
      </c>
      <c r="C5" s="11">
        <v>5000</v>
      </c>
      <c r="D5" s="11">
        <v>0</v>
      </c>
      <c r="E5" s="14">
        <v>300</v>
      </c>
      <c r="F5" s="11">
        <v>1500</v>
      </c>
      <c r="G5" s="11">
        <v>0</v>
      </c>
      <c r="H5" s="6">
        <v>43466</v>
      </c>
      <c r="I5" s="42">
        <f>Tableau1[[#This Row],[M2 Entrée]]-Tableau1[[#This Row],[M2 Sortie]]</f>
        <v>1500</v>
      </c>
    </row>
    <row r="6" spans="1:17" ht="15" customHeight="1">
      <c r="A6" s="3" t="s">
        <v>5</v>
      </c>
      <c r="B6" s="4" t="s">
        <v>10</v>
      </c>
      <c r="C6" s="11">
        <v>5000</v>
      </c>
      <c r="D6" s="11">
        <v>0</v>
      </c>
      <c r="E6" s="14">
        <v>300</v>
      </c>
      <c r="F6" s="11">
        <v>1500</v>
      </c>
      <c r="G6" s="11">
        <v>0</v>
      </c>
      <c r="H6" s="6">
        <v>43466</v>
      </c>
      <c r="I6" s="42">
        <f>Tableau1[[#This Row],[M2 Entrée]]-Tableau1[[#This Row],[M2 Sortie]]</f>
        <v>1500</v>
      </c>
      <c r="M6" s="16"/>
      <c r="N6" s="16"/>
      <c r="O6" s="7"/>
      <c r="P6" s="7"/>
      <c r="Q6" s="7"/>
    </row>
    <row r="7" spans="1:17" ht="15" customHeight="1">
      <c r="A7" s="3" t="s">
        <v>15</v>
      </c>
      <c r="B7" s="4" t="s">
        <v>10</v>
      </c>
      <c r="C7" s="11">
        <v>5000</v>
      </c>
      <c r="D7" s="11">
        <v>0</v>
      </c>
      <c r="E7" s="14">
        <v>300</v>
      </c>
      <c r="F7" s="11">
        <v>1500</v>
      </c>
      <c r="G7" s="11">
        <v>0</v>
      </c>
      <c r="H7" s="6">
        <v>43466</v>
      </c>
      <c r="I7" s="42">
        <f>Tableau1[[#This Row],[M2 Entrée]]-Tableau1[[#This Row],[M2 Sortie]]</f>
        <v>1500</v>
      </c>
      <c r="M7" s="16"/>
      <c r="N7" s="16"/>
      <c r="O7" s="7"/>
      <c r="P7" s="7"/>
      <c r="Q7" s="7"/>
    </row>
    <row r="8" spans="1:17">
      <c r="A8" s="3" t="s">
        <v>2</v>
      </c>
      <c r="B8" s="4" t="s">
        <v>10</v>
      </c>
      <c r="C8" s="11">
        <v>6000</v>
      </c>
      <c r="D8" s="11">
        <v>0</v>
      </c>
      <c r="E8" s="14">
        <v>300</v>
      </c>
      <c r="F8" s="11">
        <v>1800</v>
      </c>
      <c r="G8" s="11">
        <v>0</v>
      </c>
      <c r="H8" s="6">
        <v>43466</v>
      </c>
      <c r="I8" s="42">
        <f>Tableau1[[#This Row],[M2 Entrée]]-Tableau1[[#This Row],[M2 Sortie]]</f>
        <v>1800</v>
      </c>
      <c r="M8" s="16"/>
      <c r="N8" s="16"/>
      <c r="O8" s="7"/>
      <c r="P8" s="7"/>
      <c r="Q8" s="7"/>
    </row>
    <row r="9" spans="1:17">
      <c r="A9" s="3" t="s">
        <v>3</v>
      </c>
      <c r="B9" s="4" t="s">
        <v>10</v>
      </c>
      <c r="C9" s="11">
        <v>6000</v>
      </c>
      <c r="D9" s="11">
        <v>0</v>
      </c>
      <c r="E9" s="14">
        <v>300</v>
      </c>
      <c r="F9" s="11">
        <v>1800</v>
      </c>
      <c r="G9" s="11">
        <v>0</v>
      </c>
      <c r="H9" s="6">
        <v>43466</v>
      </c>
      <c r="I9" s="42">
        <f>Tableau1[[#This Row],[M2 Entrée]]-Tableau1[[#This Row],[M2 Sortie]]</f>
        <v>1800</v>
      </c>
      <c r="M9" s="16"/>
      <c r="N9" s="16"/>
      <c r="O9" s="7"/>
      <c r="P9" s="7"/>
      <c r="Q9" s="7"/>
    </row>
    <row r="10" spans="1:17">
      <c r="A10" s="3" t="s">
        <v>4</v>
      </c>
      <c r="B10" s="4" t="s">
        <v>10</v>
      </c>
      <c r="C10" s="11">
        <v>6000</v>
      </c>
      <c r="D10" s="11">
        <v>0</v>
      </c>
      <c r="E10" s="14">
        <v>300</v>
      </c>
      <c r="F10" s="11">
        <v>1800</v>
      </c>
      <c r="G10" s="11">
        <v>0</v>
      </c>
      <c r="H10" s="6">
        <v>43466</v>
      </c>
      <c r="I10" s="42">
        <f>Tableau1[[#This Row],[M2 Entrée]]-Tableau1[[#This Row],[M2 Sortie]]</f>
        <v>1800</v>
      </c>
      <c r="K10" s="17"/>
      <c r="L10" s="17"/>
      <c r="M10" s="16"/>
      <c r="N10" s="16"/>
      <c r="O10" s="7"/>
      <c r="P10" s="7"/>
      <c r="Q10" s="7"/>
    </row>
    <row r="11" spans="1:17">
      <c r="A11" s="3" t="s">
        <v>5</v>
      </c>
      <c r="B11" s="4" t="s">
        <v>10</v>
      </c>
      <c r="C11" s="11">
        <v>6000</v>
      </c>
      <c r="D11" s="11">
        <v>0</v>
      </c>
      <c r="E11" s="14">
        <v>300</v>
      </c>
      <c r="F11" s="11">
        <v>1800</v>
      </c>
      <c r="G11" s="11">
        <v>0</v>
      </c>
      <c r="H11" s="6">
        <v>43466</v>
      </c>
      <c r="I11" s="42">
        <f>Tableau1[[#This Row],[M2 Entrée]]-Tableau1[[#This Row],[M2 Sortie]]</f>
        <v>1800</v>
      </c>
      <c r="K11" s="17"/>
      <c r="L11" s="17"/>
      <c r="M11" s="16"/>
      <c r="N11" s="16"/>
      <c r="O11" s="7"/>
      <c r="P11" s="7"/>
      <c r="Q11" s="7"/>
    </row>
    <row r="12" spans="1:17">
      <c r="A12" s="3" t="s">
        <v>6</v>
      </c>
      <c r="B12" s="4" t="s">
        <v>10</v>
      </c>
      <c r="C12" s="11">
        <v>6000</v>
      </c>
      <c r="D12" s="11">
        <v>0</v>
      </c>
      <c r="E12" s="14">
        <v>300</v>
      </c>
      <c r="F12" s="11">
        <v>1800</v>
      </c>
      <c r="G12" s="11">
        <v>0</v>
      </c>
      <c r="H12" s="6">
        <v>43466</v>
      </c>
      <c r="I12" s="42">
        <f>Tableau1[[#This Row],[M2 Entrée]]-Tableau1[[#This Row],[M2 Sortie]]</f>
        <v>1800</v>
      </c>
      <c r="K12" s="17"/>
      <c r="L12" s="17"/>
      <c r="M12" s="16"/>
      <c r="N12" s="16"/>
      <c r="O12" s="7"/>
      <c r="P12" s="7"/>
      <c r="Q12" s="7"/>
    </row>
    <row r="13" spans="1:17">
      <c r="A13" s="3" t="s">
        <v>7</v>
      </c>
      <c r="B13" s="4" t="s">
        <v>10</v>
      </c>
      <c r="C13" s="11">
        <v>6000</v>
      </c>
      <c r="D13" s="11">
        <v>0</v>
      </c>
      <c r="E13" s="14">
        <v>300</v>
      </c>
      <c r="F13" s="11">
        <v>1800</v>
      </c>
      <c r="G13" s="11">
        <v>0</v>
      </c>
      <c r="H13" s="6">
        <v>43466</v>
      </c>
      <c r="I13" s="42">
        <f>Tableau1[[#This Row],[M2 Entrée]]-Tableau1[[#This Row],[M2 Sortie]]</f>
        <v>1800</v>
      </c>
      <c r="K13" s="17"/>
      <c r="L13" s="17"/>
      <c r="M13" s="16"/>
      <c r="N13" s="16"/>
      <c r="O13" s="7"/>
      <c r="P13" s="7"/>
      <c r="Q13" s="7"/>
    </row>
    <row r="14" spans="1:17">
      <c r="A14" s="3" t="s">
        <v>8</v>
      </c>
      <c r="B14" s="4" t="s">
        <v>10</v>
      </c>
      <c r="C14" s="11">
        <v>6000</v>
      </c>
      <c r="D14" s="11">
        <v>0</v>
      </c>
      <c r="E14" s="11">
        <v>300</v>
      </c>
      <c r="F14" s="11">
        <v>1800</v>
      </c>
      <c r="G14" s="11">
        <v>0</v>
      </c>
      <c r="H14" s="6">
        <v>43466</v>
      </c>
      <c r="I14" s="42">
        <f>Tableau1[[#This Row],[M2 Entrée]]-Tableau1[[#This Row],[M2 Sortie]]</f>
        <v>1800</v>
      </c>
    </row>
    <row r="15" spans="1:17">
      <c r="A15" s="3" t="s">
        <v>9</v>
      </c>
      <c r="B15" s="4" t="s">
        <v>10</v>
      </c>
      <c r="C15" s="11">
        <v>5850</v>
      </c>
      <c r="D15" s="11">
        <v>0</v>
      </c>
      <c r="E15" s="11">
        <v>300</v>
      </c>
      <c r="F15" s="11">
        <v>1755</v>
      </c>
      <c r="G15" s="11">
        <v>0</v>
      </c>
      <c r="H15" s="6">
        <v>43466</v>
      </c>
      <c r="I15" s="42">
        <f>Tableau1[[#This Row],[M2 Entrée]]-Tableau1[[#This Row],[M2 Sortie]]</f>
        <v>1755</v>
      </c>
    </row>
    <row r="16" spans="1:17">
      <c r="A16" s="3" t="s">
        <v>14</v>
      </c>
      <c r="B16" s="4" t="s">
        <v>10</v>
      </c>
      <c r="C16" s="11">
        <v>6000</v>
      </c>
      <c r="D16" s="11">
        <v>0</v>
      </c>
      <c r="E16" s="11">
        <v>330</v>
      </c>
      <c r="F16" s="11">
        <v>1980</v>
      </c>
      <c r="G16" s="11">
        <v>0</v>
      </c>
      <c r="H16" s="6">
        <v>43466</v>
      </c>
      <c r="I16" s="42">
        <f>Tableau1[[#This Row],[M2 Entrée]]-Tableau1[[#This Row],[M2 Sortie]]</f>
        <v>1980</v>
      </c>
    </row>
    <row r="17" spans="1:9">
      <c r="A17" s="3" t="s">
        <v>15</v>
      </c>
      <c r="B17" s="4" t="s">
        <v>10</v>
      </c>
      <c r="C17" s="11">
        <v>6000</v>
      </c>
      <c r="D17" s="11">
        <v>0</v>
      </c>
      <c r="E17" s="11">
        <v>330</v>
      </c>
      <c r="F17" s="11">
        <v>1980</v>
      </c>
      <c r="G17" s="11">
        <v>0</v>
      </c>
      <c r="H17" s="6">
        <v>43466</v>
      </c>
      <c r="I17" s="42">
        <f>Tableau1[[#This Row],[M2 Entrée]]-Tableau1[[#This Row],[M2 Sortie]]</f>
        <v>1980</v>
      </c>
    </row>
    <row r="18" spans="1:9">
      <c r="A18" s="3" t="s">
        <v>16</v>
      </c>
      <c r="B18" s="4" t="s">
        <v>10</v>
      </c>
      <c r="C18" s="11">
        <v>6000</v>
      </c>
      <c r="D18" s="11">
        <v>0</v>
      </c>
      <c r="E18" s="11">
        <v>330</v>
      </c>
      <c r="F18" s="11">
        <v>1980</v>
      </c>
      <c r="G18" s="11">
        <v>0</v>
      </c>
      <c r="H18" s="6">
        <v>43466</v>
      </c>
      <c r="I18" s="42">
        <f>Tableau1[[#This Row],[M2 Entrée]]-Tableau1[[#This Row],[M2 Sortie]]</f>
        <v>1980</v>
      </c>
    </row>
    <row r="19" spans="1:9">
      <c r="A19" s="3" t="s">
        <v>17</v>
      </c>
      <c r="B19" s="4" t="s">
        <v>10</v>
      </c>
      <c r="C19" s="11">
        <v>6000</v>
      </c>
      <c r="D19" s="11">
        <v>0</v>
      </c>
      <c r="E19" s="11">
        <v>330</v>
      </c>
      <c r="F19" s="11">
        <v>1980</v>
      </c>
      <c r="G19" s="11">
        <v>0</v>
      </c>
      <c r="H19" s="6">
        <v>43466</v>
      </c>
      <c r="I19" s="42">
        <f>Tableau1[[#This Row],[M2 Entrée]]-Tableau1[[#This Row],[M2 Sortie]]</f>
        <v>1980</v>
      </c>
    </row>
    <row r="20" spans="1:9">
      <c r="A20" s="3" t="s">
        <v>18</v>
      </c>
      <c r="B20" s="4" t="s">
        <v>10</v>
      </c>
      <c r="C20" s="11">
        <v>6000</v>
      </c>
      <c r="D20" s="11">
        <v>0</v>
      </c>
      <c r="E20" s="11">
        <v>330</v>
      </c>
      <c r="F20" s="11">
        <v>1980</v>
      </c>
      <c r="G20" s="11">
        <v>0</v>
      </c>
      <c r="H20" s="6">
        <v>43466</v>
      </c>
      <c r="I20" s="42">
        <f>Tableau1[[#This Row],[M2 Entrée]]-Tableau1[[#This Row],[M2 Sortie]]</f>
        <v>1980</v>
      </c>
    </row>
    <row r="21" spans="1:9">
      <c r="A21" s="5" t="s">
        <v>19</v>
      </c>
      <c r="B21" s="4" t="s">
        <v>10</v>
      </c>
      <c r="C21" s="11">
        <v>6000</v>
      </c>
      <c r="D21" s="11">
        <v>0</v>
      </c>
      <c r="E21" s="11">
        <v>330</v>
      </c>
      <c r="F21" s="11">
        <v>1980</v>
      </c>
      <c r="G21" s="11">
        <v>0</v>
      </c>
      <c r="H21" s="6">
        <v>43466</v>
      </c>
      <c r="I21" s="42">
        <f>Tableau1[[#This Row],[M2 Entrée]]-Tableau1[[#This Row],[M2 Sortie]]</f>
        <v>1980</v>
      </c>
    </row>
    <row r="22" spans="1:9">
      <c r="A22" s="3" t="s">
        <v>20</v>
      </c>
      <c r="B22" s="4" t="s">
        <v>10</v>
      </c>
      <c r="C22" s="11">
        <v>6000</v>
      </c>
      <c r="D22" s="11">
        <v>0</v>
      </c>
      <c r="E22" s="11">
        <v>330</v>
      </c>
      <c r="F22" s="11">
        <v>1980</v>
      </c>
      <c r="G22" s="11">
        <v>0</v>
      </c>
      <c r="H22" s="6">
        <v>43466</v>
      </c>
      <c r="I22" s="42">
        <f>Tableau1[[#This Row],[M2 Entrée]]-Tableau1[[#This Row],[M2 Sortie]]</f>
        <v>1980</v>
      </c>
    </row>
    <row r="23" spans="1:9">
      <c r="A23" s="3" t="s">
        <v>21</v>
      </c>
      <c r="B23" s="4" t="s">
        <v>10</v>
      </c>
      <c r="C23" s="11">
        <v>5850</v>
      </c>
      <c r="D23" s="11">
        <v>0</v>
      </c>
      <c r="E23" s="11">
        <v>330</v>
      </c>
      <c r="F23" s="11">
        <v>1930.5</v>
      </c>
      <c r="G23" s="11">
        <v>0</v>
      </c>
      <c r="H23" s="6">
        <v>43466</v>
      </c>
      <c r="I23" s="42">
        <f>Tableau1[[#This Row],[M2 Entrée]]-Tableau1[[#This Row],[M2 Sortie]]</f>
        <v>1930.5</v>
      </c>
    </row>
    <row r="24" spans="1:9">
      <c r="A24" s="3" t="s">
        <v>22</v>
      </c>
      <c r="B24" s="4" t="s">
        <v>33</v>
      </c>
      <c r="C24" s="11">
        <v>5850</v>
      </c>
      <c r="D24" s="11">
        <v>0</v>
      </c>
      <c r="E24" s="11">
        <v>250</v>
      </c>
      <c r="F24" s="11">
        <v>1462.5</v>
      </c>
      <c r="G24" s="11">
        <v>0</v>
      </c>
      <c r="H24" s="6">
        <v>43466</v>
      </c>
      <c r="I24" s="42">
        <f>Tableau1[[#This Row],[M2 Entrée]]-Tableau1[[#This Row],[M2 Sortie]]</f>
        <v>1462.5</v>
      </c>
    </row>
    <row r="25" spans="1:9">
      <c r="A25" s="3" t="s">
        <v>23</v>
      </c>
      <c r="B25" s="4" t="s">
        <v>33</v>
      </c>
      <c r="C25" s="11">
        <v>6000</v>
      </c>
      <c r="D25" s="11">
        <v>0</v>
      </c>
      <c r="E25" s="11">
        <v>250</v>
      </c>
      <c r="F25" s="11">
        <v>1500</v>
      </c>
      <c r="G25" s="11">
        <v>0</v>
      </c>
      <c r="H25" s="6">
        <v>43466</v>
      </c>
      <c r="I25" s="42">
        <f>Tableau1[[#This Row],[M2 Entrée]]-Tableau1[[#This Row],[M2 Sortie]]</f>
        <v>1500</v>
      </c>
    </row>
    <row r="26" spans="1:9">
      <c r="A26" s="3" t="s">
        <v>24</v>
      </c>
      <c r="B26" s="4" t="s">
        <v>33</v>
      </c>
      <c r="C26" s="11">
        <v>6000</v>
      </c>
      <c r="D26" s="11">
        <v>0</v>
      </c>
      <c r="E26" s="11">
        <v>250</v>
      </c>
      <c r="F26" s="11">
        <v>1500</v>
      </c>
      <c r="G26" s="11">
        <v>0</v>
      </c>
      <c r="H26" s="6">
        <v>43466</v>
      </c>
      <c r="I26" s="42">
        <f>Tableau1[[#This Row],[M2 Entrée]]-Tableau1[[#This Row],[M2 Sortie]]</f>
        <v>1500</v>
      </c>
    </row>
    <row r="27" spans="1:9">
      <c r="A27" s="3" t="s">
        <v>25</v>
      </c>
      <c r="B27" s="4" t="s">
        <v>33</v>
      </c>
      <c r="C27" s="11">
        <v>6000</v>
      </c>
      <c r="D27" s="11">
        <v>0</v>
      </c>
      <c r="E27" s="11">
        <v>250</v>
      </c>
      <c r="F27" s="11">
        <v>1500</v>
      </c>
      <c r="G27" s="11">
        <v>0</v>
      </c>
      <c r="H27" s="6">
        <v>43466</v>
      </c>
      <c r="I27" s="42">
        <f>Tableau1[[#This Row],[M2 Entrée]]-Tableau1[[#This Row],[M2 Sortie]]</f>
        <v>1500</v>
      </c>
    </row>
    <row r="28" spans="1:9">
      <c r="A28" s="3" t="s">
        <v>26</v>
      </c>
      <c r="B28" s="4" t="s">
        <v>33</v>
      </c>
      <c r="C28" s="11">
        <v>6000</v>
      </c>
      <c r="D28" s="11">
        <v>0</v>
      </c>
      <c r="E28" s="11">
        <v>250</v>
      </c>
      <c r="F28" s="11">
        <v>1500</v>
      </c>
      <c r="G28" s="11">
        <v>0</v>
      </c>
      <c r="H28" s="6">
        <v>43466</v>
      </c>
      <c r="I28" s="42">
        <f>Tableau1[[#This Row],[M2 Entrée]]-Tableau1[[#This Row],[M2 Sortie]]</f>
        <v>1500</v>
      </c>
    </row>
    <row r="29" spans="1:9">
      <c r="A29" s="3" t="s">
        <v>27</v>
      </c>
      <c r="B29" s="4" t="s">
        <v>33</v>
      </c>
      <c r="C29" s="11">
        <v>6000</v>
      </c>
      <c r="D29" s="11">
        <v>0</v>
      </c>
      <c r="E29" s="11">
        <v>250</v>
      </c>
      <c r="F29" s="11">
        <v>1500</v>
      </c>
      <c r="G29" s="11">
        <v>0</v>
      </c>
      <c r="H29" s="6">
        <v>43466</v>
      </c>
      <c r="I29" s="42">
        <f>Tableau1[[#This Row],[M2 Entrée]]-Tableau1[[#This Row],[M2 Sortie]]</f>
        <v>1500</v>
      </c>
    </row>
    <row r="30" spans="1:9">
      <c r="A30" s="3" t="s">
        <v>28</v>
      </c>
      <c r="B30" s="4" t="s">
        <v>33</v>
      </c>
      <c r="C30" s="11">
        <v>6000</v>
      </c>
      <c r="D30" s="11">
        <v>0</v>
      </c>
      <c r="E30" s="11">
        <v>250</v>
      </c>
      <c r="F30" s="11">
        <v>1500</v>
      </c>
      <c r="G30" s="11">
        <v>0</v>
      </c>
      <c r="H30" s="6">
        <v>43466</v>
      </c>
      <c r="I30" s="42">
        <f>Tableau1[[#This Row],[M2 Entrée]]-Tableau1[[#This Row],[M2 Sortie]]</f>
        <v>1500</v>
      </c>
    </row>
    <row r="31" spans="1:9">
      <c r="A31" s="3" t="s">
        <v>29</v>
      </c>
      <c r="B31" s="4" t="s">
        <v>33</v>
      </c>
      <c r="C31" s="11">
        <v>6000</v>
      </c>
      <c r="D31" s="11">
        <v>0</v>
      </c>
      <c r="E31" s="11">
        <v>250</v>
      </c>
      <c r="F31" s="11">
        <v>1500</v>
      </c>
      <c r="G31" s="11">
        <v>0</v>
      </c>
      <c r="H31" s="6">
        <v>43466</v>
      </c>
      <c r="I31" s="42">
        <f>Tableau1[[#This Row],[M2 Entrée]]-Tableau1[[#This Row],[M2 Sortie]]</f>
        <v>1500</v>
      </c>
    </row>
    <row r="32" spans="1:9">
      <c r="A32" s="3" t="s">
        <v>30</v>
      </c>
      <c r="B32" s="4" t="s">
        <v>33</v>
      </c>
      <c r="C32" s="11">
        <v>5850</v>
      </c>
      <c r="D32" s="11">
        <v>0</v>
      </c>
      <c r="E32" s="11">
        <v>250</v>
      </c>
      <c r="F32" s="11">
        <v>1462.5</v>
      </c>
      <c r="G32" s="11">
        <v>0</v>
      </c>
      <c r="H32" s="6">
        <v>43466</v>
      </c>
      <c r="I32" s="42">
        <f>Tableau1[[#This Row],[M2 Entrée]]-Tableau1[[#This Row],[M2 Sortie]]</f>
        <v>1462.5</v>
      </c>
    </row>
    <row r="33" spans="1:10">
      <c r="A33" s="3" t="s">
        <v>24</v>
      </c>
      <c r="B33" s="4" t="s">
        <v>33</v>
      </c>
      <c r="C33" s="11">
        <v>0</v>
      </c>
      <c r="D33" s="11">
        <v>-6000</v>
      </c>
      <c r="E33" s="11">
        <v>250</v>
      </c>
      <c r="F33" s="11">
        <v>0</v>
      </c>
      <c r="G33" s="11">
        <v>1462.5</v>
      </c>
      <c r="H33" s="6">
        <v>43560</v>
      </c>
      <c r="I33" s="42">
        <f>Tableau1[[#This Row],[M2 Entrée]]-Tableau1[[#This Row],[M2 Sortie]]</f>
        <v>-1462.5</v>
      </c>
    </row>
    <row r="34" spans="1:10">
      <c r="A34" s="3" t="s">
        <v>28</v>
      </c>
      <c r="B34" s="4" t="s">
        <v>33</v>
      </c>
      <c r="C34" s="11">
        <v>0</v>
      </c>
      <c r="D34" s="11">
        <v>-6000</v>
      </c>
      <c r="E34" s="11">
        <v>250</v>
      </c>
      <c r="F34" s="11">
        <v>0</v>
      </c>
      <c r="G34" s="11">
        <v>1462.5</v>
      </c>
      <c r="H34" s="6">
        <v>43561</v>
      </c>
      <c r="I34" s="42">
        <f>Tableau1[[#This Row],[M2 Entrée]]-Tableau1[[#This Row],[M2 Sortie]]</f>
        <v>-1462.5</v>
      </c>
    </row>
    <row r="35" spans="1:10">
      <c r="A35" s="3" t="s">
        <v>22</v>
      </c>
      <c r="B35" s="4" t="s">
        <v>33</v>
      </c>
      <c r="C35" s="11">
        <v>0</v>
      </c>
      <c r="D35" s="11">
        <v>-5850</v>
      </c>
      <c r="E35" s="11">
        <v>250</v>
      </c>
      <c r="F35" s="11">
        <v>0</v>
      </c>
      <c r="G35" s="11">
        <v>1462.5</v>
      </c>
      <c r="H35" s="6">
        <v>43562</v>
      </c>
      <c r="I35" s="42">
        <f>Tableau1[[#This Row],[M2 Entrée]]-Tableau1[[#This Row],[M2 Sortie]]</f>
        <v>-1462.5</v>
      </c>
    </row>
    <row r="36" spans="1:10">
      <c r="A36" s="3" t="s">
        <v>22</v>
      </c>
      <c r="B36" s="4" t="s">
        <v>33</v>
      </c>
      <c r="C36" s="11">
        <v>3000</v>
      </c>
      <c r="D36" s="11">
        <v>0</v>
      </c>
      <c r="E36" s="11">
        <v>250</v>
      </c>
      <c r="F36" s="11">
        <v>750</v>
      </c>
      <c r="G36" s="11">
        <v>0</v>
      </c>
      <c r="H36" s="6">
        <v>43570</v>
      </c>
      <c r="I36" s="42">
        <f>Tableau1[[#This Row],[M2 Entrée]]-Tableau1[[#This Row],[M2 Sortie]]</f>
        <v>750</v>
      </c>
      <c r="J36" s="17"/>
    </row>
    <row r="37" spans="1:10">
      <c r="A37" s="3" t="s">
        <v>13</v>
      </c>
      <c r="B37" s="4" t="s">
        <v>33</v>
      </c>
      <c r="C37" s="11">
        <v>4000</v>
      </c>
      <c r="D37" s="11">
        <v>0</v>
      </c>
      <c r="E37" s="11">
        <v>250</v>
      </c>
      <c r="F37" s="11">
        <v>1000</v>
      </c>
      <c r="G37" s="11">
        <v>0</v>
      </c>
      <c r="H37" s="6">
        <v>43570</v>
      </c>
      <c r="I37" s="42">
        <f>Tableau1[[#This Row],[M2 Entrée]]-Tableau1[[#This Row],[M2 Sortie]]</f>
        <v>1000</v>
      </c>
    </row>
    <row r="38" spans="1:10">
      <c r="A38" s="3" t="s">
        <v>13</v>
      </c>
      <c r="B38" s="4" t="s">
        <v>33</v>
      </c>
      <c r="C38" s="11">
        <v>0</v>
      </c>
      <c r="D38" s="11">
        <v>-4000</v>
      </c>
      <c r="E38" s="11">
        <v>250</v>
      </c>
      <c r="F38" s="11">
        <v>0</v>
      </c>
      <c r="G38" s="11">
        <v>1462.5</v>
      </c>
      <c r="H38" s="6">
        <v>43564</v>
      </c>
      <c r="I38" s="42">
        <f>Tableau1[[#This Row],[M2 Entrée]]-Tableau1[[#This Row],[M2 Sortie]]</f>
        <v>-1462.5</v>
      </c>
      <c r="J38" s="17"/>
    </row>
    <row r="39" spans="1:10">
      <c r="A39" s="3" t="s">
        <v>13</v>
      </c>
      <c r="B39" s="4" t="s">
        <v>33</v>
      </c>
      <c r="C39" s="11">
        <v>2000</v>
      </c>
      <c r="D39" s="11">
        <v>0</v>
      </c>
      <c r="E39" s="11">
        <v>250</v>
      </c>
      <c r="F39" s="11">
        <v>500</v>
      </c>
      <c r="G39" s="11">
        <v>0</v>
      </c>
      <c r="H39" s="6">
        <v>43570</v>
      </c>
      <c r="I39" s="42">
        <f>Tableau1[[#This Row],[M2 Entrée]]-Tableau1[[#This Row],[M2 Sortie]]</f>
        <v>500</v>
      </c>
    </row>
    <row r="40" spans="1:10">
      <c r="A40" s="3" t="s">
        <v>40</v>
      </c>
      <c r="B40" s="4" t="s">
        <v>33</v>
      </c>
      <c r="C40" s="11">
        <v>0</v>
      </c>
      <c r="D40" s="11">
        <v>-5850</v>
      </c>
      <c r="E40" s="11">
        <v>250</v>
      </c>
      <c r="F40" s="11">
        <v>0</v>
      </c>
      <c r="G40" s="11">
        <v>-1462.5</v>
      </c>
      <c r="H40" s="6">
        <v>43564</v>
      </c>
      <c r="I40" s="42">
        <f>Tableau1[[#This Row],[M2 Entrée]]-Tableau1[[#This Row],[M2 Sortie]]</f>
        <v>1462.5</v>
      </c>
    </row>
    <row r="41" spans="1:10">
      <c r="A41" s="20" t="s">
        <v>41</v>
      </c>
      <c r="B41" s="4" t="s">
        <v>10</v>
      </c>
      <c r="C41" s="11">
        <v>0</v>
      </c>
      <c r="D41" s="11">
        <v>-6000</v>
      </c>
      <c r="E41" s="11">
        <v>330</v>
      </c>
      <c r="F41" s="11">
        <v>0</v>
      </c>
      <c r="G41" s="11">
        <v>-1980</v>
      </c>
      <c r="H41" s="6">
        <v>43564</v>
      </c>
      <c r="I41" s="42">
        <f>Tableau1[[#This Row],[M2 Entrée]]-Tableau1[[#This Row],[M2 Sortie]]</f>
        <v>1980</v>
      </c>
    </row>
    <row r="42" spans="1:10">
      <c r="A42" s="3" t="s">
        <v>13</v>
      </c>
      <c r="B42" s="4" t="s">
        <v>33</v>
      </c>
      <c r="C42" s="11">
        <v>0</v>
      </c>
      <c r="D42" s="11">
        <v>-4000</v>
      </c>
      <c r="E42" s="11">
        <v>250</v>
      </c>
      <c r="F42" s="11">
        <v>0</v>
      </c>
      <c r="G42" s="11">
        <v>-1000</v>
      </c>
      <c r="H42" s="6">
        <v>43565</v>
      </c>
      <c r="I42" s="42">
        <f>Tableau1[[#This Row],[M2 Entrée]]-Tableau1[[#This Row],[M2 Sortie]]</f>
        <v>1000</v>
      </c>
    </row>
    <row r="43" spans="1:10">
      <c r="A43" s="5" t="s">
        <v>13</v>
      </c>
      <c r="B43" s="4" t="s">
        <v>33</v>
      </c>
      <c r="C43" s="11">
        <v>0</v>
      </c>
      <c r="D43" s="11">
        <v>-4000</v>
      </c>
      <c r="E43" s="11">
        <v>250</v>
      </c>
      <c r="F43" s="11">
        <v>0</v>
      </c>
      <c r="G43" s="11">
        <v>-1000</v>
      </c>
      <c r="H43" s="6">
        <v>43565</v>
      </c>
      <c r="I43" s="42">
        <f>Tableau1[[#This Row],[M2 Entrée]]-Tableau1[[#This Row],[M2 Sortie]]</f>
        <v>1000</v>
      </c>
    </row>
    <row r="44" spans="1:10">
      <c r="A44" s="8" t="s">
        <v>13</v>
      </c>
      <c r="B44" s="9" t="s">
        <v>33</v>
      </c>
      <c r="C44" s="11">
        <v>0</v>
      </c>
      <c r="D44" s="12">
        <v>-4000</v>
      </c>
      <c r="E44" s="12">
        <v>250</v>
      </c>
      <c r="F44" s="11">
        <v>0</v>
      </c>
      <c r="G44" s="10">
        <v>-1000</v>
      </c>
      <c r="H44" s="19">
        <v>43570</v>
      </c>
      <c r="I44" s="42">
        <f>Tableau1[[#This Row],[M2 Entrée]]-Tableau1[[#This Row],[M2 Sortie]]</f>
        <v>1000</v>
      </c>
    </row>
    <row r="45" spans="1:10">
      <c r="A45" s="8" t="s">
        <v>13</v>
      </c>
      <c r="B45" s="9" t="s">
        <v>33</v>
      </c>
      <c r="C45" s="11">
        <v>0</v>
      </c>
      <c r="D45" s="12">
        <v>-4000</v>
      </c>
      <c r="E45" s="12">
        <v>250</v>
      </c>
      <c r="F45" s="11">
        <v>0</v>
      </c>
      <c r="G45" s="10">
        <v>-1000</v>
      </c>
      <c r="H45" s="19">
        <v>43570</v>
      </c>
      <c r="I45" s="42">
        <f>Tableau1[[#This Row],[M2 Entrée]]-Tableau1[[#This Row],[M2 Sortie]]</f>
        <v>1000</v>
      </c>
    </row>
    <row r="46" spans="1:10">
      <c r="A46" s="8" t="s">
        <v>13</v>
      </c>
      <c r="B46" s="9" t="s">
        <v>33</v>
      </c>
      <c r="C46" s="11">
        <v>0</v>
      </c>
      <c r="D46" s="12">
        <v>-4000</v>
      </c>
      <c r="E46" s="12">
        <v>250</v>
      </c>
      <c r="F46" s="11">
        <v>0</v>
      </c>
      <c r="G46" s="10">
        <v>-1000</v>
      </c>
      <c r="H46" s="19">
        <v>43570</v>
      </c>
      <c r="I46" s="42">
        <f>Tableau1[[#This Row],[M2 Entrée]]-Tableau1[[#This Row],[M2 Sortie]]</f>
        <v>1000</v>
      </c>
    </row>
    <row r="47" spans="1:10">
      <c r="A47" s="8" t="s">
        <v>13</v>
      </c>
      <c r="B47" s="9" t="s">
        <v>33</v>
      </c>
      <c r="C47" s="11">
        <v>0</v>
      </c>
      <c r="D47" s="12">
        <v>-4000</v>
      </c>
      <c r="E47" s="12">
        <v>250</v>
      </c>
      <c r="F47" s="11">
        <v>0</v>
      </c>
      <c r="G47" s="10">
        <v>-1000</v>
      </c>
      <c r="H47" s="19">
        <v>43570</v>
      </c>
      <c r="I47" s="42">
        <f>Tableau1[[#This Row],[M2 Entrée]]-Tableau1[[#This Row],[M2 Sortie]]</f>
        <v>1000</v>
      </c>
    </row>
    <row r="48" spans="1:10">
      <c r="A48" s="8" t="s">
        <v>13</v>
      </c>
      <c r="B48" s="9" t="s">
        <v>33</v>
      </c>
      <c r="C48" s="11">
        <v>0</v>
      </c>
      <c r="D48" s="12">
        <v>-4000</v>
      </c>
      <c r="E48" s="12">
        <v>250</v>
      </c>
      <c r="F48" s="11">
        <v>0</v>
      </c>
      <c r="G48" s="10">
        <v>-1000</v>
      </c>
      <c r="H48" s="19">
        <v>43570</v>
      </c>
      <c r="I48" s="42">
        <f>Tableau1[[#This Row],[M2 Entrée]]-Tableau1[[#This Row],[M2 Sortie]]</f>
        <v>1000</v>
      </c>
    </row>
    <row r="49" spans="1:9">
      <c r="A49" s="8" t="s">
        <v>13</v>
      </c>
      <c r="B49" s="9" t="s">
        <v>33</v>
      </c>
      <c r="C49" s="11">
        <v>0</v>
      </c>
      <c r="D49" s="12">
        <v>-4000</v>
      </c>
      <c r="E49" s="12">
        <v>250</v>
      </c>
      <c r="F49" s="11">
        <v>0</v>
      </c>
      <c r="G49" s="10">
        <v>-1000</v>
      </c>
      <c r="H49" s="19">
        <v>43570</v>
      </c>
      <c r="I49" s="42">
        <f>Tableau1[[#This Row],[M2 Entrée]]-Tableau1[[#This Row],[M2 Sortie]]</f>
        <v>1000</v>
      </c>
    </row>
    <row r="50" spans="1:9">
      <c r="A50" s="8" t="s">
        <v>13</v>
      </c>
      <c r="B50" s="9" t="s">
        <v>33</v>
      </c>
      <c r="C50" s="11">
        <v>0</v>
      </c>
      <c r="D50" s="12">
        <v>-4000</v>
      </c>
      <c r="E50" s="12">
        <v>250</v>
      </c>
      <c r="F50" s="11">
        <v>0</v>
      </c>
      <c r="G50" s="10">
        <v>-1000</v>
      </c>
      <c r="H50" s="19">
        <v>43570</v>
      </c>
      <c r="I50" s="42">
        <f>Tableau1[[#This Row],[M2 Entrée]]-Tableau1[[#This Row],[M2 Sortie]]</f>
        <v>1000</v>
      </c>
    </row>
    <row r="51" spans="1:9">
      <c r="A51" s="8" t="s">
        <v>13</v>
      </c>
      <c r="B51" s="9" t="s">
        <v>33</v>
      </c>
      <c r="C51" s="11">
        <v>0</v>
      </c>
      <c r="D51" s="12">
        <v>-4000</v>
      </c>
      <c r="E51" s="12">
        <v>250</v>
      </c>
      <c r="F51" s="11">
        <v>0</v>
      </c>
      <c r="G51" s="10">
        <v>-1000</v>
      </c>
      <c r="H51" s="19">
        <v>43570</v>
      </c>
      <c r="I51" s="42">
        <f>Tableau1[[#This Row],[M2 Entrée]]-Tableau1[[#This Row],[M2 Sortie]]</f>
        <v>1000</v>
      </c>
    </row>
    <row r="52" spans="1:9">
      <c r="A52" s="8" t="s">
        <v>13</v>
      </c>
      <c r="B52" s="9" t="s">
        <v>33</v>
      </c>
      <c r="C52" s="11">
        <v>0</v>
      </c>
      <c r="D52" s="12">
        <v>-4000</v>
      </c>
      <c r="E52" s="12">
        <v>250</v>
      </c>
      <c r="F52" s="11">
        <v>0</v>
      </c>
      <c r="G52" s="10">
        <v>-1000</v>
      </c>
      <c r="H52" s="19">
        <v>43570</v>
      </c>
      <c r="I52" s="42">
        <f>Tableau1[[#This Row],[M2 Entrée]]-Tableau1[[#This Row],[M2 Sortie]]</f>
        <v>1000</v>
      </c>
    </row>
    <row r="53" spans="1:9">
      <c r="A53" s="8" t="s">
        <v>13</v>
      </c>
      <c r="B53" s="9" t="s">
        <v>33</v>
      </c>
      <c r="C53" s="11">
        <v>0</v>
      </c>
      <c r="D53" s="12">
        <v>-4000</v>
      </c>
      <c r="E53" s="12">
        <v>250</v>
      </c>
      <c r="F53" s="11">
        <v>0</v>
      </c>
      <c r="G53" s="10">
        <v>-1000</v>
      </c>
      <c r="H53" s="19">
        <v>43570</v>
      </c>
      <c r="I53" s="42">
        <f>Tableau1[[#This Row],[M2 Entrée]]-Tableau1[[#This Row],[M2 Sortie]]</f>
        <v>1000</v>
      </c>
    </row>
    <row r="54" spans="1:9">
      <c r="A54" s="8" t="s">
        <v>13</v>
      </c>
      <c r="B54" s="9" t="s">
        <v>33</v>
      </c>
      <c r="C54" s="11">
        <v>0</v>
      </c>
      <c r="D54" s="12">
        <v>-4000</v>
      </c>
      <c r="E54" s="12">
        <v>250</v>
      </c>
      <c r="F54" s="11">
        <v>0</v>
      </c>
      <c r="G54" s="10">
        <v>-1000</v>
      </c>
      <c r="H54" s="19">
        <v>43570</v>
      </c>
      <c r="I54" s="42">
        <f>Tableau1[[#This Row],[M2 Entrée]]-Tableau1[[#This Row],[M2 Sortie]]</f>
        <v>1000</v>
      </c>
    </row>
    <row r="55" spans="1:9">
      <c r="A55" s="8" t="s">
        <v>13</v>
      </c>
      <c r="B55" s="9" t="s">
        <v>33</v>
      </c>
      <c r="C55" s="11">
        <v>0</v>
      </c>
      <c r="D55" s="12">
        <v>-4000</v>
      </c>
      <c r="E55" s="12">
        <v>250</v>
      </c>
      <c r="F55" s="11">
        <v>0</v>
      </c>
      <c r="G55" s="10">
        <v>-1000</v>
      </c>
      <c r="H55" s="19">
        <v>43570</v>
      </c>
      <c r="I55" s="42">
        <f>Tableau1[[#This Row],[M2 Entrée]]-Tableau1[[#This Row],[M2 Sortie]]</f>
        <v>1000</v>
      </c>
    </row>
    <row r="56" spans="1:9">
      <c r="A56" s="8" t="s">
        <v>13</v>
      </c>
      <c r="B56" s="9" t="s">
        <v>33</v>
      </c>
      <c r="C56" s="12">
        <v>0</v>
      </c>
      <c r="D56" s="12">
        <v>-4000</v>
      </c>
      <c r="E56" s="12">
        <v>250</v>
      </c>
      <c r="F56" s="11">
        <v>0</v>
      </c>
      <c r="G56" s="10">
        <v>-1000</v>
      </c>
      <c r="H56" s="19">
        <v>43570</v>
      </c>
      <c r="I56" s="42">
        <f>Tableau1[[#This Row],[M2 Entrée]]-Tableau1[[#This Row],[M2 Sortie]]</f>
        <v>1000</v>
      </c>
    </row>
    <row r="57" spans="1:9">
      <c r="A57" s="8" t="s">
        <v>13</v>
      </c>
      <c r="B57" s="9" t="s">
        <v>33</v>
      </c>
      <c r="C57" s="12">
        <v>0</v>
      </c>
      <c r="D57" s="12">
        <v>-4000</v>
      </c>
      <c r="E57" s="12">
        <v>250</v>
      </c>
      <c r="F57" s="10">
        <v>0</v>
      </c>
      <c r="G57" s="10">
        <v>-1000</v>
      </c>
      <c r="H57" s="19">
        <v>43570</v>
      </c>
      <c r="I57" s="42">
        <f>Tableau1[[#This Row],[M2 Entrée]]-Tableau1[[#This Row],[M2 Sortie]]</f>
        <v>1000</v>
      </c>
    </row>
    <row r="58" spans="1:9">
      <c r="A58" s="8" t="s">
        <v>13</v>
      </c>
      <c r="B58" s="9" t="s">
        <v>33</v>
      </c>
      <c r="C58" s="12">
        <v>0</v>
      </c>
      <c r="D58" s="12">
        <v>-4000</v>
      </c>
      <c r="E58" s="12">
        <v>250</v>
      </c>
      <c r="F58" s="10">
        <v>0</v>
      </c>
      <c r="G58" s="10">
        <v>-1000</v>
      </c>
      <c r="H58" s="19">
        <v>43570</v>
      </c>
      <c r="I58" s="42">
        <f>Tableau1[[#This Row],[M2 Entrée]]-Tableau1[[#This Row],[M2 Sortie]]</f>
        <v>1000</v>
      </c>
    </row>
    <row r="59" spans="1:9">
      <c r="A59" s="8" t="s">
        <v>13</v>
      </c>
      <c r="B59" s="9" t="s">
        <v>33</v>
      </c>
      <c r="C59" s="12">
        <v>0</v>
      </c>
      <c r="D59" s="12">
        <v>-4000</v>
      </c>
      <c r="E59" s="12">
        <v>250</v>
      </c>
      <c r="F59" s="10">
        <v>0</v>
      </c>
      <c r="G59" s="10">
        <v>-1000</v>
      </c>
      <c r="H59" s="19">
        <v>43570</v>
      </c>
      <c r="I59" s="42">
        <f>Tableau1[[#This Row],[M2 Entrée]]-Tableau1[[#This Row],[M2 Sortie]]</f>
        <v>1000</v>
      </c>
    </row>
    <row r="60" spans="1:9">
      <c r="A60" s="8" t="s">
        <v>13</v>
      </c>
      <c r="B60" s="9" t="s">
        <v>33</v>
      </c>
      <c r="C60" s="12">
        <v>0</v>
      </c>
      <c r="D60" s="12">
        <v>-4000</v>
      </c>
      <c r="E60" s="12">
        <v>250</v>
      </c>
      <c r="F60" s="10">
        <v>0</v>
      </c>
      <c r="G60" s="10">
        <v>-1000</v>
      </c>
      <c r="H60" s="19">
        <v>43570</v>
      </c>
      <c r="I60" s="42">
        <f>Tableau1[[#This Row],[M2 Entrée]]-Tableau1[[#This Row],[M2 Sortie]]</f>
        <v>1000</v>
      </c>
    </row>
    <row r="61" spans="1:9">
      <c r="A61" s="8" t="s">
        <v>13</v>
      </c>
      <c r="B61" s="9" t="s">
        <v>33</v>
      </c>
      <c r="C61" s="12">
        <v>0</v>
      </c>
      <c r="D61" s="12">
        <v>-4000</v>
      </c>
      <c r="E61" s="12">
        <v>250</v>
      </c>
      <c r="F61" s="10">
        <v>0</v>
      </c>
      <c r="G61" s="10">
        <v>-1000</v>
      </c>
      <c r="H61" s="19">
        <v>43570</v>
      </c>
      <c r="I61" s="42">
        <f>Tableau1[[#This Row],[M2 Entrée]]-Tableau1[[#This Row],[M2 Sortie]]</f>
        <v>1000</v>
      </c>
    </row>
    <row r="62" spans="1:9">
      <c r="A62" s="8" t="s">
        <v>13</v>
      </c>
      <c r="B62" s="9" t="s">
        <v>33</v>
      </c>
      <c r="C62" s="12">
        <v>0</v>
      </c>
      <c r="D62" s="12">
        <v>-4000</v>
      </c>
      <c r="E62" s="12">
        <v>250</v>
      </c>
      <c r="F62" s="10">
        <v>0</v>
      </c>
      <c r="G62" s="10">
        <v>-1000</v>
      </c>
      <c r="H62" s="19">
        <v>43570</v>
      </c>
      <c r="I62" s="42">
        <f>Tableau1[[#This Row],[M2 Entrée]]-Tableau1[[#This Row],[M2 Sortie]]</f>
        <v>1000</v>
      </c>
    </row>
    <row r="63" spans="1:9">
      <c r="A63" s="8" t="s">
        <v>13</v>
      </c>
      <c r="B63" s="9" t="s">
        <v>33</v>
      </c>
      <c r="C63" s="12">
        <v>0</v>
      </c>
      <c r="D63" s="12">
        <v>-4000</v>
      </c>
      <c r="E63" s="12">
        <v>250</v>
      </c>
      <c r="F63" s="10">
        <v>0</v>
      </c>
      <c r="G63" s="10">
        <v>-1000</v>
      </c>
      <c r="H63" s="19">
        <v>43570</v>
      </c>
      <c r="I63" s="42">
        <f>Tableau1[[#This Row],[M2 Entrée]]-Tableau1[[#This Row],[M2 Sortie]]</f>
        <v>1000</v>
      </c>
    </row>
    <row r="64" spans="1:9">
      <c r="A64" s="8" t="s">
        <v>46</v>
      </c>
      <c r="B64" s="9" t="s">
        <v>33</v>
      </c>
      <c r="C64" s="12">
        <v>4000</v>
      </c>
      <c r="D64" s="12">
        <v>0</v>
      </c>
      <c r="E64" s="12">
        <v>275</v>
      </c>
      <c r="F64" s="10">
        <v>1100</v>
      </c>
      <c r="G64" s="10">
        <v>0</v>
      </c>
      <c r="H64" s="19">
        <v>43570</v>
      </c>
      <c r="I64" s="42">
        <f>Tableau1[[#This Row],[M2 Entrée]]-Tableau1[[#This Row],[M2 Sortie]]</f>
        <v>1100</v>
      </c>
    </row>
    <row r="65" spans="1:9">
      <c r="A65" s="8" t="s">
        <v>47</v>
      </c>
      <c r="B65" s="9" t="s">
        <v>33</v>
      </c>
      <c r="C65" s="12">
        <v>4000</v>
      </c>
      <c r="D65" s="12">
        <v>0</v>
      </c>
      <c r="E65" s="12">
        <v>275</v>
      </c>
      <c r="F65" s="10">
        <v>1100</v>
      </c>
      <c r="G65" s="10">
        <v>0</v>
      </c>
      <c r="H65" s="19">
        <v>43570</v>
      </c>
      <c r="I65" s="42">
        <f>Tableau1[[#This Row],[M2 Entrée]]-Tableau1[[#This Row],[M2 Sortie]]</f>
        <v>1100</v>
      </c>
    </row>
    <row r="66" spans="1:9">
      <c r="A66" s="8" t="s">
        <v>48</v>
      </c>
      <c r="B66" s="9" t="s">
        <v>33</v>
      </c>
      <c r="C66" s="12">
        <v>4000</v>
      </c>
      <c r="D66" s="12">
        <v>0</v>
      </c>
      <c r="E66" s="12">
        <v>275</v>
      </c>
      <c r="F66" s="10">
        <v>1100</v>
      </c>
      <c r="G66" s="10">
        <v>0</v>
      </c>
      <c r="H66" s="19">
        <v>43570</v>
      </c>
      <c r="I66" s="42">
        <f>Tableau1[[#This Row],[M2 Entrée]]-Tableau1[[#This Row],[M2 Sortie]]</f>
        <v>1100</v>
      </c>
    </row>
    <row r="67" spans="1:9">
      <c r="A67" s="8" t="s">
        <v>49</v>
      </c>
      <c r="B67" s="9" t="s">
        <v>33</v>
      </c>
      <c r="C67" s="12">
        <v>4000</v>
      </c>
      <c r="D67" s="12">
        <v>0</v>
      </c>
      <c r="E67" s="12">
        <v>275</v>
      </c>
      <c r="F67" s="10">
        <v>1100</v>
      </c>
      <c r="G67" s="10">
        <v>0</v>
      </c>
      <c r="H67" s="19">
        <v>43570</v>
      </c>
      <c r="I67" s="42">
        <f>Tableau1[[#This Row],[M2 Entrée]]-Tableau1[[#This Row],[M2 Sortie]]</f>
        <v>1100</v>
      </c>
    </row>
    <row r="68" spans="1:9">
      <c r="A68" s="8" t="s">
        <v>50</v>
      </c>
      <c r="B68" s="9" t="s">
        <v>33</v>
      </c>
      <c r="C68" s="12">
        <v>4000</v>
      </c>
      <c r="D68" s="12">
        <v>0</v>
      </c>
      <c r="E68" s="12">
        <v>275</v>
      </c>
      <c r="F68" s="10">
        <v>1100</v>
      </c>
      <c r="G68" s="10">
        <v>0</v>
      </c>
      <c r="H68" s="19">
        <v>43570</v>
      </c>
      <c r="I68" s="42">
        <f>Tableau1[[#This Row],[M2 Entrée]]-Tableau1[[#This Row],[M2 Sortie]]</f>
        <v>1100</v>
      </c>
    </row>
    <row r="69" spans="1:9">
      <c r="B69" s="9"/>
      <c r="C69" s="12"/>
      <c r="D69" s="12"/>
      <c r="E69" s="12"/>
    </row>
    <row r="70" spans="1:9">
      <c r="B70" s="9"/>
      <c r="C70" s="12"/>
      <c r="D70" s="12"/>
      <c r="E70" s="12"/>
    </row>
    <row r="71" spans="1:9">
      <c r="B71" s="9"/>
      <c r="C71" s="12"/>
      <c r="D71" s="12"/>
      <c r="E71" s="12"/>
    </row>
    <row r="72" spans="1:9">
      <c r="B72" s="9"/>
      <c r="C72" s="12"/>
      <c r="D72" s="12"/>
      <c r="E72" s="12"/>
    </row>
    <row r="73" spans="1:9">
      <c r="B73" s="9"/>
      <c r="C73" s="12"/>
      <c r="D73" s="12"/>
      <c r="E73" s="12"/>
    </row>
    <row r="74" spans="1:9">
      <c r="B74" s="9"/>
      <c r="C74" s="12"/>
      <c r="D74" s="12"/>
      <c r="E74" s="12"/>
    </row>
    <row r="75" spans="1:9">
      <c r="B75" s="9"/>
      <c r="C75" s="12"/>
      <c r="D75" s="12"/>
      <c r="E75" s="12"/>
    </row>
    <row r="76" spans="1:9">
      <c r="B76" s="9"/>
      <c r="C76" s="12"/>
      <c r="D76" s="12"/>
      <c r="E76" s="12"/>
    </row>
    <row r="77" spans="1:9">
      <c r="B77" s="9"/>
      <c r="C77" s="12"/>
      <c r="D77" s="12"/>
      <c r="E77" s="12"/>
    </row>
    <row r="78" spans="1:9">
      <c r="B78" s="9"/>
      <c r="C78" s="12"/>
      <c r="D78" s="12"/>
      <c r="E78" s="12"/>
    </row>
    <row r="79" spans="1:9">
      <c r="B79" s="9"/>
      <c r="C79" s="12"/>
      <c r="D79" s="12"/>
      <c r="E79" s="12"/>
    </row>
    <row r="80" spans="1:9">
      <c r="B80" s="9"/>
      <c r="C80" s="12"/>
      <c r="D80" s="12"/>
      <c r="E80" s="12"/>
    </row>
    <row r="81" spans="2:5">
      <c r="B81" s="9"/>
      <c r="C81" s="12"/>
      <c r="D81" s="12"/>
      <c r="E81" s="12"/>
    </row>
    <row r="82" spans="2:5">
      <c r="B82" s="9"/>
      <c r="C82" s="12"/>
      <c r="D82" s="12"/>
      <c r="E82" s="12"/>
    </row>
    <row r="83" spans="2:5">
      <c r="B83" s="9"/>
      <c r="C83" s="12"/>
      <c r="D83" s="12"/>
      <c r="E83" s="12"/>
    </row>
    <row r="84" spans="2:5">
      <c r="B84" s="9"/>
      <c r="C84" s="12"/>
      <c r="D84" s="12"/>
      <c r="E84" s="12"/>
    </row>
    <row r="85" spans="2:5">
      <c r="B85" s="9"/>
      <c r="C85" s="12"/>
      <c r="D85" s="12"/>
      <c r="E85" s="12"/>
    </row>
    <row r="86" spans="2:5">
      <c r="B86" s="9"/>
      <c r="C86" s="12"/>
      <c r="D86" s="12"/>
      <c r="E86" s="12"/>
    </row>
    <row r="87" spans="2:5">
      <c r="B87" s="9"/>
      <c r="C87" s="12"/>
      <c r="D87" s="12"/>
      <c r="E87" s="12"/>
    </row>
    <row r="88" spans="2:5">
      <c r="B88" s="9"/>
      <c r="C88" s="12"/>
      <c r="D88" s="12"/>
      <c r="E88" s="12"/>
    </row>
    <row r="89" spans="2:5">
      <c r="B89" s="9"/>
      <c r="C89" s="12"/>
      <c r="D89" s="12"/>
      <c r="E89" s="12"/>
    </row>
    <row r="90" spans="2:5">
      <c r="B90" s="9"/>
      <c r="C90" s="12"/>
      <c r="D90" s="12"/>
      <c r="E90" s="12"/>
    </row>
    <row r="91" spans="2:5">
      <c r="B91" s="9"/>
      <c r="C91" s="12"/>
      <c r="D91" s="12"/>
      <c r="E91" s="12"/>
    </row>
    <row r="92" spans="2:5">
      <c r="B92" s="9"/>
      <c r="C92" s="12"/>
      <c r="D92" s="12"/>
      <c r="E92" s="12"/>
    </row>
    <row r="93" spans="2:5">
      <c r="B93" s="9"/>
      <c r="C93" s="12"/>
      <c r="D93" s="12"/>
      <c r="E93" s="12"/>
    </row>
    <row r="94" spans="2:5">
      <c r="B94" s="9"/>
      <c r="C94" s="12"/>
      <c r="D94" s="12"/>
      <c r="E94" s="12"/>
    </row>
    <row r="95" spans="2:5">
      <c r="B95" s="9"/>
      <c r="C95" s="12"/>
      <c r="D95" s="12"/>
      <c r="E95" s="12"/>
    </row>
    <row r="96" spans="2:5">
      <c r="B96" s="9"/>
      <c r="C96" s="12"/>
      <c r="D96" s="12"/>
      <c r="E96" s="12"/>
    </row>
    <row r="97" spans="2:5">
      <c r="B97" s="9"/>
      <c r="C97" s="12"/>
      <c r="D97" s="12"/>
      <c r="E97" s="12"/>
    </row>
    <row r="98" spans="2:5">
      <c r="B98" s="9"/>
      <c r="C98" s="12"/>
      <c r="D98" s="12"/>
      <c r="E98" s="12"/>
    </row>
    <row r="99" spans="2:5">
      <c r="B99" s="9"/>
      <c r="C99" s="12"/>
      <c r="D99" s="12"/>
      <c r="E99" s="12"/>
    </row>
    <row r="100" spans="2:5">
      <c r="B100" s="9"/>
      <c r="C100" s="12"/>
      <c r="D100" s="12"/>
      <c r="E100" s="12"/>
    </row>
    <row r="101" spans="2:5">
      <c r="B101" s="9"/>
      <c r="C101" s="12"/>
      <c r="D101" s="12"/>
      <c r="E101" s="12"/>
    </row>
    <row r="102" spans="2:5">
      <c r="B102" s="9"/>
      <c r="C102" s="12"/>
      <c r="D102" s="12"/>
      <c r="E102" s="12"/>
    </row>
    <row r="103" spans="2:5">
      <c r="B103" s="9"/>
      <c r="C103" s="12"/>
      <c r="D103" s="12"/>
      <c r="E103" s="12"/>
    </row>
    <row r="104" spans="2:5">
      <c r="B104" s="9"/>
      <c r="C104" s="12"/>
      <c r="D104" s="12"/>
      <c r="E104" s="12"/>
    </row>
    <row r="105" spans="2:5">
      <c r="B105" s="9"/>
      <c r="C105" s="12"/>
      <c r="D105" s="12"/>
      <c r="E105" s="12"/>
    </row>
    <row r="106" spans="2:5">
      <c r="B106" s="9"/>
      <c r="C106" s="12"/>
      <c r="D106" s="12"/>
      <c r="E106" s="12"/>
    </row>
    <row r="107" spans="2:5">
      <c r="B107" s="9"/>
      <c r="C107" s="12"/>
      <c r="D107" s="12"/>
      <c r="E107" s="12"/>
    </row>
    <row r="108" spans="2:5">
      <c r="B108" s="9"/>
      <c r="C108" s="12"/>
      <c r="D108" s="12"/>
      <c r="E108" s="12"/>
    </row>
    <row r="109" spans="2:5">
      <c r="B109" s="9"/>
      <c r="C109" s="12"/>
      <c r="D109" s="12"/>
      <c r="E109" s="12"/>
    </row>
    <row r="110" spans="2:5">
      <c r="B110" s="9"/>
      <c r="C110" s="12"/>
      <c r="D110" s="12"/>
      <c r="E110" s="12"/>
    </row>
    <row r="111" spans="2:5">
      <c r="B111" s="9"/>
      <c r="C111" s="12"/>
      <c r="D111" s="12"/>
      <c r="E111" s="12"/>
    </row>
    <row r="112" spans="2:5">
      <c r="B112" s="9"/>
      <c r="C112" s="12"/>
      <c r="D112" s="12"/>
      <c r="E112" s="12"/>
    </row>
    <row r="113" spans="2:5">
      <c r="B113" s="9"/>
      <c r="C113" s="12"/>
      <c r="D113" s="12"/>
      <c r="E113" s="12"/>
    </row>
    <row r="114" spans="2:5">
      <c r="B114" s="9"/>
      <c r="C114" s="12"/>
      <c r="D114" s="12"/>
      <c r="E114" s="12"/>
    </row>
    <row r="115" spans="2:5">
      <c r="B115" s="9"/>
      <c r="C115" s="12"/>
      <c r="D115" s="12"/>
      <c r="E115" s="12"/>
    </row>
    <row r="116" spans="2:5">
      <c r="B116" s="9"/>
      <c r="C116" s="12"/>
      <c r="D116" s="12"/>
      <c r="E116" s="12"/>
    </row>
    <row r="117" spans="2:5">
      <c r="B117" s="9"/>
      <c r="C117" s="12"/>
      <c r="D117" s="12"/>
      <c r="E117" s="12"/>
    </row>
    <row r="118" spans="2:5">
      <c r="B118" s="9"/>
      <c r="C118" s="12"/>
      <c r="D118" s="12"/>
      <c r="E118" s="12"/>
    </row>
    <row r="119" spans="2:5">
      <c r="B119" s="9"/>
      <c r="C119" s="12"/>
      <c r="D119" s="12"/>
      <c r="E119" s="12"/>
    </row>
    <row r="120" spans="2:5">
      <c r="B120" s="9"/>
      <c r="C120" s="12"/>
      <c r="D120" s="12"/>
      <c r="E120" s="12"/>
    </row>
    <row r="121" spans="2:5">
      <c r="B121" s="9"/>
      <c r="C121" s="12"/>
      <c r="D121" s="12"/>
      <c r="E121" s="12"/>
    </row>
    <row r="122" spans="2:5">
      <c r="B122" s="9"/>
      <c r="C122" s="12"/>
      <c r="D122" s="12"/>
      <c r="E122" s="12"/>
    </row>
    <row r="123" spans="2:5">
      <c r="B123" s="9"/>
      <c r="C123" s="12"/>
      <c r="D123" s="12"/>
      <c r="E123" s="12"/>
    </row>
    <row r="124" spans="2:5">
      <c r="B124" s="9"/>
      <c r="C124" s="12"/>
      <c r="D124" s="12"/>
      <c r="E124" s="12"/>
    </row>
    <row r="125" spans="2:5">
      <c r="B125" s="9"/>
      <c r="C125" s="12"/>
      <c r="D125" s="12"/>
      <c r="E125" s="12"/>
    </row>
    <row r="126" spans="2:5">
      <c r="B126" s="9"/>
      <c r="C126" s="12"/>
      <c r="D126" s="12"/>
      <c r="E126" s="12"/>
    </row>
    <row r="127" spans="2:5">
      <c r="B127" s="9"/>
      <c r="C127" s="12"/>
      <c r="D127" s="12"/>
      <c r="E127" s="12"/>
    </row>
    <row r="128" spans="2:5">
      <c r="B128" s="9"/>
      <c r="C128" s="12"/>
      <c r="D128" s="12"/>
      <c r="E128" s="12"/>
    </row>
    <row r="129" spans="2:5">
      <c r="B129" s="9"/>
      <c r="C129" s="12"/>
      <c r="D129" s="12"/>
      <c r="E129" s="12"/>
    </row>
    <row r="130" spans="2:5">
      <c r="B130" s="9"/>
      <c r="C130" s="12"/>
      <c r="D130" s="12"/>
      <c r="E130" s="12"/>
    </row>
    <row r="131" spans="2:5">
      <c r="B131" s="9"/>
      <c r="C131" s="12"/>
      <c r="D131" s="12"/>
      <c r="E131" s="12"/>
    </row>
    <row r="132" spans="2:5">
      <c r="B132" s="9"/>
      <c r="C132" s="12"/>
      <c r="D132" s="12"/>
      <c r="E132" s="12"/>
    </row>
    <row r="133" spans="2:5">
      <c r="B133" s="9"/>
      <c r="C133" s="12"/>
      <c r="D133" s="12"/>
      <c r="E133" s="12"/>
    </row>
    <row r="134" spans="2:5">
      <c r="B134" s="9"/>
      <c r="C134" s="12"/>
      <c r="D134" s="12"/>
      <c r="E134" s="12"/>
    </row>
    <row r="135" spans="2:5">
      <c r="B135" s="9"/>
      <c r="C135" s="12"/>
      <c r="D135" s="12"/>
      <c r="E135" s="12"/>
    </row>
    <row r="136" spans="2:5">
      <c r="B136" s="9"/>
      <c r="C136" s="12"/>
      <c r="D136" s="12"/>
      <c r="E136" s="12"/>
    </row>
    <row r="137" spans="2:5">
      <c r="B137" s="9"/>
      <c r="C137" s="12"/>
      <c r="D137" s="12"/>
      <c r="E137" s="12"/>
    </row>
    <row r="138" spans="2:5">
      <c r="B138" s="9"/>
      <c r="C138" s="12"/>
      <c r="D138" s="12"/>
      <c r="E138" s="12"/>
    </row>
    <row r="139" spans="2:5">
      <c r="B139" s="9"/>
      <c r="C139" s="12"/>
      <c r="D139" s="12"/>
      <c r="E139" s="12"/>
    </row>
    <row r="140" spans="2:5">
      <c r="B140" s="9"/>
      <c r="C140" s="12"/>
      <c r="D140" s="12"/>
      <c r="E140" s="12"/>
    </row>
    <row r="141" spans="2:5">
      <c r="B141" s="9"/>
      <c r="C141" s="12"/>
      <c r="D141" s="12"/>
      <c r="E141" s="12"/>
    </row>
  </sheetData>
  <sheetProtection selectLockedCells="1"/>
  <sortState ref="A7:H130">
    <sortCondition ref="B7:B130"/>
  </sortState>
  <phoneticPr fontId="0" type="noConversion"/>
  <conditionalFormatting sqref="A4:I64788 A3:H3 A1:I2">
    <cfRule type="expression" dxfId="42" priority="24" stopIfTrue="1">
      <formula>IF(A1="","",1)</formula>
    </cfRule>
  </conditionalFormatting>
  <conditionalFormatting sqref="K1">
    <cfRule type="expression" dxfId="41" priority="3" stopIfTrue="1">
      <formula>IF(K1="","",1)</formula>
    </cfRule>
  </conditionalFormatting>
  <conditionalFormatting sqref="K1">
    <cfRule type="expression" dxfId="40" priority="2" stopIfTrue="1">
      <formula>IF(K1="","",1)</formula>
    </cfRule>
  </conditionalFormatting>
  <pageMargins left="0.15748031496062992" right="0.19685039370078741" top="0.74803149606299213" bottom="0.31496062992125984" header="0.15748031496062992" footer="0.19685039370078741"/>
  <pageSetup paperSize="9" scale="94" fitToHeight="4" orientation="portrait" r:id="rId1"/>
  <headerFooter>
    <oddHeader>&amp;L&amp;6&amp;Z&amp;F&amp;R&amp;D</oddHeader>
    <oddFooter>&amp;C&amp;6PAGE &amp;P</oddFooter>
  </headerFooter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defaultSize="0" autoLine="0" r:id="rId5">
            <anchor moveWithCells="1">
              <from>
                <xdr:col>12</xdr:col>
                <xdr:colOff>9525</xdr:colOff>
                <xdr:row>0</xdr:row>
                <xdr:rowOff>9525</xdr:rowOff>
              </from>
              <to>
                <xdr:col>12</xdr:col>
                <xdr:colOff>1047750</xdr:colOff>
                <xdr:row>3</xdr:row>
                <xdr:rowOff>9525</xdr:rowOff>
              </to>
            </anchor>
          </controlPr>
        </control>
      </mc:Choice>
      <mc:Fallback>
        <control shapeId="103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5"/>
  <sheetViews>
    <sheetView tabSelected="1" workbookViewId="0">
      <selection activeCell="L5" sqref="L5"/>
    </sheetView>
  </sheetViews>
  <sheetFormatPr baseColWidth="10" defaultRowHeight="15"/>
  <cols>
    <col min="1" max="1" width="22.42578125" bestFit="1" customWidth="1"/>
    <col min="2" max="2" width="11.7109375" customWidth="1"/>
    <col min="3" max="4" width="13" customWidth="1"/>
    <col min="5" max="5" width="16.85546875" customWidth="1"/>
    <col min="6" max="6" width="16.28515625" customWidth="1"/>
    <col min="7" max="7" width="20.140625" customWidth="1"/>
    <col min="8" max="8" width="19.5703125" customWidth="1"/>
    <col min="9" max="9" width="16.42578125" customWidth="1"/>
    <col min="10" max="10" width="16.85546875" customWidth="1"/>
    <col min="11" max="11" width="7.42578125" customWidth="1"/>
    <col min="12" max="17" width="6.42578125" customWidth="1"/>
    <col min="18" max="18" width="16.28515625" customWidth="1"/>
    <col min="19" max="19" width="7.42578125" customWidth="1"/>
    <col min="20" max="22" width="6.42578125" customWidth="1"/>
    <col min="23" max="23" width="6.7109375" customWidth="1"/>
    <col min="24" max="24" width="6.42578125" customWidth="1"/>
    <col min="25" max="25" width="6.7109375" customWidth="1"/>
    <col min="26" max="26" width="19.5703125" bestFit="1" customWidth="1"/>
    <col min="27" max="27" width="7.42578125" customWidth="1"/>
    <col min="28" max="30" width="7" customWidth="1"/>
    <col min="31" max="31" width="7.7109375" customWidth="1"/>
    <col min="32" max="32" width="6.42578125" customWidth="1"/>
    <col min="33" max="33" width="6.7109375" customWidth="1"/>
    <col min="34" max="34" width="16.42578125" bestFit="1" customWidth="1"/>
    <col min="35" max="35" width="8" customWidth="1"/>
    <col min="36" max="39" width="7.7109375" customWidth="1"/>
    <col min="40" max="41" width="6.42578125" customWidth="1"/>
    <col min="42" max="42" width="25.140625" bestFit="1" customWidth="1"/>
    <col min="43" max="43" width="21.85546875" customWidth="1"/>
    <col min="44" max="44" width="21.28515625" customWidth="1"/>
    <col min="45" max="45" width="24.5703125" bestFit="1" customWidth="1"/>
    <col min="46" max="46" width="21.42578125" bestFit="1" customWidth="1"/>
  </cols>
  <sheetData>
    <row r="3" spans="1:11">
      <c r="A3" s="21" t="s">
        <v>1</v>
      </c>
      <c r="B3" s="21" t="s">
        <v>11</v>
      </c>
      <c r="C3" s="21" t="s">
        <v>12</v>
      </c>
      <c r="D3" s="21" t="s">
        <v>0</v>
      </c>
      <c r="E3" t="s">
        <v>74</v>
      </c>
      <c r="F3" t="s">
        <v>75</v>
      </c>
      <c r="G3" t="s">
        <v>71</v>
      </c>
      <c r="H3" t="s">
        <v>72</v>
      </c>
      <c r="I3" s="45" t="s">
        <v>73</v>
      </c>
      <c r="K3" t="s">
        <v>83</v>
      </c>
    </row>
    <row r="4" spans="1:11">
      <c r="A4" t="s">
        <v>10</v>
      </c>
      <c r="B4">
        <v>300</v>
      </c>
      <c r="C4" t="s">
        <v>64</v>
      </c>
      <c r="D4" t="s">
        <v>2</v>
      </c>
      <c r="E4" s="44">
        <v>6000</v>
      </c>
      <c r="F4" s="44">
        <v>0</v>
      </c>
      <c r="G4" s="44">
        <v>1800</v>
      </c>
      <c r="H4" s="44">
        <v>0</v>
      </c>
      <c r="I4" s="46">
        <v>1800</v>
      </c>
    </row>
    <row r="5" spans="1:11">
      <c r="D5" t="s">
        <v>3</v>
      </c>
      <c r="E5" s="44">
        <v>11000</v>
      </c>
      <c r="F5" s="44">
        <v>0</v>
      </c>
      <c r="G5" s="44">
        <v>3300</v>
      </c>
      <c r="H5" s="44">
        <v>0</v>
      </c>
      <c r="I5" s="46">
        <v>5100</v>
      </c>
    </row>
    <row r="6" spans="1:11">
      <c r="D6" t="s">
        <v>4</v>
      </c>
      <c r="E6" s="44">
        <v>6000</v>
      </c>
      <c r="F6" s="44">
        <v>0</v>
      </c>
      <c r="G6" s="44">
        <v>1800</v>
      </c>
      <c r="H6" s="44">
        <v>0</v>
      </c>
      <c r="I6" s="46">
        <v>6900</v>
      </c>
    </row>
    <row r="7" spans="1:11">
      <c r="D7" t="s">
        <v>5</v>
      </c>
      <c r="E7" s="44">
        <v>11000</v>
      </c>
      <c r="F7" s="44">
        <v>0</v>
      </c>
      <c r="G7" s="44">
        <v>3300</v>
      </c>
      <c r="H7" s="44">
        <v>0</v>
      </c>
      <c r="I7" s="46">
        <v>10200</v>
      </c>
    </row>
    <row r="8" spans="1:11">
      <c r="D8" t="s">
        <v>6</v>
      </c>
      <c r="E8" s="44">
        <v>6000</v>
      </c>
      <c r="F8" s="44">
        <v>0</v>
      </c>
      <c r="G8" s="44">
        <v>1800</v>
      </c>
      <c r="H8" s="44">
        <v>0</v>
      </c>
      <c r="I8" s="46">
        <v>12000</v>
      </c>
    </row>
    <row r="9" spans="1:11">
      <c r="D9" t="s">
        <v>7</v>
      </c>
      <c r="E9" s="44">
        <v>6000</v>
      </c>
      <c r="F9" s="44">
        <v>0</v>
      </c>
      <c r="G9" s="44">
        <v>1800</v>
      </c>
      <c r="H9" s="44">
        <v>0</v>
      </c>
      <c r="I9" s="46">
        <v>13800</v>
      </c>
    </row>
    <row r="10" spans="1:11">
      <c r="D10" t="s">
        <v>8</v>
      </c>
      <c r="E10" s="44">
        <v>6000</v>
      </c>
      <c r="F10" s="44">
        <v>0</v>
      </c>
      <c r="G10" s="44">
        <v>1800</v>
      </c>
      <c r="H10" s="44">
        <v>0</v>
      </c>
      <c r="I10" s="46">
        <v>15600</v>
      </c>
    </row>
    <row r="11" spans="1:11">
      <c r="D11" t="s">
        <v>9</v>
      </c>
      <c r="E11" s="44">
        <v>5850</v>
      </c>
      <c r="F11" s="44">
        <v>0</v>
      </c>
      <c r="G11" s="44">
        <v>1755</v>
      </c>
      <c r="H11" s="44">
        <v>0</v>
      </c>
      <c r="I11" s="46">
        <v>17355</v>
      </c>
    </row>
    <row r="12" spans="1:11">
      <c r="D12" t="s">
        <v>15</v>
      </c>
      <c r="E12" s="44">
        <v>5000</v>
      </c>
      <c r="F12" s="44">
        <v>0</v>
      </c>
      <c r="G12" s="44">
        <v>1500</v>
      </c>
      <c r="H12" s="44">
        <v>0</v>
      </c>
      <c r="I12" s="46">
        <v>18855</v>
      </c>
    </row>
    <row r="13" spans="1:11">
      <c r="C13" t="s">
        <v>76</v>
      </c>
      <c r="E13" s="44">
        <v>62850</v>
      </c>
      <c r="F13" s="44">
        <v>0</v>
      </c>
      <c r="G13" s="44">
        <v>18855</v>
      </c>
      <c r="H13" s="44">
        <v>0</v>
      </c>
      <c r="I13" s="46"/>
    </row>
    <row r="14" spans="1:11">
      <c r="B14" t="s">
        <v>35</v>
      </c>
      <c r="E14" s="44">
        <v>62850</v>
      </c>
      <c r="F14" s="44">
        <v>0</v>
      </c>
      <c r="G14" s="44">
        <v>18855</v>
      </c>
      <c r="H14" s="44">
        <v>0</v>
      </c>
      <c r="I14" s="46"/>
    </row>
    <row r="15" spans="1:11">
      <c r="B15">
        <v>330</v>
      </c>
      <c r="C15" t="s">
        <v>64</v>
      </c>
      <c r="D15" t="s">
        <v>14</v>
      </c>
      <c r="E15" s="44">
        <v>6000</v>
      </c>
      <c r="F15" s="44">
        <v>0</v>
      </c>
      <c r="G15" s="44">
        <v>1980</v>
      </c>
      <c r="H15" s="44">
        <v>0</v>
      </c>
      <c r="I15" s="46">
        <v>1980</v>
      </c>
    </row>
    <row r="16" spans="1:11">
      <c r="D16" t="s">
        <v>15</v>
      </c>
      <c r="E16" s="44">
        <v>6000</v>
      </c>
      <c r="F16" s="44">
        <v>0</v>
      </c>
      <c r="G16" s="44">
        <v>1980</v>
      </c>
      <c r="H16" s="44">
        <v>0</v>
      </c>
      <c r="I16" s="46">
        <v>3960</v>
      </c>
    </row>
    <row r="17" spans="1:9">
      <c r="D17" t="s">
        <v>16</v>
      </c>
      <c r="E17" s="44">
        <v>6000</v>
      </c>
      <c r="F17" s="44">
        <v>0</v>
      </c>
      <c r="G17" s="44">
        <v>1980</v>
      </c>
      <c r="H17" s="44">
        <v>0</v>
      </c>
      <c r="I17" s="46">
        <v>5940</v>
      </c>
    </row>
    <row r="18" spans="1:9">
      <c r="D18" t="s">
        <v>17</v>
      </c>
      <c r="E18" s="44">
        <v>6000</v>
      </c>
      <c r="F18" s="44">
        <v>0</v>
      </c>
      <c r="G18" s="44">
        <v>1980</v>
      </c>
      <c r="H18" s="44">
        <v>0</v>
      </c>
      <c r="I18" s="46">
        <v>7920</v>
      </c>
    </row>
    <row r="19" spans="1:9">
      <c r="D19" t="s">
        <v>18</v>
      </c>
      <c r="E19" s="44">
        <v>6000</v>
      </c>
      <c r="F19" s="44">
        <v>0</v>
      </c>
      <c r="G19" s="44">
        <v>1980</v>
      </c>
      <c r="H19" s="44">
        <v>0</v>
      </c>
      <c r="I19" s="46">
        <v>9900</v>
      </c>
    </row>
    <row r="20" spans="1:9">
      <c r="D20" t="s">
        <v>19</v>
      </c>
      <c r="E20" s="44">
        <v>6000</v>
      </c>
      <c r="F20" s="44">
        <v>0</v>
      </c>
      <c r="G20" s="44">
        <v>1980</v>
      </c>
      <c r="H20" s="44">
        <v>0</v>
      </c>
      <c r="I20" s="46">
        <v>11880</v>
      </c>
    </row>
    <row r="21" spans="1:9">
      <c r="D21" t="s">
        <v>20</v>
      </c>
      <c r="E21" s="44">
        <v>6000</v>
      </c>
      <c r="F21" s="44">
        <v>0</v>
      </c>
      <c r="G21" s="44">
        <v>1980</v>
      </c>
      <c r="H21" s="44">
        <v>0</v>
      </c>
      <c r="I21" s="46">
        <v>13860</v>
      </c>
    </row>
    <row r="22" spans="1:9">
      <c r="D22" t="s">
        <v>21</v>
      </c>
      <c r="E22" s="44">
        <v>5850</v>
      </c>
      <c r="F22" s="44">
        <v>0</v>
      </c>
      <c r="G22" s="44">
        <v>1930.5</v>
      </c>
      <c r="H22" s="44">
        <v>0</v>
      </c>
      <c r="I22" s="46">
        <v>15790.5</v>
      </c>
    </row>
    <row r="23" spans="1:9">
      <c r="C23" t="s">
        <v>76</v>
      </c>
      <c r="E23" s="44">
        <v>47850</v>
      </c>
      <c r="F23" s="44">
        <v>0</v>
      </c>
      <c r="G23" s="44">
        <v>15790.5</v>
      </c>
      <c r="H23" s="44">
        <v>0</v>
      </c>
      <c r="I23" s="46"/>
    </row>
    <row r="24" spans="1:9">
      <c r="C24" t="s">
        <v>65</v>
      </c>
      <c r="D24" t="s">
        <v>17</v>
      </c>
      <c r="E24" s="44">
        <v>0</v>
      </c>
      <c r="F24" s="44">
        <v>-6000</v>
      </c>
      <c r="G24" s="44">
        <v>0</v>
      </c>
      <c r="H24" s="44">
        <v>-1980</v>
      </c>
      <c r="I24" s="46">
        <v>1980</v>
      </c>
    </row>
    <row r="25" spans="1:9">
      <c r="C25" t="s">
        <v>77</v>
      </c>
      <c r="E25" s="44">
        <v>0</v>
      </c>
      <c r="F25" s="44">
        <v>-6000</v>
      </c>
      <c r="G25" s="44">
        <v>0</v>
      </c>
      <c r="H25" s="44">
        <v>-1980</v>
      </c>
      <c r="I25" s="46"/>
    </row>
    <row r="26" spans="1:9">
      <c r="B26" t="s">
        <v>37</v>
      </c>
      <c r="E26" s="44">
        <v>47850</v>
      </c>
      <c r="F26" s="44">
        <v>-6000</v>
      </c>
      <c r="G26" s="44">
        <v>15790.5</v>
      </c>
      <c r="H26" s="44">
        <v>-1980</v>
      </c>
      <c r="I26" s="46"/>
    </row>
    <row r="27" spans="1:9">
      <c r="A27" t="s">
        <v>36</v>
      </c>
      <c r="E27" s="44">
        <v>110700</v>
      </c>
      <c r="F27" s="44">
        <v>-6000</v>
      </c>
      <c r="G27" s="44">
        <v>34645.5</v>
      </c>
      <c r="H27" s="44">
        <v>-1980</v>
      </c>
      <c r="I27" s="46"/>
    </row>
    <row r="28" spans="1:9">
      <c r="A28" t="s">
        <v>33</v>
      </c>
      <c r="B28">
        <v>250</v>
      </c>
      <c r="C28" t="s">
        <v>64</v>
      </c>
      <c r="D28" t="s">
        <v>22</v>
      </c>
      <c r="E28" s="44">
        <v>5850</v>
      </c>
      <c r="F28" s="44">
        <v>0</v>
      </c>
      <c r="G28" s="44">
        <v>1462.5</v>
      </c>
      <c r="H28" s="44">
        <v>0</v>
      </c>
      <c r="I28" s="46">
        <v>1462.5</v>
      </c>
    </row>
    <row r="29" spans="1:9">
      <c r="D29" t="s">
        <v>23</v>
      </c>
      <c r="E29" s="44">
        <v>6000</v>
      </c>
      <c r="F29" s="44">
        <v>0</v>
      </c>
      <c r="G29" s="44">
        <v>1500</v>
      </c>
      <c r="H29" s="44">
        <v>0</v>
      </c>
      <c r="I29" s="46">
        <v>2962.5</v>
      </c>
    </row>
    <row r="30" spans="1:9">
      <c r="D30" t="s">
        <v>24</v>
      </c>
      <c r="E30" s="44">
        <v>6000</v>
      </c>
      <c r="F30" s="44">
        <v>0</v>
      </c>
      <c r="G30" s="44">
        <v>1500</v>
      </c>
      <c r="H30" s="44">
        <v>0</v>
      </c>
      <c r="I30" s="46">
        <v>4462.5</v>
      </c>
    </row>
    <row r="31" spans="1:9">
      <c r="D31" t="s">
        <v>25</v>
      </c>
      <c r="E31" s="44">
        <v>6000</v>
      </c>
      <c r="F31" s="44">
        <v>0</v>
      </c>
      <c r="G31" s="44">
        <v>1500</v>
      </c>
      <c r="H31" s="44">
        <v>0</v>
      </c>
      <c r="I31" s="46">
        <v>5962.5</v>
      </c>
    </row>
    <row r="32" spans="1:9">
      <c r="D32" t="s">
        <v>26</v>
      </c>
      <c r="E32" s="44">
        <v>6000</v>
      </c>
      <c r="F32" s="44">
        <v>0</v>
      </c>
      <c r="G32" s="44">
        <v>1500</v>
      </c>
      <c r="H32" s="44">
        <v>0</v>
      </c>
      <c r="I32" s="46">
        <v>7462.5</v>
      </c>
    </row>
    <row r="33" spans="3:9">
      <c r="D33" t="s">
        <v>27</v>
      </c>
      <c r="E33" s="44">
        <v>6000</v>
      </c>
      <c r="F33" s="44">
        <v>0</v>
      </c>
      <c r="G33" s="44">
        <v>1500</v>
      </c>
      <c r="H33" s="44">
        <v>0</v>
      </c>
      <c r="I33" s="46">
        <v>8962.5</v>
      </c>
    </row>
    <row r="34" spans="3:9">
      <c r="D34" t="s">
        <v>28</v>
      </c>
      <c r="E34" s="44">
        <v>6000</v>
      </c>
      <c r="F34" s="44">
        <v>0</v>
      </c>
      <c r="G34" s="44">
        <v>1500</v>
      </c>
      <c r="H34" s="44">
        <v>0</v>
      </c>
      <c r="I34" s="46">
        <v>10462.5</v>
      </c>
    </row>
    <row r="35" spans="3:9">
      <c r="D35" t="s">
        <v>29</v>
      </c>
      <c r="E35" s="44">
        <v>6000</v>
      </c>
      <c r="F35" s="44">
        <v>0</v>
      </c>
      <c r="G35" s="44">
        <v>1500</v>
      </c>
      <c r="H35" s="44">
        <v>0</v>
      </c>
      <c r="I35" s="46">
        <v>11962.5</v>
      </c>
    </row>
    <row r="36" spans="3:9">
      <c r="D36" t="s">
        <v>30</v>
      </c>
      <c r="E36" s="44">
        <v>5850</v>
      </c>
      <c r="F36" s="44">
        <v>0</v>
      </c>
      <c r="G36" s="44">
        <v>1462.5</v>
      </c>
      <c r="H36" s="44">
        <v>0</v>
      </c>
      <c r="I36" s="46">
        <v>13425</v>
      </c>
    </row>
    <row r="37" spans="3:9">
      <c r="C37" t="s">
        <v>76</v>
      </c>
      <c r="E37" s="44">
        <v>53700</v>
      </c>
      <c r="F37" s="44">
        <v>0</v>
      </c>
      <c r="G37" s="44">
        <v>13425</v>
      </c>
      <c r="H37" s="44">
        <v>0</v>
      </c>
      <c r="I37" s="46"/>
    </row>
    <row r="38" spans="3:9">
      <c r="C38" t="s">
        <v>66</v>
      </c>
      <c r="D38" t="s">
        <v>24</v>
      </c>
      <c r="E38" s="44">
        <v>0</v>
      </c>
      <c r="F38" s="44">
        <v>-6000</v>
      </c>
      <c r="G38" s="44">
        <v>0</v>
      </c>
      <c r="H38" s="44">
        <v>1462.5</v>
      </c>
      <c r="I38" s="46">
        <v>-1462.5</v>
      </c>
    </row>
    <row r="39" spans="3:9">
      <c r="C39" t="s">
        <v>78</v>
      </c>
      <c r="E39" s="44">
        <v>0</v>
      </c>
      <c r="F39" s="44">
        <v>-6000</v>
      </c>
      <c r="G39" s="44">
        <v>0</v>
      </c>
      <c r="H39" s="44">
        <v>1462.5</v>
      </c>
      <c r="I39" s="46"/>
    </row>
    <row r="40" spans="3:9">
      <c r="C40" t="s">
        <v>67</v>
      </c>
      <c r="D40" t="s">
        <v>28</v>
      </c>
      <c r="E40" s="44">
        <v>0</v>
      </c>
      <c r="F40" s="44">
        <v>-6000</v>
      </c>
      <c r="G40" s="44">
        <v>0</v>
      </c>
      <c r="H40" s="44">
        <v>1462.5</v>
      </c>
      <c r="I40" s="46">
        <v>-1462.5</v>
      </c>
    </row>
    <row r="41" spans="3:9">
      <c r="C41" t="s">
        <v>79</v>
      </c>
      <c r="E41" s="44">
        <v>0</v>
      </c>
      <c r="F41" s="44">
        <v>-6000</v>
      </c>
      <c r="G41" s="44">
        <v>0</v>
      </c>
      <c r="H41" s="44">
        <v>1462.5</v>
      </c>
      <c r="I41" s="46"/>
    </row>
    <row r="42" spans="3:9">
      <c r="C42" t="s">
        <v>68</v>
      </c>
      <c r="D42" t="s">
        <v>22</v>
      </c>
      <c r="E42" s="44">
        <v>0</v>
      </c>
      <c r="F42" s="44">
        <v>-5850</v>
      </c>
      <c r="G42" s="44">
        <v>0</v>
      </c>
      <c r="H42" s="44">
        <v>1462.5</v>
      </c>
      <c r="I42" s="46">
        <v>-1462.5</v>
      </c>
    </row>
    <row r="43" spans="3:9">
      <c r="C43" t="s">
        <v>80</v>
      </c>
      <c r="E43" s="44">
        <v>0</v>
      </c>
      <c r="F43" s="44">
        <v>-5850</v>
      </c>
      <c r="G43" s="44">
        <v>0</v>
      </c>
      <c r="H43" s="44">
        <v>1462.5</v>
      </c>
      <c r="I43" s="46"/>
    </row>
    <row r="44" spans="3:9">
      <c r="C44" t="s">
        <v>65</v>
      </c>
      <c r="D44" t="s">
        <v>13</v>
      </c>
      <c r="E44" s="44">
        <v>0</v>
      </c>
      <c r="F44" s="44">
        <v>-4000</v>
      </c>
      <c r="G44" s="44">
        <v>0</v>
      </c>
      <c r="H44" s="44">
        <v>1462.5</v>
      </c>
      <c r="I44" s="46">
        <v>-1462.5</v>
      </c>
    </row>
    <row r="45" spans="3:9">
      <c r="D45" t="s">
        <v>30</v>
      </c>
      <c r="E45" s="44">
        <v>0</v>
      </c>
      <c r="F45" s="44">
        <v>-5850</v>
      </c>
      <c r="G45" s="44">
        <v>0</v>
      </c>
      <c r="H45" s="44">
        <v>-1462.5</v>
      </c>
      <c r="I45" s="46">
        <v>0</v>
      </c>
    </row>
    <row r="46" spans="3:9">
      <c r="C46" t="s">
        <v>77</v>
      </c>
      <c r="E46" s="44">
        <v>0</v>
      </c>
      <c r="F46" s="44">
        <v>-9850</v>
      </c>
      <c r="G46" s="44">
        <v>0</v>
      </c>
      <c r="H46" s="44">
        <v>0</v>
      </c>
      <c r="I46" s="46"/>
    </row>
    <row r="47" spans="3:9">
      <c r="C47" t="s">
        <v>69</v>
      </c>
      <c r="D47" t="s">
        <v>13</v>
      </c>
      <c r="E47" s="44">
        <v>0</v>
      </c>
      <c r="F47" s="44">
        <v>-8000</v>
      </c>
      <c r="G47" s="44">
        <v>0</v>
      </c>
      <c r="H47" s="44">
        <v>-2000</v>
      </c>
      <c r="I47" s="46">
        <v>2000</v>
      </c>
    </row>
    <row r="48" spans="3:9">
      <c r="C48" t="s">
        <v>81</v>
      </c>
      <c r="E48" s="44">
        <v>0</v>
      </c>
      <c r="F48" s="44">
        <v>-8000</v>
      </c>
      <c r="G48" s="44">
        <v>0</v>
      </c>
      <c r="H48" s="44">
        <v>-2000</v>
      </c>
      <c r="I48" s="46"/>
    </row>
    <row r="49" spans="1:9">
      <c r="C49" t="s">
        <v>70</v>
      </c>
      <c r="D49" t="s">
        <v>13</v>
      </c>
      <c r="E49" s="44">
        <v>6000</v>
      </c>
      <c r="F49" s="44">
        <v>-80000</v>
      </c>
      <c r="G49" s="44">
        <v>1500</v>
      </c>
      <c r="H49" s="44">
        <v>-20000</v>
      </c>
      <c r="I49" s="46">
        <v>21500</v>
      </c>
    </row>
    <row r="50" spans="1:9">
      <c r="D50" t="s">
        <v>22</v>
      </c>
      <c r="E50" s="44">
        <v>3000</v>
      </c>
      <c r="F50" s="44">
        <v>0</v>
      </c>
      <c r="G50" s="44">
        <v>750</v>
      </c>
      <c r="H50" s="44">
        <v>0</v>
      </c>
      <c r="I50" s="46">
        <v>22250</v>
      </c>
    </row>
    <row r="51" spans="1:9">
      <c r="C51" t="s">
        <v>82</v>
      </c>
      <c r="E51" s="44">
        <v>9000</v>
      </c>
      <c r="F51" s="44">
        <v>-80000</v>
      </c>
      <c r="G51" s="44">
        <v>2250</v>
      </c>
      <c r="H51" s="44">
        <v>-20000</v>
      </c>
      <c r="I51" s="46"/>
    </row>
    <row r="52" spans="1:9">
      <c r="B52" t="s">
        <v>38</v>
      </c>
      <c r="E52" s="44">
        <v>62700</v>
      </c>
      <c r="F52" s="44">
        <v>-115700</v>
      </c>
      <c r="G52" s="44">
        <v>15675</v>
      </c>
      <c r="H52" s="44">
        <v>-17612.5</v>
      </c>
      <c r="I52" s="46"/>
    </row>
    <row r="53" spans="1:9">
      <c r="B53">
        <v>275</v>
      </c>
      <c r="C53" t="s">
        <v>70</v>
      </c>
      <c r="D53" t="s">
        <v>46</v>
      </c>
      <c r="E53" s="44">
        <v>4000</v>
      </c>
      <c r="F53" s="44">
        <v>0</v>
      </c>
      <c r="G53" s="44">
        <v>1100</v>
      </c>
      <c r="H53" s="44">
        <v>0</v>
      </c>
      <c r="I53" s="46">
        <v>1100</v>
      </c>
    </row>
    <row r="54" spans="1:9">
      <c r="D54" t="s">
        <v>47</v>
      </c>
      <c r="E54" s="44">
        <v>4000</v>
      </c>
      <c r="F54" s="44">
        <v>0</v>
      </c>
      <c r="G54" s="44">
        <v>1100</v>
      </c>
      <c r="H54" s="44">
        <v>0</v>
      </c>
      <c r="I54" s="46">
        <v>2200</v>
      </c>
    </row>
    <row r="55" spans="1:9">
      <c r="D55" t="s">
        <v>48</v>
      </c>
      <c r="E55" s="44">
        <v>4000</v>
      </c>
      <c r="F55" s="44">
        <v>0</v>
      </c>
      <c r="G55" s="44">
        <v>1100</v>
      </c>
      <c r="H55" s="44">
        <v>0</v>
      </c>
      <c r="I55" s="46">
        <v>3300</v>
      </c>
    </row>
    <row r="56" spans="1:9">
      <c r="D56" t="s">
        <v>49</v>
      </c>
      <c r="E56" s="44">
        <v>4000</v>
      </c>
      <c r="F56" s="44">
        <v>0</v>
      </c>
      <c r="G56" s="44">
        <v>1100</v>
      </c>
      <c r="H56" s="44">
        <v>0</v>
      </c>
      <c r="I56" s="46">
        <v>4400</v>
      </c>
    </row>
    <row r="57" spans="1:9">
      <c r="D57" t="s">
        <v>50</v>
      </c>
      <c r="E57" s="44">
        <v>4000</v>
      </c>
      <c r="F57" s="44">
        <v>0</v>
      </c>
      <c r="G57" s="44">
        <v>1100</v>
      </c>
      <c r="H57" s="44">
        <v>0</v>
      </c>
      <c r="I57" s="46">
        <v>5500</v>
      </c>
    </row>
    <row r="58" spans="1:9">
      <c r="C58" t="s">
        <v>82</v>
      </c>
      <c r="E58" s="44">
        <v>20000</v>
      </c>
      <c r="F58" s="44">
        <v>0</v>
      </c>
      <c r="G58" s="44">
        <v>5500</v>
      </c>
      <c r="H58" s="44">
        <v>0</v>
      </c>
      <c r="I58" s="46"/>
    </row>
    <row r="59" spans="1:9">
      <c r="B59" t="s">
        <v>51</v>
      </c>
      <c r="E59" s="44">
        <v>20000</v>
      </c>
      <c r="F59" s="44">
        <v>0</v>
      </c>
      <c r="G59" s="44">
        <v>5500</v>
      </c>
      <c r="H59" s="44">
        <v>0</v>
      </c>
      <c r="I59" s="46"/>
    </row>
    <row r="60" spans="1:9">
      <c r="A60" t="s">
        <v>39</v>
      </c>
      <c r="E60" s="44">
        <v>82700</v>
      </c>
      <c r="F60" s="44">
        <v>-115700</v>
      </c>
      <c r="G60" s="44">
        <v>21175</v>
      </c>
      <c r="H60" s="44">
        <v>-17612.5</v>
      </c>
      <c r="I60" s="46"/>
    </row>
    <row r="61" spans="1:9">
      <c r="A61" t="s">
        <v>31</v>
      </c>
      <c r="B61" t="s">
        <v>31</v>
      </c>
      <c r="C61" t="s">
        <v>31</v>
      </c>
      <c r="D61" t="s">
        <v>31</v>
      </c>
      <c r="E61" s="44"/>
      <c r="F61" s="44"/>
      <c r="G61" s="44"/>
      <c r="H61" s="44"/>
      <c r="I61" s="46">
        <v>0</v>
      </c>
    </row>
    <row r="62" spans="1:9">
      <c r="C62" t="s">
        <v>34</v>
      </c>
      <c r="E62" s="44"/>
      <c r="F62" s="44"/>
      <c r="G62" s="44"/>
      <c r="H62" s="44"/>
      <c r="I62" s="46"/>
    </row>
    <row r="63" spans="1:9">
      <c r="B63" t="s">
        <v>34</v>
      </c>
      <c r="E63" s="44"/>
      <c r="F63" s="44"/>
      <c r="G63" s="44"/>
      <c r="H63" s="44"/>
      <c r="I63" s="46"/>
    </row>
    <row r="64" spans="1:9">
      <c r="A64" t="s">
        <v>34</v>
      </c>
      <c r="E64" s="44"/>
      <c r="F64" s="44"/>
      <c r="G64" s="44"/>
      <c r="H64" s="44"/>
      <c r="I64" s="46"/>
    </row>
    <row r="65" spans="1:9">
      <c r="A65" t="s">
        <v>32</v>
      </c>
      <c r="E65" s="44">
        <v>193400</v>
      </c>
      <c r="F65" s="44">
        <v>-121700</v>
      </c>
      <c r="G65" s="44">
        <v>55820.5</v>
      </c>
      <c r="H65" s="44">
        <v>-19592.5</v>
      </c>
      <c r="I65" s="4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3"/>
  <sheetViews>
    <sheetView showGridLines="0" workbookViewId="0">
      <selection activeCell="I10" sqref="I10"/>
    </sheetView>
  </sheetViews>
  <sheetFormatPr baseColWidth="10" defaultRowHeight="15"/>
  <cols>
    <col min="1" max="1" width="21" bestFit="1" customWidth="1"/>
    <col min="4" max="4" width="15.7109375" customWidth="1"/>
    <col min="5" max="5" width="8.42578125" customWidth="1"/>
    <col min="6" max="6" width="9.7109375" style="13" customWidth="1"/>
    <col min="7" max="7" width="14.7109375" style="13" customWidth="1"/>
    <col min="8" max="8" width="10.28515625" style="13" customWidth="1"/>
  </cols>
  <sheetData>
    <row r="1" spans="1:11" s="24" customFormat="1" ht="42.75" customHeight="1">
      <c r="A1" s="22" t="s">
        <v>1</v>
      </c>
      <c r="B1" s="22" t="s">
        <v>11</v>
      </c>
      <c r="C1" s="22" t="s">
        <v>12</v>
      </c>
      <c r="D1" s="22" t="s">
        <v>0</v>
      </c>
      <c r="E1" s="26" t="s">
        <v>52</v>
      </c>
      <c r="F1" s="26" t="s">
        <v>53</v>
      </c>
      <c r="G1" s="25" t="s">
        <v>54</v>
      </c>
      <c r="H1" s="25" t="s">
        <v>55</v>
      </c>
      <c r="I1" s="24" t="s">
        <v>61</v>
      </c>
    </row>
    <row r="2" spans="1:11">
      <c r="A2" t="s">
        <v>10</v>
      </c>
      <c r="B2">
        <v>330</v>
      </c>
      <c r="C2" s="1">
        <v>43466</v>
      </c>
      <c r="D2" t="s">
        <v>15</v>
      </c>
      <c r="E2" s="13">
        <v>6000</v>
      </c>
      <c r="F2" s="13">
        <v>1980</v>
      </c>
      <c r="G2" s="13">
        <v>0</v>
      </c>
      <c r="H2" s="13">
        <v>0</v>
      </c>
      <c r="I2" s="13">
        <f>SUM($E$2:E2)+SUM($G$2:G2)</f>
        <v>6000</v>
      </c>
      <c r="J2" s="39" t="s">
        <v>57</v>
      </c>
    </row>
    <row r="3" spans="1:11">
      <c r="D3" t="s">
        <v>16</v>
      </c>
      <c r="E3" s="13">
        <v>6000</v>
      </c>
      <c r="F3" s="13">
        <v>1980</v>
      </c>
      <c r="G3" s="13">
        <v>0</v>
      </c>
      <c r="H3" s="13">
        <v>0</v>
      </c>
      <c r="I3" s="13">
        <f>SUM($E$2:E3)+SUM($G$2:G3)</f>
        <v>12000</v>
      </c>
    </row>
    <row r="4" spans="1:11">
      <c r="D4" t="s">
        <v>21</v>
      </c>
      <c r="E4" s="13">
        <v>5850</v>
      </c>
      <c r="F4" s="13">
        <v>1930.5</v>
      </c>
      <c r="G4" s="13">
        <v>0</v>
      </c>
      <c r="H4" s="13">
        <v>0</v>
      </c>
      <c r="I4" s="13">
        <f>SUM($E$2:E4)+SUM($G$2:G4)</f>
        <v>17850</v>
      </c>
    </row>
    <row r="5" spans="1:11">
      <c r="D5" t="s">
        <v>14</v>
      </c>
      <c r="E5" s="13">
        <v>6000</v>
      </c>
      <c r="F5" s="13">
        <v>1980</v>
      </c>
      <c r="G5" s="13">
        <v>0</v>
      </c>
      <c r="H5" s="13">
        <v>0</v>
      </c>
      <c r="I5" s="13">
        <f>SUM($E$2:E5)+SUM($G$2:G5)</f>
        <v>23850</v>
      </c>
      <c r="K5" t="s">
        <v>58</v>
      </c>
    </row>
    <row r="6" spans="1:11">
      <c r="D6" t="s">
        <v>17</v>
      </c>
      <c r="E6" s="13">
        <v>6000</v>
      </c>
      <c r="F6" s="13">
        <v>1980</v>
      </c>
      <c r="G6" s="13">
        <v>0</v>
      </c>
      <c r="H6" s="13">
        <v>0</v>
      </c>
      <c r="I6" s="13">
        <f>SUM($E$2:E6)+SUM($G$2:G6)</f>
        <v>29850</v>
      </c>
      <c r="K6" t="s">
        <v>59</v>
      </c>
    </row>
    <row r="7" spans="1:11">
      <c r="D7" t="s">
        <v>18</v>
      </c>
      <c r="E7" s="13">
        <v>6000</v>
      </c>
      <c r="F7" s="13">
        <v>1980</v>
      </c>
      <c r="G7" s="13">
        <v>0</v>
      </c>
      <c r="H7" s="13">
        <v>0</v>
      </c>
      <c r="I7" s="13">
        <f>SUM($E$2:E7)+SUM($G$2:G7)</f>
        <v>35850</v>
      </c>
      <c r="K7" t="s">
        <v>60</v>
      </c>
    </row>
    <row r="8" spans="1:11">
      <c r="D8" t="s">
        <v>19</v>
      </c>
      <c r="E8" s="13">
        <v>6000</v>
      </c>
      <c r="F8" s="13">
        <v>1980</v>
      </c>
      <c r="G8" s="13">
        <v>0</v>
      </c>
      <c r="H8" s="13">
        <v>0</v>
      </c>
      <c r="I8" s="13">
        <f>SUM($E$2:E8)+SUM($G$2:G8)</f>
        <v>41850</v>
      </c>
      <c r="K8" t="s">
        <v>62</v>
      </c>
    </row>
    <row r="9" spans="1:11">
      <c r="D9" t="s">
        <v>20</v>
      </c>
      <c r="E9" s="13">
        <v>6000</v>
      </c>
      <c r="F9" s="13">
        <v>1980</v>
      </c>
      <c r="G9" s="13">
        <v>0</v>
      </c>
      <c r="H9" s="13">
        <v>0</v>
      </c>
      <c r="I9" s="13">
        <f>SUM($E$2:E9)+SUM($G$2:G9)</f>
        <v>47850</v>
      </c>
    </row>
    <row r="10" spans="1:11">
      <c r="C10" s="1">
        <v>43564</v>
      </c>
      <c r="D10" t="s">
        <v>17</v>
      </c>
      <c r="E10" s="13">
        <v>0</v>
      </c>
      <c r="F10" s="13">
        <v>0</v>
      </c>
      <c r="G10" s="13">
        <v>-6000</v>
      </c>
      <c r="H10" s="13">
        <v>-1980</v>
      </c>
      <c r="I10" s="13">
        <f>SUM($E$2:E10)+SUM($G$2:G10)</f>
        <v>41850</v>
      </c>
    </row>
    <row r="11" spans="1:11">
      <c r="B11" t="s">
        <v>37</v>
      </c>
      <c r="E11" s="13">
        <v>47850</v>
      </c>
      <c r="F11" s="13">
        <v>15790.5</v>
      </c>
      <c r="G11" s="13">
        <v>-6000</v>
      </c>
      <c r="H11" s="13">
        <v>-1980</v>
      </c>
    </row>
    <row r="12" spans="1:11">
      <c r="B12">
        <v>300</v>
      </c>
      <c r="C12" s="1">
        <v>43466</v>
      </c>
      <c r="D12" t="s">
        <v>3</v>
      </c>
      <c r="E12" s="13">
        <v>11000</v>
      </c>
      <c r="F12" s="13">
        <v>3300</v>
      </c>
      <c r="G12" s="13">
        <v>0</v>
      </c>
      <c r="H12" s="13">
        <v>0</v>
      </c>
    </row>
    <row r="13" spans="1:11">
      <c r="D13" t="s">
        <v>5</v>
      </c>
      <c r="E13" s="13">
        <v>11000</v>
      </c>
      <c r="F13" s="13">
        <v>3300</v>
      </c>
      <c r="G13" s="13">
        <v>0</v>
      </c>
      <c r="H13" s="13">
        <v>0</v>
      </c>
    </row>
    <row r="14" spans="1:11">
      <c r="D14" t="s">
        <v>15</v>
      </c>
      <c r="E14" s="13">
        <v>5000</v>
      </c>
      <c r="F14" s="13">
        <v>1500</v>
      </c>
      <c r="G14" s="13">
        <v>0</v>
      </c>
      <c r="H14" s="13">
        <v>0</v>
      </c>
    </row>
    <row r="15" spans="1:11">
      <c r="D15" t="s">
        <v>2</v>
      </c>
      <c r="E15" s="13">
        <v>6000</v>
      </c>
      <c r="F15" s="13">
        <v>1800</v>
      </c>
      <c r="G15" s="13">
        <v>0</v>
      </c>
      <c r="H15" s="13">
        <v>0</v>
      </c>
    </row>
    <row r="16" spans="1:11" ht="29.25" customHeight="1">
      <c r="D16" t="s">
        <v>4</v>
      </c>
      <c r="E16" s="13">
        <v>6000</v>
      </c>
      <c r="F16" s="13">
        <v>1800</v>
      </c>
      <c r="G16" s="13">
        <v>0</v>
      </c>
      <c r="H16" s="13">
        <v>0</v>
      </c>
    </row>
    <row r="17" spans="1:8" ht="24" customHeight="1">
      <c r="D17" t="s">
        <v>6</v>
      </c>
      <c r="E17" s="13">
        <v>6000</v>
      </c>
      <c r="F17" s="13">
        <v>1800</v>
      </c>
      <c r="G17" s="13">
        <v>0</v>
      </c>
      <c r="H17" s="13">
        <v>0</v>
      </c>
    </row>
    <row r="18" spans="1:8">
      <c r="D18" t="s">
        <v>7</v>
      </c>
      <c r="E18" s="13">
        <v>6000</v>
      </c>
      <c r="F18" s="13">
        <v>1800</v>
      </c>
      <c r="G18" s="13">
        <v>0</v>
      </c>
      <c r="H18" s="13">
        <v>0</v>
      </c>
    </row>
    <row r="19" spans="1:8">
      <c r="D19" t="s">
        <v>8</v>
      </c>
      <c r="E19" s="13">
        <v>6000</v>
      </c>
      <c r="F19" s="13">
        <v>1800</v>
      </c>
      <c r="G19" s="13">
        <v>0</v>
      </c>
      <c r="H19" s="13">
        <v>0</v>
      </c>
    </row>
    <row r="20" spans="1:8">
      <c r="D20" t="s">
        <v>9</v>
      </c>
      <c r="E20" s="13">
        <v>5850</v>
      </c>
      <c r="F20" s="13">
        <v>1755</v>
      </c>
      <c r="G20" s="13">
        <v>0</v>
      </c>
      <c r="H20" s="13">
        <v>0</v>
      </c>
    </row>
    <row r="21" spans="1:8">
      <c r="B21" t="s">
        <v>35</v>
      </c>
      <c r="E21" s="13">
        <v>62850</v>
      </c>
      <c r="F21" s="13">
        <v>18855</v>
      </c>
      <c r="G21" s="13">
        <v>0</v>
      </c>
      <c r="H21" s="13">
        <v>0</v>
      </c>
    </row>
    <row r="22" spans="1:8">
      <c r="A22" s="13" t="s">
        <v>36</v>
      </c>
      <c r="B22" s="13"/>
      <c r="C22" s="13"/>
      <c r="D22" s="13"/>
      <c r="E22" s="13">
        <v>110700</v>
      </c>
      <c r="F22" s="13">
        <v>34645.5</v>
      </c>
      <c r="G22" s="13">
        <v>-6000</v>
      </c>
      <c r="H22" s="13">
        <v>-1980</v>
      </c>
    </row>
    <row r="23" spans="1:8">
      <c r="A23" t="s">
        <v>33</v>
      </c>
      <c r="B23">
        <v>250</v>
      </c>
      <c r="C23" s="1">
        <v>43466</v>
      </c>
      <c r="D23" t="s">
        <v>24</v>
      </c>
      <c r="E23" s="13">
        <v>6000</v>
      </c>
      <c r="F23" s="13">
        <v>1500</v>
      </c>
      <c r="G23" s="13">
        <v>0</v>
      </c>
      <c r="H23" s="13">
        <v>0</v>
      </c>
    </row>
    <row r="24" spans="1:8">
      <c r="D24" t="s">
        <v>27</v>
      </c>
      <c r="E24" s="13">
        <v>6000</v>
      </c>
      <c r="F24" s="13">
        <v>1500</v>
      </c>
      <c r="G24" s="13">
        <v>0</v>
      </c>
      <c r="H24" s="13">
        <v>0</v>
      </c>
    </row>
    <row r="25" spans="1:8">
      <c r="D25" t="s">
        <v>22</v>
      </c>
      <c r="E25" s="13">
        <v>5850</v>
      </c>
      <c r="F25" s="13">
        <v>1462.5</v>
      </c>
      <c r="G25" s="13">
        <v>0</v>
      </c>
      <c r="H25" s="13">
        <v>0</v>
      </c>
    </row>
    <row r="26" spans="1:8">
      <c r="D26" t="s">
        <v>23</v>
      </c>
      <c r="E26" s="13">
        <v>6000</v>
      </c>
      <c r="F26" s="13">
        <v>1500</v>
      </c>
      <c r="G26" s="13">
        <v>0</v>
      </c>
      <c r="H26" s="13">
        <v>0</v>
      </c>
    </row>
    <row r="27" spans="1:8">
      <c r="D27" t="s">
        <v>25</v>
      </c>
      <c r="E27" s="13">
        <v>6000</v>
      </c>
      <c r="F27" s="13">
        <v>1500</v>
      </c>
      <c r="G27" s="13">
        <v>0</v>
      </c>
      <c r="H27" s="13">
        <v>0</v>
      </c>
    </row>
    <row r="28" spans="1:8">
      <c r="D28" t="s">
        <v>26</v>
      </c>
      <c r="E28" s="13">
        <v>6000</v>
      </c>
      <c r="F28" s="13">
        <v>1500</v>
      </c>
      <c r="G28" s="13">
        <v>0</v>
      </c>
      <c r="H28" s="13">
        <v>0</v>
      </c>
    </row>
    <row r="29" spans="1:8">
      <c r="D29" t="s">
        <v>28</v>
      </c>
      <c r="E29" s="13">
        <v>6000</v>
      </c>
      <c r="F29" s="13">
        <v>1500</v>
      </c>
      <c r="G29" s="13">
        <v>0</v>
      </c>
      <c r="H29" s="13">
        <v>0</v>
      </c>
    </row>
    <row r="30" spans="1:8">
      <c r="D30" t="s">
        <v>29</v>
      </c>
      <c r="E30" s="13">
        <v>6000</v>
      </c>
      <c r="F30" s="13">
        <v>1500</v>
      </c>
      <c r="G30" s="13">
        <v>0</v>
      </c>
      <c r="H30" s="13">
        <v>0</v>
      </c>
    </row>
    <row r="31" spans="1:8">
      <c r="D31" t="s">
        <v>30</v>
      </c>
      <c r="E31" s="13">
        <v>5850</v>
      </c>
      <c r="F31" s="13">
        <v>1462.5</v>
      </c>
      <c r="G31" s="13">
        <v>0</v>
      </c>
      <c r="H31" s="13">
        <v>0</v>
      </c>
    </row>
    <row r="32" spans="1:8">
      <c r="C32" s="1">
        <v>43560</v>
      </c>
      <c r="D32" t="s">
        <v>24</v>
      </c>
      <c r="E32" s="13">
        <v>0</v>
      </c>
      <c r="F32" s="13">
        <v>0</v>
      </c>
      <c r="G32" s="13">
        <v>-6000</v>
      </c>
      <c r="H32" s="13">
        <v>1462.5</v>
      </c>
    </row>
    <row r="33" spans="1:8">
      <c r="C33" s="1">
        <v>43561</v>
      </c>
      <c r="D33" t="s">
        <v>28</v>
      </c>
      <c r="E33" s="13">
        <v>0</v>
      </c>
      <c r="F33" s="13">
        <v>0</v>
      </c>
      <c r="G33" s="13">
        <v>-6000</v>
      </c>
      <c r="H33" s="13">
        <v>1462.5</v>
      </c>
    </row>
    <row r="34" spans="1:8">
      <c r="C34" s="1">
        <v>43562</v>
      </c>
      <c r="D34" t="s">
        <v>22</v>
      </c>
      <c r="E34" s="13">
        <v>0</v>
      </c>
      <c r="F34" s="13">
        <v>0</v>
      </c>
      <c r="G34" s="13">
        <v>-5850</v>
      </c>
      <c r="H34" s="13">
        <v>1462.5</v>
      </c>
    </row>
    <row r="35" spans="1:8">
      <c r="C35" s="1">
        <v>43564</v>
      </c>
      <c r="D35" t="s">
        <v>13</v>
      </c>
      <c r="E35" s="13">
        <v>0</v>
      </c>
      <c r="F35" s="13">
        <v>0</v>
      </c>
      <c r="G35" s="13">
        <v>-4000</v>
      </c>
      <c r="H35" s="13">
        <v>1462.5</v>
      </c>
    </row>
    <row r="36" spans="1:8">
      <c r="D36" t="s">
        <v>30</v>
      </c>
      <c r="E36" s="13">
        <v>0</v>
      </c>
      <c r="F36" s="13">
        <v>0</v>
      </c>
      <c r="G36" s="13">
        <v>-5850</v>
      </c>
      <c r="H36" s="13">
        <v>-1462.5</v>
      </c>
    </row>
    <row r="37" spans="1:8">
      <c r="C37" s="1">
        <v>43565</v>
      </c>
      <c r="D37" t="s">
        <v>13</v>
      </c>
      <c r="E37" s="13">
        <v>0</v>
      </c>
      <c r="F37" s="13">
        <v>0</v>
      </c>
      <c r="G37" s="13">
        <v>-8000</v>
      </c>
      <c r="H37" s="13">
        <v>-2000</v>
      </c>
    </row>
    <row r="38" spans="1:8">
      <c r="C38" s="1">
        <v>43570</v>
      </c>
      <c r="D38" t="s">
        <v>13</v>
      </c>
      <c r="E38" s="13">
        <v>6000</v>
      </c>
      <c r="F38" s="13">
        <v>1500</v>
      </c>
      <c r="G38" s="13">
        <v>-80000</v>
      </c>
      <c r="H38" s="13">
        <v>-20000</v>
      </c>
    </row>
    <row r="39" spans="1:8">
      <c r="D39" t="s">
        <v>22</v>
      </c>
      <c r="E39" s="13">
        <v>3000</v>
      </c>
      <c r="F39" s="13">
        <v>750</v>
      </c>
      <c r="G39" s="13">
        <v>0</v>
      </c>
      <c r="H39" s="13">
        <v>0</v>
      </c>
    </row>
    <row r="40" spans="1:8">
      <c r="B40" s="13" t="s">
        <v>38</v>
      </c>
      <c r="C40" s="13"/>
      <c r="D40" s="13"/>
      <c r="E40" s="13">
        <v>62700</v>
      </c>
      <c r="F40" s="13">
        <v>15675</v>
      </c>
      <c r="G40" s="13">
        <v>-115700</v>
      </c>
      <c r="H40" s="13">
        <v>-17612.5</v>
      </c>
    </row>
    <row r="41" spans="1:8">
      <c r="B41">
        <v>275</v>
      </c>
      <c r="C41" s="1">
        <v>43570</v>
      </c>
      <c r="D41" t="s">
        <v>46</v>
      </c>
      <c r="E41" s="13">
        <v>4000</v>
      </c>
      <c r="F41" s="13">
        <v>1100</v>
      </c>
      <c r="G41" s="13">
        <v>0</v>
      </c>
      <c r="H41" s="13">
        <v>0</v>
      </c>
    </row>
    <row r="42" spans="1:8">
      <c r="D42" t="s">
        <v>47</v>
      </c>
      <c r="E42" s="13">
        <v>4000</v>
      </c>
      <c r="F42" s="13">
        <v>1100</v>
      </c>
      <c r="G42" s="13">
        <v>0</v>
      </c>
      <c r="H42" s="13">
        <v>0</v>
      </c>
    </row>
    <row r="43" spans="1:8">
      <c r="D43" t="s">
        <v>48</v>
      </c>
      <c r="E43" s="13">
        <v>4000</v>
      </c>
      <c r="F43" s="13">
        <v>1100</v>
      </c>
      <c r="G43" s="13">
        <v>0</v>
      </c>
      <c r="H43" s="13">
        <v>0</v>
      </c>
    </row>
    <row r="44" spans="1:8">
      <c r="D44" t="s">
        <v>49</v>
      </c>
      <c r="E44" s="13">
        <v>4000</v>
      </c>
      <c r="F44" s="13">
        <v>1100</v>
      </c>
      <c r="G44" s="13">
        <v>0</v>
      </c>
      <c r="H44" s="13">
        <v>0</v>
      </c>
    </row>
    <row r="45" spans="1:8">
      <c r="D45" t="s">
        <v>50</v>
      </c>
      <c r="E45" s="13">
        <v>4000</v>
      </c>
      <c r="F45" s="13">
        <v>1100</v>
      </c>
      <c r="G45" s="13">
        <v>0</v>
      </c>
      <c r="H45" s="13">
        <v>0</v>
      </c>
    </row>
    <row r="46" spans="1:8">
      <c r="B46" t="s">
        <v>51</v>
      </c>
      <c r="E46" s="13">
        <v>20000</v>
      </c>
      <c r="F46" s="13">
        <v>5500</v>
      </c>
      <c r="G46" s="13">
        <v>0</v>
      </c>
      <c r="H46" s="13">
        <v>0</v>
      </c>
    </row>
    <row r="47" spans="1:8">
      <c r="A47" s="13" t="s">
        <v>39</v>
      </c>
      <c r="B47" s="13"/>
      <c r="C47" s="13"/>
      <c r="D47" s="13"/>
      <c r="E47" s="13">
        <v>82700</v>
      </c>
      <c r="F47" s="13">
        <v>21175</v>
      </c>
      <c r="G47" s="13">
        <v>-115700</v>
      </c>
      <c r="H47" s="13">
        <v>-17612.5</v>
      </c>
    </row>
    <row r="48" spans="1:8">
      <c r="A48" t="s">
        <v>31</v>
      </c>
      <c r="B48" t="s">
        <v>31</v>
      </c>
      <c r="C48" t="s">
        <v>31</v>
      </c>
      <c r="D48" t="s">
        <v>31</v>
      </c>
      <c r="E48" s="13">
        <v>0</v>
      </c>
      <c r="F48" s="13">
        <v>0</v>
      </c>
      <c r="G48" s="13">
        <v>0</v>
      </c>
      <c r="H48" s="13">
        <v>0</v>
      </c>
    </row>
    <row r="49" spans="1:8">
      <c r="B49" t="s">
        <v>34</v>
      </c>
      <c r="E49" s="13">
        <v>0</v>
      </c>
      <c r="F49" s="13">
        <v>0</v>
      </c>
      <c r="G49" s="13">
        <v>0</v>
      </c>
      <c r="H49" s="13">
        <v>0</v>
      </c>
    </row>
    <row r="50" spans="1:8">
      <c r="A50" s="13" t="s">
        <v>34</v>
      </c>
      <c r="B50" s="13"/>
      <c r="C50" s="13"/>
      <c r="D50" s="13"/>
      <c r="E50" s="13">
        <v>0</v>
      </c>
      <c r="F50" s="13">
        <v>0</v>
      </c>
      <c r="G50" s="13">
        <v>0</v>
      </c>
      <c r="H50" s="13">
        <v>0</v>
      </c>
    </row>
    <row r="51" spans="1:8">
      <c r="A51" s="13" t="s">
        <v>32</v>
      </c>
      <c r="B51" s="13"/>
      <c r="C51" s="13"/>
      <c r="D51" s="13"/>
      <c r="E51" s="13">
        <v>193400</v>
      </c>
      <c r="F51" s="13">
        <v>55820.5</v>
      </c>
      <c r="G51" s="13">
        <v>-121700</v>
      </c>
      <c r="H51" s="13">
        <v>-19592.5</v>
      </c>
    </row>
    <row r="52" spans="1:8">
      <c r="F52"/>
      <c r="G52"/>
    </row>
    <row r="53" spans="1:8">
      <c r="F53"/>
      <c r="G5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2"/>
  <sheetViews>
    <sheetView showGridLines="0" workbookViewId="0">
      <selection activeCell="B30" sqref="B30"/>
    </sheetView>
  </sheetViews>
  <sheetFormatPr baseColWidth="10" defaultRowHeight="15"/>
  <cols>
    <col min="1" max="1" width="21.42578125" bestFit="1" customWidth="1"/>
    <col min="2" max="2" width="19.5703125" bestFit="1" customWidth="1"/>
    <col min="3" max="3" width="19.42578125" style="13" customWidth="1"/>
    <col min="4" max="4" width="13.7109375" style="13" customWidth="1"/>
  </cols>
  <sheetData>
    <row r="1" spans="1:4">
      <c r="A1" s="21" t="s">
        <v>1</v>
      </c>
      <c r="B1" t="s">
        <v>33</v>
      </c>
    </row>
    <row r="2" spans="1:4">
      <c r="A2" s="21" t="s">
        <v>11</v>
      </c>
      <c r="B2" s="23">
        <v>250</v>
      </c>
    </row>
    <row r="4" spans="1:4" s="24" customFormat="1" ht="34.5" customHeight="1">
      <c r="A4" s="22" t="s">
        <v>12</v>
      </c>
      <c r="B4" s="22" t="s">
        <v>0</v>
      </c>
      <c r="C4"/>
      <c r="D4"/>
    </row>
    <row r="5" spans="1:4">
      <c r="A5" s="1">
        <v>43466</v>
      </c>
      <c r="B5" t="s">
        <v>22</v>
      </c>
      <c r="C5"/>
      <c r="D5"/>
    </row>
    <row r="6" spans="1:4">
      <c r="B6" t="s">
        <v>23</v>
      </c>
      <c r="C6"/>
      <c r="D6"/>
    </row>
    <row r="7" spans="1:4">
      <c r="B7" t="s">
        <v>24</v>
      </c>
      <c r="C7"/>
      <c r="D7"/>
    </row>
    <row r="8" spans="1:4">
      <c r="B8" t="s">
        <v>25</v>
      </c>
      <c r="C8"/>
      <c r="D8"/>
    </row>
    <row r="9" spans="1:4">
      <c r="B9" t="s">
        <v>26</v>
      </c>
      <c r="C9"/>
      <c r="D9"/>
    </row>
    <row r="10" spans="1:4">
      <c r="B10" t="s">
        <v>27</v>
      </c>
      <c r="C10"/>
      <c r="D10"/>
    </row>
    <row r="11" spans="1:4">
      <c r="B11" t="s">
        <v>28</v>
      </c>
      <c r="C11"/>
      <c r="D11"/>
    </row>
    <row r="12" spans="1:4">
      <c r="B12" t="s">
        <v>29</v>
      </c>
      <c r="C12"/>
      <c r="D12"/>
    </row>
    <row r="13" spans="1:4">
      <c r="B13" t="s">
        <v>30</v>
      </c>
      <c r="C13"/>
      <c r="D13"/>
    </row>
    <row r="14" spans="1:4">
      <c r="A14" s="1">
        <v>43560</v>
      </c>
      <c r="B14" t="s">
        <v>24</v>
      </c>
      <c r="C14"/>
      <c r="D14"/>
    </row>
    <row r="15" spans="1:4">
      <c r="A15" s="1">
        <v>43561</v>
      </c>
      <c r="B15" t="s">
        <v>28</v>
      </c>
      <c r="C15"/>
      <c r="D15"/>
    </row>
    <row r="16" spans="1:4">
      <c r="A16" s="1">
        <v>43562</v>
      </c>
      <c r="B16" t="s">
        <v>22</v>
      </c>
      <c r="C16"/>
      <c r="D16"/>
    </row>
    <row r="17" spans="1:4">
      <c r="A17" s="1">
        <v>43564</v>
      </c>
      <c r="B17" t="s">
        <v>13</v>
      </c>
      <c r="C17"/>
      <c r="D17"/>
    </row>
    <row r="18" spans="1:4">
      <c r="B18" t="s">
        <v>30</v>
      </c>
      <c r="C18"/>
      <c r="D18"/>
    </row>
    <row r="19" spans="1:4">
      <c r="A19" s="1">
        <v>43565</v>
      </c>
      <c r="B19" t="s">
        <v>13</v>
      </c>
      <c r="C19"/>
      <c r="D19"/>
    </row>
    <row r="20" spans="1:4">
      <c r="A20" s="1">
        <v>43570</v>
      </c>
      <c r="B20" t="s">
        <v>13</v>
      </c>
      <c r="C20"/>
      <c r="D20"/>
    </row>
    <row r="21" spans="1:4" ht="28.5" customHeight="1">
      <c r="B21" t="s">
        <v>22</v>
      </c>
      <c r="C21"/>
      <c r="D21"/>
    </row>
    <row r="22" spans="1:4">
      <c r="A2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STOCK</vt:lpstr>
      <vt:lpstr>Feuil2</vt:lpstr>
      <vt:lpstr>suivi stock</vt:lpstr>
      <vt:lpstr>Feuil1</vt:lpstr>
      <vt:lpstr>Douchette</vt:lpstr>
      <vt:lpstr>STOCK!Zone_d_impression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POSTE-1</dc:creator>
  <cp:lastModifiedBy>MARCHET Eric ADC</cp:lastModifiedBy>
  <cp:lastPrinted>2016-10-17T10:04:47Z</cp:lastPrinted>
  <dcterms:created xsi:type="dcterms:W3CDTF">2012-09-27T17:12:19Z</dcterms:created>
  <dcterms:modified xsi:type="dcterms:W3CDTF">2019-04-16T12:24:29Z</dcterms:modified>
</cp:coreProperties>
</file>