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drawings/drawing2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drawings/drawing3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drawings/drawing4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drawings/drawing5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drawings/drawing6.xml" ContentType="application/vnd.openxmlformats-officedocument.drawing+xml"/>
  <Override PartName="/xl/activeX/activeX13.xml" ContentType="application/vnd.ms-office.activeX+xml"/>
  <Override PartName="/xl/activeX/activeX13.bin" ContentType="application/vnd.ms-office.activeX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ore0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package/2006/relationships/meatadata/core-properties" Target="docProps/core0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herchot\Desktop\Otpimisation roulage\"/>
    </mc:Choice>
  </mc:AlternateContent>
  <bookViews>
    <workbookView xWindow="-108" yWindow="-108" windowWidth="19428" windowHeight="10428"/>
  </bookViews>
  <sheets>
    <sheet name="Menu" sheetId="9" r:id="rId1"/>
    <sheet name="REPORT" sheetId="3" r:id="rId2"/>
    <sheet name="Optimisation" sheetId="15" r:id="rId3"/>
    <sheet name="CellMAG" sheetId="12" r:id="rId4"/>
    <sheet name="matriceIndex" sheetId="5" r:id="rId5"/>
    <sheet name="paramètres" sheetId="4" r:id="rId6"/>
    <sheet name="RoulageInterTache" sheetId="8" r:id="rId7"/>
  </sheets>
  <functionGroups builtInGroupCount="18"/>
  <definedNames>
    <definedName name="_xlnm._FilterDatabase" localSheetId="3" hidden="1">CellMAG!$A$1:$B$57</definedName>
    <definedName name="_xlnm._FilterDatabase" localSheetId="2" hidden="1">Optimisation!$A$1:$R$256</definedName>
    <definedName name="_xlnm._FilterDatabase" localSheetId="1" hidden="1">REPORT!$A$1:$O$800</definedName>
    <definedName name="A_optimiser">OFFSET(REPORT!$P$2,,,COUNTA(REPORT!$P$2:$P$9464),3)</definedName>
    <definedName name="cellule_prise">#REF!</definedName>
    <definedName name="disque">paramètres!$C$12</definedName>
    <definedName name="Matrice_temps">#REF!</definedName>
    <definedName name="nom_fichier">paramètres!$C$13</definedName>
    <definedName name="répertoire_de_travail">paramètres!$C$11</definedName>
    <definedName name="répertoire_historique">paramètres!$C$14</definedName>
    <definedName name="Resultat">OFFSET(RoulageInterTache!$B$2,,,COUNTA(RoulageInterTache!$B$1:$B$1464),1)</definedName>
    <definedName name="solver_eng" localSheetId="4" hidden="1">1</definedName>
    <definedName name="solver_eng" localSheetId="5" hidden="1">1</definedName>
    <definedName name="solver_neg" localSheetId="4" hidden="1">1</definedName>
    <definedName name="solver_neg" localSheetId="5" hidden="1">1</definedName>
    <definedName name="solver_num" localSheetId="4" hidden="1">0</definedName>
    <definedName name="solver_num" localSheetId="5" hidden="1">0</definedName>
    <definedName name="solver_opt" localSheetId="4" hidden="1">matriceIndex!$J$3</definedName>
    <definedName name="solver_opt" localSheetId="5" hidden="1">paramètres!#REF!</definedName>
    <definedName name="solver_typ" localSheetId="4" hidden="1">1</definedName>
    <definedName name="solver_typ" localSheetId="5" hidden="1">1</definedName>
    <definedName name="solver_val" localSheetId="4" hidden="1">0</definedName>
    <definedName name="solver_val" localSheetId="5" hidden="1">0</definedName>
    <definedName name="solver_ver" localSheetId="4" hidden="1">3</definedName>
    <definedName name="solver_ver" localSheetId="5" hidden="1">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2" i="3" l="1"/>
  <c r="R256" i="15"/>
  <c r="Q6" i="3" l="1"/>
  <c r="Q10" i="3"/>
  <c r="Q14" i="3"/>
  <c r="Q18" i="3"/>
  <c r="Q22" i="3"/>
  <c r="Q26" i="3"/>
  <c r="Q30" i="3"/>
  <c r="Q34" i="3"/>
  <c r="Q38" i="3"/>
  <c r="Q42" i="3"/>
  <c r="Q46" i="3"/>
  <c r="Q50" i="3"/>
  <c r="Q54" i="3"/>
  <c r="Q58" i="3"/>
  <c r="Q62" i="3"/>
  <c r="Q63" i="3"/>
  <c r="Q66" i="3"/>
  <c r="Q67" i="3"/>
  <c r="Q70" i="3"/>
  <c r="Q71" i="3"/>
  <c r="Q74" i="3"/>
  <c r="Q75" i="3"/>
  <c r="Q78" i="3"/>
  <c r="Q82" i="3"/>
  <c r="Q83" i="3"/>
  <c r="Q86" i="3"/>
  <c r="Q87" i="3"/>
  <c r="Q90" i="3"/>
  <c r="Q91" i="3"/>
  <c r="Q94" i="3"/>
  <c r="Q98" i="3"/>
  <c r="Q99" i="3"/>
  <c r="Q102" i="3"/>
  <c r="Q103" i="3"/>
  <c r="Q106" i="3"/>
  <c r="Q107" i="3"/>
  <c r="Q110" i="3"/>
  <c r="Q114" i="3"/>
  <c r="Q115" i="3"/>
  <c r="Q118" i="3"/>
  <c r="Q119" i="3"/>
  <c r="Q122" i="3"/>
  <c r="Q123" i="3"/>
  <c r="Q126" i="3"/>
  <c r="Q130" i="3"/>
  <c r="Q131" i="3"/>
  <c r="Q134" i="3"/>
  <c r="Q135" i="3"/>
  <c r="Q138" i="3"/>
  <c r="Q139" i="3"/>
  <c r="Q142" i="3"/>
  <c r="Q146" i="3"/>
  <c r="Q147" i="3"/>
  <c r="Q150" i="3"/>
  <c r="Q151" i="3"/>
  <c r="Q154" i="3"/>
  <c r="Q155" i="3"/>
  <c r="Q158" i="3"/>
  <c r="Q162" i="3"/>
  <c r="Q163" i="3"/>
  <c r="Q166" i="3"/>
  <c r="Q167" i="3"/>
  <c r="Q170" i="3"/>
  <c r="Q171" i="3"/>
  <c r="Q174" i="3"/>
  <c r="Q178" i="3"/>
  <c r="Q179" i="3"/>
  <c r="Q182" i="3"/>
  <c r="Q183" i="3"/>
  <c r="Q186" i="3"/>
  <c r="Q187" i="3"/>
  <c r="Q190" i="3"/>
  <c r="Q194" i="3"/>
  <c r="Q195" i="3"/>
  <c r="Q198" i="3"/>
  <c r="Q199" i="3"/>
  <c r="Q202" i="3"/>
  <c r="Q203" i="3"/>
  <c r="Q206" i="3"/>
  <c r="Q210" i="3"/>
  <c r="Q211" i="3"/>
  <c r="Q214" i="3"/>
  <c r="Q215" i="3"/>
  <c r="Q218" i="3"/>
  <c r="Q219" i="3"/>
  <c r="Q222" i="3"/>
  <c r="Q226" i="3"/>
  <c r="Q227" i="3"/>
  <c r="Q230" i="3"/>
  <c r="Q231" i="3"/>
  <c r="Q234" i="3"/>
  <c r="Q235" i="3"/>
  <c r="Q238" i="3"/>
  <c r="Q242" i="3"/>
  <c r="Q243" i="3"/>
  <c r="Q246" i="3"/>
  <c r="Q247" i="3"/>
  <c r="Q250" i="3"/>
  <c r="Q251" i="3"/>
  <c r="Q254" i="3"/>
  <c r="S256" i="3"/>
  <c r="Q3" i="3"/>
  <c r="Q4" i="3"/>
  <c r="Q5" i="3"/>
  <c r="Q7" i="3"/>
  <c r="Q8" i="3"/>
  <c r="Q9" i="3"/>
  <c r="Q11" i="3"/>
  <c r="Q12" i="3"/>
  <c r="Q13" i="3"/>
  <c r="Q15" i="3"/>
  <c r="Q16" i="3"/>
  <c r="Q17" i="3"/>
  <c r="Q19" i="3"/>
  <c r="Q20" i="3"/>
  <c r="Q21" i="3"/>
  <c r="Q23" i="3"/>
  <c r="Q24" i="3"/>
  <c r="Q25" i="3"/>
  <c r="Q27" i="3"/>
  <c r="Q28" i="3"/>
  <c r="Q29" i="3"/>
  <c r="Q31" i="3"/>
  <c r="Q32" i="3"/>
  <c r="Q33" i="3"/>
  <c r="Q35" i="3"/>
  <c r="Q36" i="3"/>
  <c r="Q37" i="3"/>
  <c r="Q39" i="3"/>
  <c r="Q40" i="3"/>
  <c r="Q41" i="3"/>
  <c r="Q43" i="3"/>
  <c r="Q44" i="3"/>
  <c r="Q45" i="3"/>
  <c r="Q47" i="3"/>
  <c r="Q48" i="3"/>
  <c r="Q49" i="3"/>
  <c r="Q51" i="3"/>
  <c r="Q52" i="3"/>
  <c r="Q53" i="3"/>
  <c r="Q55" i="3"/>
  <c r="Q56" i="3"/>
  <c r="Q57" i="3"/>
  <c r="Q59" i="3"/>
  <c r="Q60" i="3"/>
  <c r="Q61" i="3"/>
  <c r="Q64" i="3"/>
  <c r="Q65" i="3"/>
  <c r="Q68" i="3"/>
  <c r="Q69" i="3"/>
  <c r="Q72" i="3"/>
  <c r="Q73" i="3"/>
  <c r="Q76" i="3"/>
  <c r="Q77" i="3"/>
  <c r="Q79" i="3"/>
  <c r="Q80" i="3"/>
  <c r="Q81" i="3"/>
  <c r="Q84" i="3"/>
  <c r="Q85" i="3"/>
  <c r="Q88" i="3"/>
  <c r="Q89" i="3"/>
  <c r="Q92" i="3"/>
  <c r="Q93" i="3"/>
  <c r="Q95" i="3"/>
  <c r="Q96" i="3"/>
  <c r="Q97" i="3"/>
  <c r="Q100" i="3"/>
  <c r="Q101" i="3"/>
  <c r="Q104" i="3"/>
  <c r="Q105" i="3"/>
  <c r="Q108" i="3"/>
  <c r="Q109" i="3"/>
  <c r="Q111" i="3"/>
  <c r="Q112" i="3"/>
  <c r="Q113" i="3"/>
  <c r="Q116" i="3"/>
  <c r="Q117" i="3"/>
  <c r="Q120" i="3"/>
  <c r="Q121" i="3"/>
  <c r="Q124" i="3"/>
  <c r="Q125" i="3"/>
  <c r="Q127" i="3"/>
  <c r="Q128" i="3"/>
  <c r="Q129" i="3"/>
  <c r="Q132" i="3"/>
  <c r="Q133" i="3"/>
  <c r="Q136" i="3"/>
  <c r="Q137" i="3"/>
  <c r="Q140" i="3"/>
  <c r="Q141" i="3"/>
  <c r="Q143" i="3"/>
  <c r="Q144" i="3"/>
  <c r="Q145" i="3"/>
  <c r="Q148" i="3"/>
  <c r="Q149" i="3"/>
  <c r="Q152" i="3"/>
  <c r="Q153" i="3"/>
  <c r="Q156" i="3"/>
  <c r="Q157" i="3"/>
  <c r="Q159" i="3"/>
  <c r="Q160" i="3"/>
  <c r="Q161" i="3"/>
  <c r="Q164" i="3"/>
  <c r="Q165" i="3"/>
  <c r="Q168" i="3"/>
  <c r="Q169" i="3"/>
  <c r="Q172" i="3"/>
  <c r="Q173" i="3"/>
  <c r="Q175" i="3"/>
  <c r="Q176" i="3"/>
  <c r="Q177" i="3"/>
  <c r="Q180" i="3"/>
  <c r="Q181" i="3"/>
  <c r="Q184" i="3"/>
  <c r="Q185" i="3"/>
  <c r="Q188" i="3"/>
  <c r="Q189" i="3"/>
  <c r="Q191" i="3"/>
  <c r="Q192" i="3"/>
  <c r="Q193" i="3"/>
  <c r="Q196" i="3"/>
  <c r="Q197" i="3"/>
  <c r="Q200" i="3"/>
  <c r="Q201" i="3"/>
  <c r="Q204" i="3"/>
  <c r="Q205" i="3"/>
  <c r="Q207" i="3"/>
  <c r="Q208" i="3"/>
  <c r="Q209" i="3"/>
  <c r="Q212" i="3"/>
  <c r="Q213" i="3"/>
  <c r="Q216" i="3"/>
  <c r="Q217" i="3"/>
  <c r="Q220" i="3"/>
  <c r="Q221" i="3"/>
  <c r="Q223" i="3"/>
  <c r="Q224" i="3"/>
  <c r="Q225" i="3"/>
  <c r="Q228" i="3"/>
  <c r="Q229" i="3"/>
  <c r="Q232" i="3"/>
  <c r="Q233" i="3"/>
  <c r="Q236" i="3"/>
  <c r="Q237" i="3"/>
  <c r="Q239" i="3"/>
  <c r="Q240" i="3"/>
  <c r="Q241" i="3"/>
  <c r="Q244" i="3"/>
  <c r="Q245" i="3"/>
  <c r="Q248" i="3"/>
  <c r="Q249" i="3"/>
  <c r="Q252" i="3"/>
  <c r="Q253" i="3"/>
  <c r="Q255" i="3"/>
  <c r="Q256" i="3"/>
  <c r="P3" i="3"/>
  <c r="P4" i="3"/>
  <c r="P5" i="3"/>
  <c r="P6" i="3"/>
  <c r="P7" i="3"/>
  <c r="P8" i="3"/>
  <c r="P9" i="3"/>
  <c r="S8" i="3" s="1"/>
  <c r="P10" i="3"/>
  <c r="P11" i="3"/>
  <c r="P12" i="3"/>
  <c r="P13" i="3"/>
  <c r="P14" i="3"/>
  <c r="P15" i="3"/>
  <c r="P16" i="3"/>
  <c r="P17" i="3"/>
  <c r="P18" i="3"/>
  <c r="P19" i="3"/>
  <c r="P20" i="3"/>
  <c r="P21" i="3"/>
  <c r="P22" i="3"/>
  <c r="P23" i="3"/>
  <c r="P24" i="3"/>
  <c r="P25" i="3"/>
  <c r="S24" i="3" s="1"/>
  <c r="P26" i="3"/>
  <c r="P27" i="3"/>
  <c r="P28" i="3"/>
  <c r="P29" i="3"/>
  <c r="P30" i="3"/>
  <c r="P31" i="3"/>
  <c r="P32" i="3"/>
  <c r="P33" i="3"/>
  <c r="P34" i="3"/>
  <c r="P35" i="3"/>
  <c r="P36" i="3"/>
  <c r="P37" i="3"/>
  <c r="P38" i="3"/>
  <c r="P39" i="3"/>
  <c r="P40" i="3"/>
  <c r="P41" i="3"/>
  <c r="S40" i="3" s="1"/>
  <c r="P42" i="3"/>
  <c r="P43" i="3"/>
  <c r="P44" i="3"/>
  <c r="P45" i="3"/>
  <c r="P46" i="3"/>
  <c r="P47" i="3"/>
  <c r="P48" i="3"/>
  <c r="P49" i="3"/>
  <c r="P50" i="3"/>
  <c r="P51" i="3"/>
  <c r="P52" i="3"/>
  <c r="P53" i="3"/>
  <c r="P54" i="3"/>
  <c r="P55" i="3"/>
  <c r="P56" i="3"/>
  <c r="P57" i="3"/>
  <c r="S56" i="3" s="1"/>
  <c r="P58" i="3"/>
  <c r="P59" i="3"/>
  <c r="P60" i="3"/>
  <c r="P61" i="3"/>
  <c r="P62" i="3"/>
  <c r="P63" i="3"/>
  <c r="P64" i="3"/>
  <c r="P65" i="3"/>
  <c r="P66" i="3"/>
  <c r="P67" i="3"/>
  <c r="P68" i="3"/>
  <c r="P69" i="3"/>
  <c r="P70" i="3"/>
  <c r="P71" i="3"/>
  <c r="P72" i="3"/>
  <c r="P73" i="3"/>
  <c r="P74" i="3"/>
  <c r="P75" i="3"/>
  <c r="P76" i="3"/>
  <c r="P77" i="3"/>
  <c r="P78" i="3"/>
  <c r="P79" i="3"/>
  <c r="P80" i="3"/>
  <c r="P81" i="3"/>
  <c r="P82" i="3"/>
  <c r="P83" i="3"/>
  <c r="P84" i="3"/>
  <c r="P85" i="3"/>
  <c r="S84" i="3" s="1"/>
  <c r="P86" i="3"/>
  <c r="P87" i="3"/>
  <c r="P88" i="3"/>
  <c r="P89" i="3"/>
  <c r="P90" i="3"/>
  <c r="P91" i="3"/>
  <c r="P92" i="3"/>
  <c r="P93" i="3"/>
  <c r="S92" i="3" s="1"/>
  <c r="P94" i="3"/>
  <c r="P95" i="3"/>
  <c r="P96" i="3"/>
  <c r="P97" i="3"/>
  <c r="P98" i="3"/>
  <c r="P99" i="3"/>
  <c r="P100" i="3"/>
  <c r="P101" i="3"/>
  <c r="P102" i="3"/>
  <c r="P103" i="3"/>
  <c r="P104" i="3"/>
  <c r="P105" i="3"/>
  <c r="P106" i="3"/>
  <c r="P107" i="3"/>
  <c r="P108" i="3"/>
  <c r="P109" i="3"/>
  <c r="P110" i="3"/>
  <c r="P111" i="3"/>
  <c r="P112" i="3"/>
  <c r="P113" i="3"/>
  <c r="S112" i="3" s="1"/>
  <c r="P114" i="3"/>
  <c r="P115" i="3"/>
  <c r="P116" i="3"/>
  <c r="P117" i="3"/>
  <c r="P118" i="3"/>
  <c r="P119" i="3"/>
  <c r="P120" i="3"/>
  <c r="P121" i="3"/>
  <c r="S120" i="3" s="1"/>
  <c r="P122" i="3"/>
  <c r="P123" i="3"/>
  <c r="P124" i="3"/>
  <c r="P125" i="3"/>
  <c r="P126" i="3"/>
  <c r="P127" i="3"/>
  <c r="P128" i="3"/>
  <c r="P129" i="3"/>
  <c r="P130" i="3"/>
  <c r="P131" i="3"/>
  <c r="P132" i="3"/>
  <c r="P133" i="3"/>
  <c r="P134" i="3"/>
  <c r="P135" i="3"/>
  <c r="P136" i="3"/>
  <c r="P137" i="3"/>
  <c r="P138" i="3"/>
  <c r="P139" i="3"/>
  <c r="P140" i="3"/>
  <c r="P141" i="3"/>
  <c r="P142" i="3"/>
  <c r="P143" i="3"/>
  <c r="P144" i="3"/>
  <c r="P145" i="3"/>
  <c r="P146" i="3"/>
  <c r="P147" i="3"/>
  <c r="P148" i="3"/>
  <c r="P149" i="3"/>
  <c r="S148" i="3" s="1"/>
  <c r="P150" i="3"/>
  <c r="P151" i="3"/>
  <c r="P152" i="3"/>
  <c r="P153" i="3"/>
  <c r="P154" i="3"/>
  <c r="P155" i="3"/>
  <c r="P156" i="3"/>
  <c r="P157" i="3"/>
  <c r="S156" i="3" s="1"/>
  <c r="P158" i="3"/>
  <c r="P159" i="3"/>
  <c r="P160" i="3"/>
  <c r="P161" i="3"/>
  <c r="P162" i="3"/>
  <c r="P163" i="3"/>
  <c r="P164" i="3"/>
  <c r="P165" i="3"/>
  <c r="P166" i="3"/>
  <c r="P167" i="3"/>
  <c r="P168" i="3"/>
  <c r="P169" i="3"/>
  <c r="P170" i="3"/>
  <c r="P171" i="3"/>
  <c r="P172" i="3"/>
  <c r="P173" i="3"/>
  <c r="P174" i="3"/>
  <c r="P175" i="3"/>
  <c r="P176" i="3"/>
  <c r="P177" i="3"/>
  <c r="S176" i="3" s="1"/>
  <c r="P178" i="3"/>
  <c r="P179" i="3"/>
  <c r="P180" i="3"/>
  <c r="P181" i="3"/>
  <c r="P182" i="3"/>
  <c r="P183" i="3"/>
  <c r="P184" i="3"/>
  <c r="P185" i="3"/>
  <c r="S184" i="3" s="1"/>
  <c r="P186" i="3"/>
  <c r="P187" i="3"/>
  <c r="P188" i="3"/>
  <c r="P189" i="3"/>
  <c r="P190" i="3"/>
  <c r="P191" i="3"/>
  <c r="P192" i="3"/>
  <c r="P193" i="3"/>
  <c r="P194" i="3"/>
  <c r="P195" i="3"/>
  <c r="P196" i="3"/>
  <c r="P197" i="3"/>
  <c r="P198" i="3"/>
  <c r="P199" i="3"/>
  <c r="P200" i="3"/>
  <c r="P201" i="3"/>
  <c r="P202" i="3"/>
  <c r="P203" i="3"/>
  <c r="P204" i="3"/>
  <c r="P205" i="3"/>
  <c r="P206" i="3"/>
  <c r="P207" i="3"/>
  <c r="P208" i="3"/>
  <c r="P209" i="3"/>
  <c r="P210" i="3"/>
  <c r="P211" i="3"/>
  <c r="P212" i="3"/>
  <c r="P213" i="3"/>
  <c r="S212" i="3" s="1"/>
  <c r="P214" i="3"/>
  <c r="P215" i="3"/>
  <c r="P216" i="3"/>
  <c r="P217" i="3"/>
  <c r="P218" i="3"/>
  <c r="P219" i="3"/>
  <c r="P220" i="3"/>
  <c r="P221" i="3"/>
  <c r="S220" i="3" s="1"/>
  <c r="P222" i="3"/>
  <c r="P223" i="3"/>
  <c r="P224" i="3"/>
  <c r="P225" i="3"/>
  <c r="P226" i="3"/>
  <c r="P227" i="3"/>
  <c r="P228" i="3"/>
  <c r="P229" i="3"/>
  <c r="P230" i="3"/>
  <c r="P231" i="3"/>
  <c r="P232" i="3"/>
  <c r="P233" i="3"/>
  <c r="P234" i="3"/>
  <c r="P235" i="3"/>
  <c r="P236" i="3"/>
  <c r="P237" i="3"/>
  <c r="P238" i="3"/>
  <c r="P239" i="3"/>
  <c r="P240" i="3"/>
  <c r="P241" i="3"/>
  <c r="S240" i="3" s="1"/>
  <c r="P242" i="3"/>
  <c r="P243" i="3"/>
  <c r="P244" i="3"/>
  <c r="P245" i="3"/>
  <c r="P246" i="3"/>
  <c r="P247" i="3"/>
  <c r="P248" i="3"/>
  <c r="P249" i="3"/>
  <c r="P250" i="3"/>
  <c r="P251" i="3"/>
  <c r="P252" i="3"/>
  <c r="P253" i="3"/>
  <c r="P254" i="3"/>
  <c r="P255" i="3"/>
  <c r="P256" i="3"/>
  <c r="P2" i="3"/>
  <c r="S224" i="3" l="1"/>
  <c r="S204" i="3"/>
  <c r="S196" i="3"/>
  <c r="S168" i="3"/>
  <c r="S160" i="3"/>
  <c r="S140" i="3"/>
  <c r="S132" i="3"/>
  <c r="S104" i="3"/>
  <c r="S96" i="3"/>
  <c r="S76" i="3"/>
  <c r="S68" i="3"/>
  <c r="S60" i="3"/>
  <c r="S44" i="3"/>
  <c r="S28" i="3"/>
  <c r="S12" i="3"/>
  <c r="S252" i="3"/>
  <c r="S244" i="3"/>
  <c r="S236" i="3"/>
  <c r="S136" i="3"/>
  <c r="S52" i="3"/>
  <c r="S20" i="3"/>
  <c r="S228" i="3"/>
  <c r="S200" i="3"/>
  <c r="S192" i="3"/>
  <c r="S172" i="3"/>
  <c r="S164" i="3"/>
  <c r="S128" i="3"/>
  <c r="S108" i="3"/>
  <c r="S100" i="3"/>
  <c r="S72" i="3"/>
  <c r="S64" i="3"/>
  <c r="S36" i="3"/>
  <c r="S4" i="3"/>
  <c r="S216" i="3"/>
  <c r="S208" i="3"/>
  <c r="S188" i="3"/>
  <c r="S180" i="3"/>
  <c r="S152" i="3"/>
  <c r="S144" i="3"/>
  <c r="S124" i="3"/>
  <c r="S116" i="3"/>
  <c r="S88" i="3"/>
  <c r="S80" i="3"/>
  <c r="S48" i="3"/>
  <c r="S32" i="3"/>
  <c r="S16" i="3"/>
  <c r="S255" i="3"/>
  <c r="S251" i="3"/>
  <c r="S247" i="3"/>
  <c r="S243" i="3"/>
  <c r="S239" i="3"/>
  <c r="S235" i="3"/>
  <c r="S231" i="3"/>
  <c r="S227" i="3"/>
  <c r="S223" i="3"/>
  <c r="S219" i="3"/>
  <c r="S215" i="3"/>
  <c r="S211" i="3"/>
  <c r="S207" i="3"/>
  <c r="S203" i="3"/>
  <c r="S199" i="3"/>
  <c r="S195" i="3"/>
  <c r="S191" i="3"/>
  <c r="S187" i="3"/>
  <c r="S183" i="3"/>
  <c r="S179" i="3"/>
  <c r="S175" i="3"/>
  <c r="S171" i="3"/>
  <c r="S167" i="3"/>
  <c r="S163" i="3"/>
  <c r="S159" i="3"/>
  <c r="S155" i="3"/>
  <c r="S151" i="3"/>
  <c r="S147" i="3"/>
  <c r="S143" i="3"/>
  <c r="S139" i="3"/>
  <c r="S135" i="3"/>
  <c r="S131" i="3"/>
  <c r="S127" i="3"/>
  <c r="S123" i="3"/>
  <c r="S119" i="3"/>
  <c r="S115" i="3"/>
  <c r="S111" i="3"/>
  <c r="S107" i="3"/>
  <c r="S103" i="3"/>
  <c r="S248" i="3"/>
  <c r="S232" i="3"/>
  <c r="S95" i="3"/>
  <c r="S87" i="3"/>
  <c r="S83" i="3"/>
  <c r="S79" i="3"/>
  <c r="S71" i="3"/>
  <c r="S67" i="3"/>
  <c r="S63" i="3"/>
  <c r="S59" i="3"/>
  <c r="S55" i="3"/>
  <c r="S51" i="3"/>
  <c r="S47" i="3"/>
  <c r="S43" i="3"/>
  <c r="S39" i="3"/>
  <c r="S35" i="3"/>
  <c r="S31" i="3"/>
  <c r="S27" i="3"/>
  <c r="S23" i="3"/>
  <c r="S19" i="3"/>
  <c r="S15" i="3"/>
  <c r="S11" i="3"/>
  <c r="S7" i="3"/>
  <c r="S3" i="3"/>
  <c r="S99" i="3"/>
  <c r="S91" i="3"/>
  <c r="S75" i="3"/>
  <c r="S30" i="3"/>
  <c r="S26" i="3"/>
  <c r="S22" i="3"/>
  <c r="S14" i="3"/>
  <c r="S10" i="3"/>
  <c r="S6" i="3"/>
  <c r="S242" i="3"/>
  <c r="S226" i="3"/>
  <c r="S210" i="3"/>
  <c r="S194" i="3"/>
  <c r="S178" i="3"/>
  <c r="S162" i="3"/>
  <c r="S146" i="3"/>
  <c r="S130" i="3"/>
  <c r="S114" i="3"/>
  <c r="S98" i="3"/>
  <c r="S82" i="3"/>
  <c r="S66" i="3"/>
  <c r="S50" i="3"/>
  <c r="S34" i="3"/>
  <c r="S18" i="3"/>
  <c r="S254" i="3"/>
  <c r="S238" i="3"/>
  <c r="S230" i="3"/>
  <c r="S218" i="3"/>
  <c r="S206" i="3"/>
  <c r="S198" i="3"/>
  <c r="S186" i="3"/>
  <c r="S174" i="3"/>
  <c r="S170" i="3"/>
  <c r="S158" i="3"/>
  <c r="S150" i="3"/>
  <c r="S134" i="3"/>
  <c r="S122" i="3"/>
  <c r="S110" i="3"/>
  <c r="S106" i="3"/>
  <c r="S94" i="3"/>
  <c r="S86" i="3"/>
  <c r="S70" i="3"/>
  <c r="S62" i="3"/>
  <c r="S54" i="3"/>
  <c r="S42" i="3"/>
  <c r="S250" i="3"/>
  <c r="S246" i="3"/>
  <c r="S234" i="3"/>
  <c r="S222" i="3"/>
  <c r="S214" i="3"/>
  <c r="S202" i="3"/>
  <c r="S190" i="3"/>
  <c r="S182" i="3"/>
  <c r="S166" i="3"/>
  <c r="S154" i="3"/>
  <c r="S142" i="3"/>
  <c r="S138" i="3"/>
  <c r="S126" i="3"/>
  <c r="S118" i="3"/>
  <c r="S102" i="3"/>
  <c r="S90" i="3"/>
  <c r="S78" i="3"/>
  <c r="S74" i="3"/>
  <c r="S58" i="3"/>
  <c r="S46" i="3"/>
  <c r="S38" i="3"/>
  <c r="S253" i="3"/>
  <c r="S249" i="3"/>
  <c r="S245" i="3"/>
  <c r="S241" i="3"/>
  <c r="S237" i="3"/>
  <c r="S233" i="3"/>
  <c r="S229" i="3"/>
  <c r="S225" i="3"/>
  <c r="S221" i="3"/>
  <c r="S217" i="3"/>
  <c r="S213" i="3"/>
  <c r="S209" i="3"/>
  <c r="S205" i="3"/>
  <c r="S201" i="3"/>
  <c r="S197" i="3"/>
  <c r="S193" i="3"/>
  <c r="S189" i="3"/>
  <c r="S185" i="3"/>
  <c r="S181" i="3"/>
  <c r="S177" i="3"/>
  <c r="S173" i="3"/>
  <c r="S169" i="3"/>
  <c r="S165" i="3"/>
  <c r="S161" i="3"/>
  <c r="S157" i="3"/>
  <c r="S153" i="3"/>
  <c r="S149" i="3"/>
  <c r="S145" i="3"/>
  <c r="S141" i="3"/>
  <c r="S137" i="3"/>
  <c r="S133" i="3"/>
  <c r="S129" i="3"/>
  <c r="S125" i="3"/>
  <c r="S121" i="3"/>
  <c r="S117" i="3"/>
  <c r="S113" i="3"/>
  <c r="S109" i="3"/>
  <c r="S105" i="3"/>
  <c r="S101" i="3"/>
  <c r="S97" i="3"/>
  <c r="S93" i="3"/>
  <c r="S89" i="3"/>
  <c r="S85" i="3"/>
  <c r="S81" i="3"/>
  <c r="S77" i="3"/>
  <c r="S73" i="3"/>
  <c r="S69" i="3"/>
  <c r="S65" i="3"/>
  <c r="S61" i="3"/>
  <c r="S57" i="3"/>
  <c r="S53" i="3"/>
  <c r="S49" i="3"/>
  <c r="S45" i="3"/>
  <c r="S41" i="3"/>
  <c r="S37" i="3"/>
  <c r="S33" i="3"/>
  <c r="S29" i="3"/>
  <c r="S25" i="3"/>
  <c r="S21" i="3"/>
  <c r="S17" i="3"/>
  <c r="S13" i="3"/>
  <c r="S9" i="3"/>
  <c r="S5" i="3"/>
  <c r="H2" i="8"/>
  <c r="F2" i="8"/>
  <c r="A3" i="8"/>
  <c r="C1" i="8"/>
  <c r="C3" i="8" a="1"/>
  <c r="C3" i="8" l="1"/>
  <c r="F3" i="8"/>
  <c r="H3" i="8"/>
  <c r="A4" i="8" a="1"/>
  <c r="A4" i="8" s="1"/>
  <c r="A5" i="8" l="1" a="1"/>
  <c r="A5" i="8" s="1"/>
  <c r="F4" i="8"/>
  <c r="H4" i="8"/>
  <c r="C14" i="4"/>
  <c r="C20" i="4" s="1"/>
  <c r="C17" i="4"/>
  <c r="K18" i="4"/>
  <c r="J15" i="4"/>
  <c r="J14" i="4"/>
  <c r="K17" i="4" s="1"/>
  <c r="J13" i="4"/>
  <c r="I11" i="4"/>
  <c r="C18" i="4"/>
  <c r="C16" i="4"/>
  <c r="C12" i="4"/>
  <c r="A6" i="8" l="1" a="1"/>
  <c r="A6" i="8" s="1"/>
  <c r="H5" i="8"/>
  <c r="F5" i="8"/>
  <c r="C19" i="4"/>
  <c r="A7" i="8" l="1" a="1"/>
  <c r="A7" i="8" s="1"/>
  <c r="H6" i="8"/>
  <c r="F6" i="8"/>
  <c r="R3" i="3"/>
  <c r="R4" i="3"/>
  <c r="R5" i="3"/>
  <c r="R6" i="3"/>
  <c r="R7" i="3"/>
  <c r="R8" i="3"/>
  <c r="R9" i="3"/>
  <c r="R10" i="3"/>
  <c r="R11" i="3"/>
  <c r="R12" i="3"/>
  <c r="R13" i="3"/>
  <c r="R14" i="3"/>
  <c r="R15" i="3"/>
  <c r="R16" i="3"/>
  <c r="R17" i="3"/>
  <c r="R18" i="3"/>
  <c r="R19" i="3"/>
  <c r="R20" i="3"/>
  <c r="R21" i="3"/>
  <c r="R22" i="3"/>
  <c r="R23" i="3"/>
  <c r="R24" i="3"/>
  <c r="R25" i="3"/>
  <c r="R26" i="3"/>
  <c r="R27" i="3"/>
  <c r="R28" i="3"/>
  <c r="R29" i="3"/>
  <c r="R30" i="3"/>
  <c r="R31" i="3"/>
  <c r="R32" i="3"/>
  <c r="R33" i="3"/>
  <c r="R34" i="3"/>
  <c r="R35" i="3"/>
  <c r="R36" i="3"/>
  <c r="R37" i="3"/>
  <c r="R38" i="3"/>
  <c r="R39" i="3"/>
  <c r="R40" i="3"/>
  <c r="R41" i="3"/>
  <c r="R42" i="3"/>
  <c r="R43" i="3"/>
  <c r="R44" i="3"/>
  <c r="R45" i="3"/>
  <c r="R46" i="3"/>
  <c r="R47" i="3"/>
  <c r="R48" i="3"/>
  <c r="R49" i="3"/>
  <c r="R50" i="3"/>
  <c r="R51" i="3"/>
  <c r="R52" i="3"/>
  <c r="R53" i="3"/>
  <c r="R54" i="3"/>
  <c r="R55" i="3"/>
  <c r="R56" i="3"/>
  <c r="R57" i="3"/>
  <c r="R58" i="3"/>
  <c r="R59" i="3"/>
  <c r="R60" i="3"/>
  <c r="R61" i="3"/>
  <c r="R62" i="3"/>
  <c r="R63" i="3"/>
  <c r="R64" i="3"/>
  <c r="R65" i="3"/>
  <c r="R66" i="3"/>
  <c r="R67" i="3"/>
  <c r="R68" i="3"/>
  <c r="R69" i="3"/>
  <c r="R70" i="3"/>
  <c r="R71" i="3"/>
  <c r="R72" i="3"/>
  <c r="R73" i="3"/>
  <c r="R74" i="3"/>
  <c r="R75" i="3"/>
  <c r="R76" i="3"/>
  <c r="R77" i="3"/>
  <c r="R78" i="3"/>
  <c r="R79" i="3"/>
  <c r="R80" i="3"/>
  <c r="R81" i="3"/>
  <c r="R82" i="3"/>
  <c r="R83" i="3"/>
  <c r="R84" i="3"/>
  <c r="R85" i="3"/>
  <c r="R86" i="3"/>
  <c r="R87" i="3"/>
  <c r="R88" i="3"/>
  <c r="R89" i="3"/>
  <c r="R90" i="3"/>
  <c r="R91" i="3"/>
  <c r="R92" i="3"/>
  <c r="R93" i="3"/>
  <c r="R94" i="3"/>
  <c r="R95" i="3"/>
  <c r="R96" i="3"/>
  <c r="R97" i="3"/>
  <c r="R98" i="3"/>
  <c r="R99" i="3"/>
  <c r="R100" i="3"/>
  <c r="R101" i="3"/>
  <c r="R102" i="3"/>
  <c r="R103" i="3"/>
  <c r="R104" i="3"/>
  <c r="R105" i="3"/>
  <c r="R106" i="3"/>
  <c r="R107" i="3"/>
  <c r="R108" i="3"/>
  <c r="R109" i="3"/>
  <c r="R110" i="3"/>
  <c r="R111" i="3"/>
  <c r="R112" i="3"/>
  <c r="R113" i="3"/>
  <c r="R114" i="3"/>
  <c r="R115" i="3"/>
  <c r="R116" i="3"/>
  <c r="R117" i="3"/>
  <c r="R118" i="3"/>
  <c r="R119" i="3"/>
  <c r="R120" i="3"/>
  <c r="R121" i="3"/>
  <c r="R122" i="3"/>
  <c r="R123" i="3"/>
  <c r="R124" i="3"/>
  <c r="R125" i="3"/>
  <c r="R126" i="3"/>
  <c r="R127" i="3"/>
  <c r="R128" i="3"/>
  <c r="R129" i="3"/>
  <c r="R130" i="3"/>
  <c r="R131" i="3"/>
  <c r="R132" i="3"/>
  <c r="R133" i="3"/>
  <c r="R134" i="3"/>
  <c r="R135" i="3"/>
  <c r="R136" i="3"/>
  <c r="R137" i="3"/>
  <c r="R138" i="3"/>
  <c r="R139" i="3"/>
  <c r="R140" i="3"/>
  <c r="R141" i="3"/>
  <c r="R142" i="3"/>
  <c r="R143" i="3"/>
  <c r="R144" i="3"/>
  <c r="R145" i="3"/>
  <c r="R146" i="3"/>
  <c r="R147" i="3"/>
  <c r="R148" i="3"/>
  <c r="R149" i="3"/>
  <c r="R150" i="3"/>
  <c r="R151" i="3"/>
  <c r="R152" i="3"/>
  <c r="R153" i="3"/>
  <c r="R154" i="3"/>
  <c r="R155" i="3"/>
  <c r="R156" i="3"/>
  <c r="R157" i="3"/>
  <c r="R158" i="3"/>
  <c r="R159" i="3"/>
  <c r="R160" i="3"/>
  <c r="R161" i="3"/>
  <c r="R162" i="3"/>
  <c r="R163" i="3"/>
  <c r="R164" i="3"/>
  <c r="R165" i="3"/>
  <c r="R166" i="3"/>
  <c r="R167" i="3"/>
  <c r="R168" i="3"/>
  <c r="R169" i="3"/>
  <c r="R170" i="3"/>
  <c r="R171" i="3"/>
  <c r="R172" i="3"/>
  <c r="R173" i="3"/>
  <c r="R174" i="3"/>
  <c r="R175" i="3"/>
  <c r="R176" i="3"/>
  <c r="R177" i="3"/>
  <c r="R178" i="3"/>
  <c r="R179" i="3"/>
  <c r="R180" i="3"/>
  <c r="R181" i="3"/>
  <c r="R182" i="3"/>
  <c r="R183" i="3"/>
  <c r="R184" i="3"/>
  <c r="R185" i="3"/>
  <c r="R186" i="3"/>
  <c r="R187" i="3"/>
  <c r="R188" i="3"/>
  <c r="R189" i="3"/>
  <c r="R190" i="3"/>
  <c r="R191" i="3"/>
  <c r="R192" i="3"/>
  <c r="R193" i="3"/>
  <c r="R194" i="3"/>
  <c r="R195" i="3"/>
  <c r="R196" i="3"/>
  <c r="R197" i="3"/>
  <c r="R198" i="3"/>
  <c r="R199" i="3"/>
  <c r="R200" i="3"/>
  <c r="R201" i="3"/>
  <c r="R202" i="3"/>
  <c r="R203" i="3"/>
  <c r="R204" i="3"/>
  <c r="R205" i="3"/>
  <c r="R206" i="3"/>
  <c r="R207" i="3"/>
  <c r="R208" i="3"/>
  <c r="R209" i="3"/>
  <c r="R210" i="3"/>
  <c r="R211" i="3"/>
  <c r="R212" i="3"/>
  <c r="R213" i="3"/>
  <c r="R214" i="3"/>
  <c r="R215" i="3"/>
  <c r="R216" i="3"/>
  <c r="R217" i="3"/>
  <c r="R218" i="3"/>
  <c r="R219" i="3"/>
  <c r="R220" i="3"/>
  <c r="R221" i="3"/>
  <c r="R222" i="3"/>
  <c r="R223" i="3"/>
  <c r="R224" i="3"/>
  <c r="R225" i="3"/>
  <c r="R226" i="3"/>
  <c r="R227" i="3"/>
  <c r="R228" i="3"/>
  <c r="R229" i="3"/>
  <c r="R230" i="3"/>
  <c r="R231" i="3"/>
  <c r="R232" i="3"/>
  <c r="R233" i="3"/>
  <c r="R234" i="3"/>
  <c r="R235" i="3"/>
  <c r="R236" i="3"/>
  <c r="R237" i="3"/>
  <c r="R238" i="3"/>
  <c r="R239" i="3"/>
  <c r="R240" i="3"/>
  <c r="R241" i="3"/>
  <c r="R242" i="3"/>
  <c r="R243" i="3"/>
  <c r="R244" i="3"/>
  <c r="R245" i="3"/>
  <c r="R246" i="3"/>
  <c r="R247" i="3"/>
  <c r="R248" i="3"/>
  <c r="R249" i="3"/>
  <c r="R250" i="3"/>
  <c r="R251" i="3"/>
  <c r="R252" i="3"/>
  <c r="R253" i="3"/>
  <c r="R254" i="3"/>
  <c r="R255" i="3"/>
  <c r="R256" i="3"/>
  <c r="R2" i="3"/>
  <c r="A8" i="8" l="1" a="1"/>
  <c r="A8" i="8" s="1"/>
  <c r="F7" i="8"/>
  <c r="H7" i="8"/>
  <c r="A9" i="8" l="1" a="1"/>
  <c r="A9" i="8" s="1"/>
  <c r="F8" i="8"/>
  <c r="H8" i="8"/>
  <c r="A10" i="8" l="1" a="1"/>
  <c r="A10" i="8" s="1"/>
  <c r="H9" i="8"/>
  <c r="F9" i="8"/>
  <c r="I2" i="8"/>
  <c r="G2" i="8" l="1"/>
  <c r="J2" i="8" s="1"/>
  <c r="Q2" i="3"/>
  <c r="S2" i="3" s="1"/>
  <c r="G7" i="8"/>
  <c r="J7" i="8" s="1"/>
  <c r="G6" i="8"/>
  <c r="J6" i="8" s="1"/>
  <c r="I3" i="8"/>
  <c r="I9" i="8"/>
  <c r="G5" i="8"/>
  <c r="J5" i="8" s="1"/>
  <c r="I7" i="8"/>
  <c r="G4" i="8"/>
  <c r="J4" i="8" s="1"/>
  <c r="A11" i="8" a="1"/>
  <c r="A11" i="8" s="1"/>
  <c r="I10" i="8"/>
  <c r="H10" i="8"/>
  <c r="G10" i="8"/>
  <c r="F10" i="8"/>
  <c r="I6" i="8"/>
  <c r="G8" i="8"/>
  <c r="J8" i="8" s="1"/>
  <c r="I4" i="8"/>
  <c r="I8" i="8"/>
  <c r="I5" i="8"/>
  <c r="G3" i="8"/>
  <c r="J3" i="8" s="1"/>
  <c r="G9" i="8"/>
  <c r="B23" i="5"/>
  <c r="C23" i="5"/>
  <c r="D23" i="5"/>
  <c r="E23" i="5"/>
  <c r="F23" i="5"/>
  <c r="G23" i="5"/>
  <c r="H23" i="5"/>
  <c r="B24" i="5"/>
  <c r="C24" i="5"/>
  <c r="D24" i="5"/>
  <c r="E24" i="5"/>
  <c r="F24" i="5"/>
  <c r="G24" i="5"/>
  <c r="H24" i="5"/>
  <c r="B25" i="5"/>
  <c r="C25" i="5"/>
  <c r="D25" i="5"/>
  <c r="E25" i="5"/>
  <c r="F25" i="5"/>
  <c r="G25" i="5"/>
  <c r="H25" i="5"/>
  <c r="B26" i="5"/>
  <c r="C26" i="5"/>
  <c r="D26" i="5"/>
  <c r="E26" i="5"/>
  <c r="F26" i="5"/>
  <c r="G26" i="5"/>
  <c r="H26" i="5"/>
  <c r="B27" i="5"/>
  <c r="C27" i="5"/>
  <c r="D27" i="5"/>
  <c r="E27" i="5"/>
  <c r="F27" i="5"/>
  <c r="G27" i="5"/>
  <c r="H27" i="5"/>
  <c r="B28" i="5"/>
  <c r="C28" i="5"/>
  <c r="D28" i="5"/>
  <c r="E28" i="5"/>
  <c r="F28" i="5"/>
  <c r="G28" i="5"/>
  <c r="H28" i="5"/>
  <c r="C22" i="5"/>
  <c r="D22" i="5"/>
  <c r="E22" i="5"/>
  <c r="F22" i="5"/>
  <c r="G22" i="5"/>
  <c r="H22" i="5"/>
  <c r="B22" i="5"/>
  <c r="C12" i="5"/>
  <c r="J9" i="8" l="1"/>
  <c r="A12" i="8" a="1"/>
  <c r="A12" i="8" s="1"/>
  <c r="I11" i="8"/>
  <c r="H11" i="8"/>
  <c r="G11" i="8"/>
  <c r="F11" i="8"/>
  <c r="J10" i="8" s="1"/>
  <c r="T1" i="3"/>
  <c r="D12" i="5"/>
  <c r="E12" i="5"/>
  <c r="F12" i="5"/>
  <c r="G12" i="5"/>
  <c r="H12" i="5"/>
  <c r="C13" i="5"/>
  <c r="D13" i="5"/>
  <c r="E13" i="5"/>
  <c r="F13" i="5"/>
  <c r="G13" i="5"/>
  <c r="H13" i="5"/>
  <c r="C14" i="5"/>
  <c r="D14" i="5"/>
  <c r="E14" i="5"/>
  <c r="F14" i="5"/>
  <c r="G14" i="5"/>
  <c r="H14" i="5"/>
  <c r="C15" i="5"/>
  <c r="D15" i="5"/>
  <c r="E15" i="5"/>
  <c r="F15" i="5"/>
  <c r="G15" i="5"/>
  <c r="H15" i="5"/>
  <c r="C16" i="5"/>
  <c r="D16" i="5"/>
  <c r="E16" i="5"/>
  <c r="F16" i="5"/>
  <c r="G16" i="5"/>
  <c r="H16" i="5"/>
  <c r="C17" i="5"/>
  <c r="D17" i="5"/>
  <c r="E17" i="5"/>
  <c r="F17" i="5"/>
  <c r="G17" i="5"/>
  <c r="H17" i="5"/>
  <c r="C18" i="5"/>
  <c r="D18" i="5"/>
  <c r="E18" i="5"/>
  <c r="F18" i="5"/>
  <c r="G18" i="5"/>
  <c r="H18" i="5"/>
  <c r="B13" i="5"/>
  <c r="B14" i="5"/>
  <c r="B15" i="5"/>
  <c r="B16" i="5"/>
  <c r="B17" i="5"/>
  <c r="B18" i="5"/>
  <c r="B12" i="5"/>
  <c r="A13" i="8" l="1" a="1"/>
  <c r="A13" i="8" s="1"/>
  <c r="H12" i="8"/>
  <c r="G12" i="8"/>
  <c r="F12" i="8"/>
  <c r="J11" i="8" s="1"/>
  <c r="I12" i="8"/>
  <c r="A14" i="8" l="1" a="1"/>
  <c r="A14" i="8" s="1"/>
  <c r="G13" i="8"/>
  <c r="F13" i="8"/>
  <c r="J12" i="8" s="1"/>
  <c r="I13" i="8"/>
  <c r="H13" i="8"/>
  <c r="A15" i="8" l="1" a="1"/>
  <c r="A15" i="8" s="1"/>
  <c r="F14" i="8"/>
  <c r="J13" i="8" s="1"/>
  <c r="I14" i="8"/>
  <c r="H14" i="8"/>
  <c r="G14" i="8"/>
  <c r="A16" i="8" l="1" a="1"/>
  <c r="A16" i="8" s="1"/>
  <c r="I15" i="8"/>
  <c r="H15" i="8"/>
  <c r="G15" i="8"/>
  <c r="F15" i="8"/>
  <c r="J14" i="8" s="1"/>
  <c r="A17" i="8" l="1" a="1"/>
  <c r="A17" i="8" s="1"/>
  <c r="H16" i="8"/>
  <c r="G16" i="8"/>
  <c r="F16" i="8"/>
  <c r="J15" i="8" s="1"/>
  <c r="I16" i="8"/>
  <c r="A18" i="8" l="1" a="1"/>
  <c r="A18" i="8" s="1"/>
  <c r="G17" i="8"/>
  <c r="F17" i="8"/>
  <c r="J16" i="8" s="1"/>
  <c r="I17" i="8"/>
  <c r="H17" i="8"/>
  <c r="A19" i="8" l="1" a="1"/>
  <c r="A19" i="8" s="1"/>
  <c r="F18" i="8"/>
  <c r="J17" i="8" s="1"/>
  <c r="I18" i="8"/>
  <c r="H18" i="8"/>
  <c r="G18" i="8"/>
  <c r="A20" i="8" l="1" a="1"/>
  <c r="A20" i="8" s="1"/>
  <c r="I19" i="8"/>
  <c r="H19" i="8"/>
  <c r="G19" i="8"/>
  <c r="F19" i="8"/>
  <c r="J18" i="8" s="1"/>
  <c r="A21" i="8" l="1" a="1"/>
  <c r="A21" i="8" s="1"/>
  <c r="H20" i="8"/>
  <c r="G20" i="8"/>
  <c r="F20" i="8"/>
  <c r="J19" i="8" s="1"/>
  <c r="I20" i="8"/>
  <c r="A22" i="8" l="1" a="1"/>
  <c r="A22" i="8" s="1"/>
  <c r="G21" i="8"/>
  <c r="F21" i="8"/>
  <c r="J20" i="8" s="1"/>
  <c r="I21" i="8"/>
  <c r="H21" i="8"/>
  <c r="A23" i="8" l="1" a="1"/>
  <c r="A23" i="8" s="1"/>
  <c r="F22" i="8"/>
  <c r="J21" i="8" s="1"/>
  <c r="I22" i="8"/>
  <c r="H22" i="8"/>
  <c r="G22" i="8"/>
  <c r="A24" i="8" l="1" a="1"/>
  <c r="A24" i="8" s="1"/>
  <c r="I23" i="8"/>
  <c r="H23" i="8"/>
  <c r="G23" i="8"/>
  <c r="F23" i="8"/>
  <c r="J22" i="8" s="1"/>
  <c r="A25" i="8" l="1" a="1"/>
  <c r="A25" i="8" s="1"/>
  <c r="H24" i="8"/>
  <c r="G24" i="8"/>
  <c r="F24" i="8"/>
  <c r="J23" i="8" s="1"/>
  <c r="I24" i="8"/>
  <c r="A26" i="8" l="1" a="1"/>
  <c r="A26" i="8" s="1"/>
  <c r="G25" i="8"/>
  <c r="F25" i="8"/>
  <c r="J24" i="8" s="1"/>
  <c r="I25" i="8"/>
  <c r="H25" i="8"/>
  <c r="A27" i="8" l="1" a="1"/>
  <c r="A27" i="8" s="1"/>
  <c r="F26" i="8"/>
  <c r="J25" i="8" s="1"/>
  <c r="I26" i="8"/>
  <c r="H26" i="8"/>
  <c r="G26" i="8"/>
  <c r="A28" i="8" l="1" a="1"/>
  <c r="A28" i="8" s="1"/>
  <c r="I27" i="8"/>
  <c r="H27" i="8"/>
  <c r="G27" i="8"/>
  <c r="F27" i="8"/>
  <c r="J26" i="8" s="1"/>
  <c r="A29" i="8" l="1" a="1"/>
  <c r="A29" i="8" s="1"/>
  <c r="H28" i="8"/>
  <c r="G28" i="8"/>
  <c r="F28" i="8"/>
  <c r="J27" i="8" s="1"/>
  <c r="I28" i="8"/>
  <c r="A30" i="8" l="1" a="1"/>
  <c r="A30" i="8" s="1"/>
  <c r="G29" i="8"/>
  <c r="F29" i="8"/>
  <c r="J28" i="8" s="1"/>
  <c r="I29" i="8"/>
  <c r="H29" i="8"/>
  <c r="C30" i="8" a="1"/>
  <c r="A31" i="8" l="1" a="1"/>
  <c r="A31" i="8" s="1"/>
  <c r="F30" i="8"/>
  <c r="J29" i="8" s="1"/>
  <c r="I30" i="8"/>
  <c r="H30" i="8"/>
  <c r="G30" i="8"/>
  <c r="C30" i="8"/>
  <c r="C29" i="8" a="1"/>
  <c r="A32" i="8" l="1" a="1"/>
  <c r="A32" i="8" s="1"/>
  <c r="I31" i="8"/>
  <c r="H31" i="8"/>
  <c r="G31" i="8"/>
  <c r="F31" i="8"/>
  <c r="J30" i="8" s="1"/>
  <c r="C29" i="8"/>
  <c r="C28" i="8" a="1"/>
  <c r="A33" i="8" l="1" a="1"/>
  <c r="A33" i="8" s="1"/>
  <c r="H32" i="8"/>
  <c r="G32" i="8"/>
  <c r="F32" i="8"/>
  <c r="J31" i="8" s="1"/>
  <c r="I32" i="8"/>
  <c r="C28" i="8"/>
  <c r="C27" i="8" a="1"/>
  <c r="A34" i="8" l="1" a="1"/>
  <c r="A34" i="8" s="1"/>
  <c r="G33" i="8"/>
  <c r="F33" i="8"/>
  <c r="J32" i="8" s="1"/>
  <c r="I33" i="8"/>
  <c r="H33" i="8"/>
  <c r="C27" i="8"/>
  <c r="C26" i="8" a="1"/>
  <c r="A35" i="8" l="1" a="1"/>
  <c r="A35" i="8" s="1"/>
  <c r="F34" i="8"/>
  <c r="J33" i="8" s="1"/>
  <c r="I34" i="8"/>
  <c r="H34" i="8"/>
  <c r="G34" i="8"/>
  <c r="C26" i="8"/>
  <c r="C25" i="8" a="1"/>
  <c r="A36" i="8" l="1" a="1"/>
  <c r="A36" i="8" s="1"/>
  <c r="I35" i="8"/>
  <c r="H35" i="8"/>
  <c r="G35" i="8"/>
  <c r="F35" i="8"/>
  <c r="J34" i="8" s="1"/>
  <c r="C25" i="8"/>
  <c r="C24" i="8" a="1"/>
  <c r="A37" i="8" l="1" a="1"/>
  <c r="A37" i="8" s="1"/>
  <c r="H36" i="8"/>
  <c r="G36" i="8"/>
  <c r="F36" i="8"/>
  <c r="J35" i="8" s="1"/>
  <c r="I36" i="8"/>
  <c r="C24" i="8"/>
  <c r="C23" i="8" a="1"/>
  <c r="A38" i="8" l="1" a="1"/>
  <c r="A38" i="8" s="1"/>
  <c r="G37" i="8"/>
  <c r="F37" i="8"/>
  <c r="J36" i="8" s="1"/>
  <c r="I37" i="8"/>
  <c r="H37" i="8"/>
  <c r="C23" i="8"/>
  <c r="C22" i="8" a="1"/>
  <c r="A39" i="8" l="1" a="1"/>
  <c r="A39" i="8" s="1"/>
  <c r="F38" i="8"/>
  <c r="J37" i="8" s="1"/>
  <c r="I38" i="8"/>
  <c r="H38" i="8"/>
  <c r="G38" i="8"/>
  <c r="C22" i="8"/>
  <c r="C21" i="8" a="1"/>
  <c r="A40" i="8" l="1" a="1"/>
  <c r="A40" i="8" s="1"/>
  <c r="I39" i="8"/>
  <c r="H39" i="8"/>
  <c r="G39" i="8"/>
  <c r="F39" i="8"/>
  <c r="J38" i="8" s="1"/>
  <c r="C21" i="8"/>
  <c r="C20" i="8" a="1"/>
  <c r="A41" i="8" l="1" a="1"/>
  <c r="A41" i="8" s="1"/>
  <c r="H40" i="8"/>
  <c r="G40" i="8"/>
  <c r="F40" i="8"/>
  <c r="J39" i="8" s="1"/>
  <c r="I40" i="8"/>
  <c r="C20" i="8"/>
  <c r="C19" i="8" a="1"/>
  <c r="A42" i="8" l="1" a="1"/>
  <c r="A42" i="8" s="1"/>
  <c r="G41" i="8"/>
  <c r="F41" i="8"/>
  <c r="J40" i="8" s="1"/>
  <c r="I41" i="8"/>
  <c r="H41" i="8"/>
  <c r="C19" i="8"/>
  <c r="C18" i="8" a="1"/>
  <c r="A43" i="8" l="1" a="1"/>
  <c r="A43" i="8" s="1"/>
  <c r="F42" i="8"/>
  <c r="J41" i="8" s="1"/>
  <c r="I42" i="8"/>
  <c r="H42" i="8"/>
  <c r="G42" i="8"/>
  <c r="C18" i="8"/>
  <c r="C17" i="8" a="1"/>
  <c r="A44" i="8" l="1" a="1"/>
  <c r="A44" i="8" s="1"/>
  <c r="I43" i="8"/>
  <c r="H43" i="8"/>
  <c r="G43" i="8"/>
  <c r="F43" i="8"/>
  <c r="J42" i="8" s="1"/>
  <c r="C17" i="8"/>
  <c r="C16" i="8" a="1"/>
  <c r="A45" i="8" l="1" a="1"/>
  <c r="A45" i="8" s="1"/>
  <c r="H44" i="8"/>
  <c r="G44" i="8"/>
  <c r="F44" i="8"/>
  <c r="J43" i="8" s="1"/>
  <c r="I44" i="8"/>
  <c r="C16" i="8"/>
  <c r="C15" i="8" a="1"/>
  <c r="A46" i="8" l="1" a="1"/>
  <c r="A46" i="8" s="1"/>
  <c r="G45" i="8"/>
  <c r="F45" i="8"/>
  <c r="J44" i="8" s="1"/>
  <c r="I45" i="8"/>
  <c r="H45" i="8"/>
  <c r="C15" i="8"/>
  <c r="C14" i="8" a="1"/>
  <c r="A47" i="8" l="1" a="1"/>
  <c r="A47" i="8" s="1"/>
  <c r="F46" i="8"/>
  <c r="J45" i="8" s="1"/>
  <c r="I46" i="8"/>
  <c r="H46" i="8"/>
  <c r="G46" i="8"/>
  <c r="C14" i="8"/>
  <c r="C13" i="8" a="1"/>
  <c r="I47" i="8" l="1"/>
  <c r="H47" i="8"/>
  <c r="G47" i="8"/>
  <c r="F47" i="8"/>
  <c r="J46" i="8" s="1"/>
  <c r="C13" i="8"/>
  <c r="C35" i="8" a="1"/>
  <c r="C46" i="8" a="1"/>
  <c r="C4" i="8" a="1"/>
  <c r="C6" i="8" a="1"/>
  <c r="C41" i="8" a="1"/>
  <c r="C40" i="8" a="1"/>
  <c r="C44" i="8" a="1"/>
  <c r="C32" i="8" a="1"/>
  <c r="C39" i="8" a="1"/>
  <c r="C7" i="8" a="1"/>
  <c r="C43" i="8" a="1"/>
  <c r="C11" i="8" a="1"/>
  <c r="C38" i="8" a="1"/>
  <c r="C42" i="8" a="1"/>
  <c r="C9" i="8" a="1"/>
  <c r="C48" i="8" a="1"/>
  <c r="C45" i="8" a="1"/>
  <c r="C5" i="8" a="1"/>
  <c r="C10" i="8" a="1"/>
  <c r="C36" i="8" a="1"/>
  <c r="C31" i="8" a="1"/>
  <c r="C47" i="8" a="1"/>
  <c r="C8" i="8" a="1"/>
  <c r="C12" i="8" a="1"/>
  <c r="C33" i="8" a="1"/>
  <c r="C37" i="8" a="1"/>
  <c r="C34" i="8" a="1"/>
  <c r="C31" i="8" l="1"/>
  <c r="C32" i="8"/>
  <c r="C36" i="8"/>
  <c r="C40" i="8"/>
  <c r="C44" i="8"/>
  <c r="C48" i="8"/>
  <c r="A48" i="8" s="1" a="1"/>
  <c r="A48" i="8" s="1"/>
  <c r="C7" i="8"/>
  <c r="C11" i="8"/>
  <c r="C34" i="8"/>
  <c r="C38" i="8"/>
  <c r="C42" i="8"/>
  <c r="C46" i="8"/>
  <c r="C5" i="8"/>
  <c r="C9" i="8"/>
  <c r="C35" i="8"/>
  <c r="C39" i="8"/>
  <c r="C41" i="8"/>
  <c r="C47" i="8"/>
  <c r="C6" i="8"/>
  <c r="C8" i="8"/>
  <c r="C12" i="8"/>
  <c r="C33" i="8"/>
  <c r="C37" i="8"/>
  <c r="C43" i="8"/>
  <c r="C45" i="8"/>
  <c r="C4" i="8"/>
  <c r="C10" i="8"/>
  <c r="G48" i="8" l="1"/>
  <c r="H48" i="8"/>
  <c r="I48" i="8"/>
  <c r="A49" i="8" a="1"/>
  <c r="A49" i="8" s="1"/>
  <c r="F49" i="8" s="1"/>
  <c r="F48" i="8"/>
  <c r="J47" i="8" s="1"/>
  <c r="J48" i="8" l="1"/>
  <c r="G49" i="8"/>
  <c r="H49" i="8"/>
  <c r="A50" i="8" a="1"/>
  <c r="A50" i="8" s="1"/>
  <c r="G50" i="8" s="1"/>
  <c r="I49" i="8"/>
  <c r="H50" i="8" l="1"/>
  <c r="F50" i="8"/>
  <c r="J49" i="8" s="1"/>
  <c r="I50" i="8"/>
  <c r="A51" i="8" a="1"/>
  <c r="A51" i="8" s="1"/>
  <c r="I51" i="8" s="1"/>
  <c r="G51" i="8" l="1"/>
  <c r="F51" i="8"/>
  <c r="J50" i="8" s="1"/>
  <c r="A52" i="8" a="1"/>
  <c r="A52" i="8" s="1"/>
  <c r="I52" i="8" s="1"/>
  <c r="H51" i="8"/>
  <c r="G52" i="8" l="1"/>
  <c r="F52" i="8"/>
  <c r="J51" i="8" s="1"/>
  <c r="H52" i="8"/>
  <c r="A53" i="8" a="1"/>
  <c r="A53" i="8" s="1"/>
  <c r="H53" i="8" s="1"/>
  <c r="G53" i="8" l="1"/>
  <c r="F53" i="8"/>
  <c r="J52" i="8" s="1"/>
  <c r="I53" i="8"/>
  <c r="A54" i="8" a="1"/>
  <c r="A54" i="8" s="1"/>
  <c r="G54" i="8" s="1"/>
  <c r="F54" i="8" l="1"/>
  <c r="J53" i="8" s="1"/>
  <c r="H54" i="8"/>
  <c r="I54" i="8"/>
  <c r="A55" i="8" a="1"/>
  <c r="A55" i="8" s="1"/>
  <c r="I55" i="8" s="1"/>
  <c r="A56" i="8" l="1" a="1"/>
  <c r="A56" i="8" s="1"/>
  <c r="A57" i="8" s="1" a="1"/>
  <c r="A57" i="8" s="1"/>
  <c r="H57" i="8" s="1"/>
  <c r="G55" i="8"/>
  <c r="F55" i="8"/>
  <c r="J54" i="8" s="1"/>
  <c r="H55" i="8"/>
  <c r="C58" i="8" a="1"/>
  <c r="I57" i="8" l="1"/>
  <c r="G56" i="8"/>
  <c r="G57" i="8"/>
  <c r="F56" i="8"/>
  <c r="J55" i="8" s="1"/>
  <c r="A58" i="8" a="1"/>
  <c r="A58" i="8" s="1"/>
  <c r="F58" i="8" s="1"/>
  <c r="J57" i="8" s="1"/>
  <c r="F57" i="8"/>
  <c r="H56" i="8"/>
  <c r="I56" i="8"/>
  <c r="C58" i="8"/>
  <c r="C59" i="8" a="1"/>
  <c r="J56" i="8" l="1"/>
  <c r="A59" i="8" a="1"/>
  <c r="A59" i="8" s="1"/>
  <c r="I59" i="8" s="1"/>
  <c r="H58" i="8"/>
  <c r="G58" i="8"/>
  <c r="I58" i="8"/>
  <c r="C59" i="8"/>
  <c r="C60" i="8" a="1"/>
  <c r="F59" i="8" l="1"/>
  <c r="J58" i="8" s="1"/>
  <c r="G59" i="8"/>
  <c r="A60" i="8" a="1"/>
  <c r="A60" i="8" s="1"/>
  <c r="F60" i="8" s="1"/>
  <c r="H59" i="8"/>
  <c r="C60" i="8"/>
  <c r="C61" i="8" a="1"/>
  <c r="J59" i="8" l="1"/>
  <c r="A61" i="8" a="1"/>
  <c r="A61" i="8" s="1"/>
  <c r="H61" i="8" s="1"/>
  <c r="I60" i="8"/>
  <c r="G60" i="8"/>
  <c r="H60" i="8"/>
  <c r="C61" i="8"/>
  <c r="C62" i="8" a="1"/>
  <c r="I61" i="8" l="1"/>
  <c r="A62" i="8" a="1"/>
  <c r="A62" i="8" s="1"/>
  <c r="F62" i="8" s="1"/>
  <c r="F61" i="8"/>
  <c r="J60" i="8" s="1"/>
  <c r="G61" i="8"/>
  <c r="C62" i="8"/>
  <c r="C63" i="8" a="1"/>
  <c r="J61" i="8" l="1"/>
  <c r="H62" i="8"/>
  <c r="A63" i="8" a="1"/>
  <c r="A63" i="8" s="1"/>
  <c r="F63" i="8" s="1"/>
  <c r="G62" i="8"/>
  <c r="I62" i="8"/>
  <c r="C63" i="8"/>
  <c r="C64" i="8" a="1"/>
  <c r="J62" i="8" l="1"/>
  <c r="H63" i="8"/>
  <c r="A64" i="8" a="1"/>
  <c r="A64" i="8" s="1"/>
  <c r="I63" i="8"/>
  <c r="G63" i="8"/>
  <c r="C64" i="8"/>
  <c r="C65" i="8" a="1"/>
  <c r="G64" i="8" l="1"/>
  <c r="I64" i="8"/>
  <c r="F64" i="8"/>
  <c r="J63" i="8" s="1"/>
  <c r="H64" i="8"/>
  <c r="A65" i="8" a="1"/>
  <c r="A65" i="8" s="1"/>
  <c r="F65" i="8" s="1"/>
  <c r="C65" i="8"/>
  <c r="C66" i="8" a="1"/>
  <c r="J64" i="8" l="1"/>
  <c r="H65" i="8"/>
  <c r="I65" i="8"/>
  <c r="G65" i="8"/>
  <c r="A66" i="8" a="1"/>
  <c r="A66" i="8" s="1"/>
  <c r="F66" i="8" s="1"/>
  <c r="J65" i="8" s="1"/>
  <c r="C66" i="8"/>
  <c r="C67" i="8" a="1"/>
  <c r="H66" i="8" l="1"/>
  <c r="A67" i="8" a="1"/>
  <c r="A67" i="8" s="1"/>
  <c r="A68" i="8" s="1" a="1"/>
  <c r="A68" i="8" s="1"/>
  <c r="G66" i="8"/>
  <c r="I66" i="8"/>
  <c r="C67" i="8"/>
  <c r="C68" i="8" a="1"/>
  <c r="F67" i="8" l="1"/>
  <c r="J66" i="8" s="1"/>
  <c r="G67" i="8"/>
  <c r="I67" i="8"/>
  <c r="H67" i="8"/>
  <c r="F68" i="8"/>
  <c r="A69" i="8" a="1"/>
  <c r="A69" i="8" s="1"/>
  <c r="I68" i="8"/>
  <c r="G68" i="8"/>
  <c r="H68" i="8"/>
  <c r="C68" i="8"/>
  <c r="C69" i="8" a="1"/>
  <c r="J67" i="8" l="1"/>
  <c r="F69" i="8"/>
  <c r="J68" i="8" s="1"/>
  <c r="H69" i="8"/>
  <c r="A70" i="8" a="1"/>
  <c r="A70" i="8" s="1"/>
  <c r="G69" i="8"/>
  <c r="I69" i="8"/>
  <c r="C69" i="8"/>
  <c r="C70" i="8" a="1"/>
  <c r="F70" i="8" l="1"/>
  <c r="J69" i="8" s="1"/>
  <c r="I70" i="8"/>
  <c r="G70" i="8"/>
  <c r="A71" i="8" a="1"/>
  <c r="A71" i="8" s="1"/>
  <c r="H70" i="8"/>
  <c r="C70" i="8"/>
  <c r="C71" i="8" a="1"/>
  <c r="F71" i="8" l="1"/>
  <c r="J70" i="8" s="1"/>
  <c r="I71" i="8"/>
  <c r="A72" i="8" a="1"/>
  <c r="A72" i="8" s="1"/>
  <c r="G71" i="8"/>
  <c r="H71" i="8"/>
  <c r="C71" i="8"/>
  <c r="C72" i="8" a="1"/>
  <c r="F72" i="8" l="1"/>
  <c r="J71" i="8" s="1"/>
  <c r="A73" i="8" a="1"/>
  <c r="A73" i="8" s="1"/>
  <c r="H72" i="8"/>
  <c r="G72" i="8"/>
  <c r="I72" i="8"/>
  <c r="C72" i="8"/>
  <c r="C73" i="8" a="1"/>
  <c r="F73" i="8" l="1"/>
  <c r="J72" i="8" s="1"/>
  <c r="I73" i="8"/>
  <c r="G73" i="8"/>
  <c r="H73" i="8"/>
  <c r="A74" i="8" a="1"/>
  <c r="A74" i="8" s="1"/>
  <c r="C73" i="8"/>
  <c r="C74" i="8" a="1"/>
  <c r="F74" i="8" l="1"/>
  <c r="J73" i="8" s="1"/>
  <c r="G74" i="8"/>
  <c r="H74" i="8"/>
  <c r="A75" i="8" a="1"/>
  <c r="A75" i="8" s="1"/>
  <c r="I74" i="8"/>
  <c r="C74" i="8"/>
  <c r="C75" i="8" a="1"/>
  <c r="F75" i="8" l="1"/>
  <c r="J74" i="8" s="1"/>
  <c r="I75" i="8"/>
  <c r="A76" i="8" a="1"/>
  <c r="A76" i="8" s="1"/>
  <c r="G75" i="8"/>
  <c r="H75" i="8"/>
  <c r="C75" i="8"/>
  <c r="C76" i="8" a="1"/>
  <c r="F76" i="8" l="1"/>
  <c r="J75" i="8" s="1"/>
  <c r="A77" i="8" a="1"/>
  <c r="A77" i="8" s="1"/>
  <c r="I76" i="8"/>
  <c r="G76" i="8"/>
  <c r="H76" i="8"/>
  <c r="C76" i="8"/>
  <c r="C77" i="8" a="1"/>
  <c r="F77" i="8" l="1"/>
  <c r="J76" i="8" s="1"/>
  <c r="H77" i="8"/>
  <c r="G77" i="8"/>
  <c r="I77" i="8"/>
  <c r="A78" i="8" a="1"/>
  <c r="A78" i="8" s="1"/>
  <c r="C77" i="8"/>
  <c r="C78" i="8" a="1"/>
  <c r="F78" i="8" l="1"/>
  <c r="J77" i="8" s="1"/>
  <c r="G78" i="8"/>
  <c r="H78" i="8"/>
  <c r="I78" i="8"/>
  <c r="A79" i="8" a="1"/>
  <c r="A79" i="8" s="1"/>
  <c r="C78" i="8"/>
  <c r="C79" i="8" a="1"/>
  <c r="F79" i="8" l="1"/>
  <c r="J78" i="8" s="1"/>
  <c r="I79" i="8"/>
  <c r="G79" i="8"/>
  <c r="H79" i="8"/>
  <c r="A80" i="8" a="1"/>
  <c r="A80" i="8" s="1"/>
  <c r="C79" i="8"/>
  <c r="C80" i="8" a="1"/>
  <c r="F80" i="8" l="1"/>
  <c r="J79" i="8" s="1"/>
  <c r="G80" i="8"/>
  <c r="I80" i="8"/>
  <c r="H80" i="8"/>
  <c r="A81" i="8" a="1"/>
  <c r="A81" i="8" s="1"/>
  <c r="C80" i="8"/>
  <c r="C81" i="8" a="1"/>
  <c r="H81" i="8" l="1"/>
  <c r="G81" i="8"/>
  <c r="I81" i="8"/>
  <c r="F81" i="8"/>
  <c r="J80" i="8" s="1"/>
  <c r="A82" i="8" a="1"/>
  <c r="A82" i="8" s="1"/>
  <c r="C81" i="8"/>
  <c r="C82" i="8" a="1"/>
  <c r="G82" i="8" l="1"/>
  <c r="H82" i="8"/>
  <c r="F82" i="8"/>
  <c r="J81" i="8" s="1"/>
  <c r="I82" i="8"/>
  <c r="A83" i="8" a="1"/>
  <c r="A83" i="8" s="1"/>
  <c r="C82" i="8"/>
  <c r="C83" i="8" a="1"/>
  <c r="G83" i="8" l="1"/>
  <c r="H83" i="8"/>
  <c r="F83" i="8"/>
  <c r="J82" i="8" s="1"/>
  <c r="I83" i="8"/>
  <c r="A84" i="8" a="1"/>
  <c r="A84" i="8" s="1"/>
  <c r="C83" i="8"/>
  <c r="C84" i="8" a="1"/>
  <c r="F84" i="8" l="1"/>
  <c r="J83" i="8" s="1"/>
  <c r="G84" i="8"/>
  <c r="I84" i="8"/>
  <c r="H84" i="8"/>
  <c r="A85" i="8" a="1"/>
  <c r="A85" i="8" s="1"/>
  <c r="C84" i="8"/>
  <c r="C85" i="8" a="1"/>
  <c r="I85" i="8" l="1"/>
  <c r="F85" i="8"/>
  <c r="J84" i="8" s="1"/>
  <c r="H85" i="8"/>
  <c r="G85" i="8"/>
  <c r="A86" i="8" a="1"/>
  <c r="A86" i="8" s="1"/>
  <c r="C85" i="8"/>
  <c r="C86" i="8" a="1"/>
  <c r="G86" i="8" l="1"/>
  <c r="I86" i="8"/>
  <c r="F86" i="8"/>
  <c r="J85" i="8" s="1"/>
  <c r="H86" i="8"/>
  <c r="A87" i="8" a="1"/>
  <c r="A87" i="8" s="1"/>
  <c r="C86" i="8"/>
  <c r="C87" i="8" a="1"/>
  <c r="I87" i="8" l="1"/>
  <c r="G87" i="8"/>
  <c r="F87" i="8"/>
  <c r="J86" i="8" s="1"/>
  <c r="H87" i="8"/>
  <c r="A88" i="8" a="1"/>
  <c r="A88" i="8" s="1"/>
  <c r="C87" i="8"/>
  <c r="C88" i="8" a="1"/>
  <c r="F88" i="8" l="1"/>
  <c r="J87" i="8" s="1"/>
  <c r="I88" i="8"/>
  <c r="G88" i="8"/>
  <c r="H88" i="8"/>
  <c r="A89" i="8" a="1"/>
  <c r="A89" i="8" s="1"/>
  <c r="C88" i="8"/>
  <c r="C89" i="8" a="1"/>
  <c r="I89" i="8" l="1"/>
  <c r="F89" i="8"/>
  <c r="J88" i="8" s="1"/>
  <c r="H89" i="8"/>
  <c r="G89" i="8"/>
  <c r="A90" i="8" a="1"/>
  <c r="A90" i="8" s="1"/>
  <c r="C89" i="8"/>
  <c r="C90" i="8" a="1"/>
  <c r="G90" i="8" l="1"/>
  <c r="H90" i="8"/>
  <c r="I90" i="8"/>
  <c r="F90" i="8"/>
  <c r="J89" i="8" s="1"/>
  <c r="A91" i="8" a="1"/>
  <c r="A91" i="8" s="1"/>
  <c r="C90" i="8"/>
  <c r="C91" i="8" a="1"/>
  <c r="G91" i="8" l="1"/>
  <c r="H91" i="8"/>
  <c r="F91" i="8"/>
  <c r="J90" i="8" s="1"/>
  <c r="I91" i="8"/>
  <c r="A92" i="8" a="1"/>
  <c r="A92" i="8" s="1"/>
  <c r="C91" i="8"/>
  <c r="C92" i="8" a="1"/>
  <c r="H92" i="8" l="1"/>
  <c r="F92" i="8"/>
  <c r="J91" i="8" s="1"/>
  <c r="G92" i="8"/>
  <c r="I92" i="8"/>
  <c r="A93" i="8" a="1"/>
  <c r="A93" i="8" s="1"/>
  <c r="C92" i="8"/>
  <c r="C93" i="8" a="1"/>
  <c r="F93" i="8" l="1"/>
  <c r="J92" i="8" s="1"/>
  <c r="I93" i="8"/>
  <c r="H93" i="8"/>
  <c r="G93" i="8"/>
  <c r="A94" i="8" a="1"/>
  <c r="A94" i="8" s="1"/>
  <c r="C93" i="8"/>
  <c r="C94" i="8" a="1"/>
  <c r="F94" i="8" l="1"/>
  <c r="J93" i="8" s="1"/>
  <c r="G94" i="8"/>
  <c r="H94" i="8"/>
  <c r="I94" i="8"/>
  <c r="A95" i="8" a="1"/>
  <c r="A95" i="8" s="1"/>
  <c r="C94" i="8"/>
  <c r="C95" i="8" a="1"/>
  <c r="G95" i="8" l="1"/>
  <c r="H95" i="8"/>
  <c r="F95" i="8"/>
  <c r="J94" i="8" s="1"/>
  <c r="I95" i="8"/>
  <c r="A96" i="8" a="1"/>
  <c r="A96" i="8" s="1"/>
  <c r="C95" i="8"/>
  <c r="C96" i="8" a="1"/>
  <c r="I96" i="8" l="1"/>
  <c r="F96" i="8"/>
  <c r="J95" i="8" s="1"/>
  <c r="G96" i="8"/>
  <c r="H96" i="8"/>
  <c r="A97" i="8" a="1"/>
  <c r="A97" i="8" s="1"/>
  <c r="C96" i="8"/>
  <c r="C97" i="8" a="1"/>
  <c r="H97" i="8" l="1"/>
  <c r="F97" i="8"/>
  <c r="J96" i="8" s="1"/>
  <c r="G97" i="8"/>
  <c r="I97" i="8"/>
  <c r="A98" i="8" a="1"/>
  <c r="A98" i="8" s="1"/>
  <c r="C97" i="8"/>
  <c r="C98" i="8" a="1"/>
  <c r="F98" i="8" l="1"/>
  <c r="J97" i="8" s="1"/>
  <c r="G98" i="8"/>
  <c r="H98" i="8"/>
  <c r="I98" i="8"/>
  <c r="A99" i="8" a="1"/>
  <c r="A99" i="8" s="1"/>
  <c r="C98" i="8"/>
  <c r="C99" i="8" a="1"/>
  <c r="F99" i="8" l="1"/>
  <c r="J98" i="8" s="1"/>
  <c r="G99" i="8"/>
  <c r="H99" i="8"/>
  <c r="I99" i="8"/>
  <c r="A100" i="8" a="1"/>
  <c r="A100" i="8" s="1"/>
  <c r="C99" i="8"/>
  <c r="C100" i="8" a="1"/>
  <c r="G100" i="8" l="1"/>
  <c r="I100" i="8"/>
  <c r="F100" i="8"/>
  <c r="J99" i="8" s="1"/>
  <c r="H100" i="8"/>
  <c r="A101" i="8" a="1"/>
  <c r="A101" i="8" s="1"/>
  <c r="C100" i="8"/>
  <c r="C101" i="8" a="1"/>
  <c r="G101" i="8" l="1"/>
  <c r="I101" i="8"/>
  <c r="F101" i="8"/>
  <c r="J100" i="8" s="1"/>
  <c r="H101" i="8"/>
  <c r="A102" i="8" a="1"/>
  <c r="A102" i="8" s="1"/>
  <c r="C101" i="8"/>
  <c r="C102" i="8" a="1"/>
  <c r="F102" i="8" l="1"/>
  <c r="J101" i="8" s="1"/>
  <c r="G102" i="8"/>
  <c r="H102" i="8"/>
  <c r="I102" i="8"/>
  <c r="A103" i="8" a="1"/>
  <c r="A103" i="8" s="1"/>
  <c r="C102" i="8"/>
  <c r="C103" i="8" a="1"/>
  <c r="F103" i="8" l="1"/>
  <c r="J102" i="8" s="1"/>
  <c r="G103" i="8"/>
  <c r="H103" i="8"/>
  <c r="I103" i="8"/>
  <c r="A104" i="8" a="1"/>
  <c r="A104" i="8" s="1"/>
  <c r="C103" i="8"/>
  <c r="C104" i="8" a="1"/>
  <c r="F104" i="8" l="1"/>
  <c r="J103" i="8" s="1"/>
  <c r="H104" i="8"/>
  <c r="I104" i="8"/>
  <c r="G104" i="8"/>
  <c r="A105" i="8" a="1"/>
  <c r="A105" i="8" s="1"/>
  <c r="C104" i="8"/>
  <c r="C105" i="8" a="1"/>
  <c r="F105" i="8" l="1"/>
  <c r="J104" i="8" s="1"/>
  <c r="G105" i="8"/>
  <c r="H105" i="8"/>
  <c r="I105" i="8"/>
  <c r="A106" i="8" a="1"/>
  <c r="A106" i="8" s="1"/>
  <c r="C105" i="8"/>
  <c r="C106" i="8" a="1"/>
  <c r="G106" i="8" l="1"/>
  <c r="H106" i="8"/>
  <c r="F106" i="8"/>
  <c r="J105" i="8" s="1"/>
  <c r="I106" i="8"/>
  <c r="A107" i="8" a="1"/>
  <c r="A107" i="8" s="1"/>
  <c r="C106" i="8"/>
  <c r="C107" i="8" a="1"/>
  <c r="I107" i="8" l="1"/>
  <c r="G107" i="8"/>
  <c r="F107" i="8"/>
  <c r="J106" i="8" s="1"/>
  <c r="H107" i="8"/>
  <c r="A108" i="8" a="1"/>
  <c r="A108" i="8" s="1"/>
  <c r="C107" i="8"/>
  <c r="C108" i="8" a="1"/>
  <c r="G108" i="8" l="1"/>
  <c r="I108" i="8"/>
  <c r="F108" i="8"/>
  <c r="J107" i="8" s="1"/>
  <c r="H108" i="8"/>
  <c r="A109" i="8" a="1"/>
  <c r="A109" i="8" s="1"/>
  <c r="C108" i="8"/>
  <c r="C109" i="8" a="1"/>
  <c r="F109" i="8" l="1"/>
  <c r="J108" i="8" s="1"/>
  <c r="G109" i="8"/>
  <c r="H109" i="8"/>
  <c r="I109" i="8"/>
  <c r="A110" i="8" a="1"/>
  <c r="A110" i="8" s="1"/>
  <c r="C109" i="8"/>
  <c r="C110" i="8" a="1"/>
  <c r="F110" i="8" l="1"/>
  <c r="J109" i="8" s="1"/>
  <c r="H110" i="8"/>
  <c r="I110" i="8"/>
  <c r="G110" i="8"/>
  <c r="A111" i="8" a="1"/>
  <c r="A111" i="8" s="1"/>
  <c r="C110" i="8"/>
  <c r="C111" i="8" a="1"/>
  <c r="G111" i="8" l="1"/>
  <c r="H111" i="8"/>
  <c r="F111" i="8"/>
  <c r="J110" i="8" s="1"/>
  <c r="I111" i="8"/>
  <c r="A112" i="8" a="1"/>
  <c r="A112" i="8" s="1"/>
  <c r="C111" i="8"/>
  <c r="C112" i="8" a="1"/>
  <c r="G112" i="8" l="1"/>
  <c r="H112" i="8"/>
  <c r="I112" i="8"/>
  <c r="F112" i="8"/>
  <c r="J111" i="8" s="1"/>
  <c r="A113" i="8" a="1"/>
  <c r="A113" i="8" s="1"/>
  <c r="C112" i="8"/>
  <c r="C113" i="8" a="1"/>
  <c r="F113" i="8" l="1"/>
  <c r="J112" i="8" s="1"/>
  <c r="H113" i="8"/>
  <c r="G113" i="8"/>
  <c r="I113" i="8"/>
  <c r="A114" i="8" a="1"/>
  <c r="A114" i="8" s="1"/>
  <c r="C113" i="8"/>
  <c r="C114" i="8" a="1"/>
  <c r="I114" i="8" l="1"/>
  <c r="G114" i="8"/>
  <c r="H114" i="8"/>
  <c r="F114" i="8"/>
  <c r="J113" i="8" s="1"/>
  <c r="A115" i="8" a="1"/>
  <c r="A115" i="8" s="1"/>
  <c r="C114" i="8"/>
  <c r="C115" i="8" a="1"/>
  <c r="H115" i="8" l="1"/>
  <c r="F115" i="8"/>
  <c r="J114" i="8" s="1"/>
  <c r="I115" i="8"/>
  <c r="G115" i="8"/>
  <c r="A116" i="8" a="1"/>
  <c r="A116" i="8" s="1"/>
  <c r="C115" i="8"/>
  <c r="C116" i="8" a="1"/>
  <c r="F116" i="8" l="1"/>
  <c r="J115" i="8" s="1"/>
  <c r="G116" i="8"/>
  <c r="I116" i="8"/>
  <c r="H116" i="8"/>
  <c r="A117" i="8" a="1"/>
  <c r="A117" i="8" s="1"/>
  <c r="C116" i="8"/>
  <c r="C117" i="8" a="1"/>
  <c r="I117" i="8" l="1"/>
  <c r="F117" i="8"/>
  <c r="J116" i="8" s="1"/>
  <c r="G117" i="8"/>
  <c r="H117" i="8"/>
  <c r="A118" i="8" a="1"/>
  <c r="A118" i="8" s="1"/>
  <c r="C117" i="8"/>
  <c r="C118" i="8" a="1"/>
  <c r="I118" i="8" l="1"/>
  <c r="H118" i="8"/>
  <c r="G118" i="8"/>
  <c r="F118" i="8"/>
  <c r="J117" i="8" s="1"/>
  <c r="A119" i="8" a="1"/>
  <c r="A119" i="8" s="1"/>
  <c r="C118" i="8"/>
  <c r="C119" i="8" a="1"/>
  <c r="G119" i="8" l="1"/>
  <c r="F119" i="8"/>
  <c r="J118" i="8" s="1"/>
  <c r="I119" i="8"/>
  <c r="H119" i="8"/>
  <c r="A120" i="8" a="1"/>
  <c r="A120" i="8" s="1"/>
  <c r="C119" i="8"/>
  <c r="C120" i="8" a="1"/>
  <c r="F120" i="8" l="1"/>
  <c r="J119" i="8" s="1"/>
  <c r="H120" i="8"/>
  <c r="G120" i="8"/>
  <c r="I120" i="8"/>
  <c r="A121" i="8" a="1"/>
  <c r="A121" i="8" s="1"/>
  <c r="C120" i="8"/>
  <c r="C121" i="8" a="1"/>
  <c r="F121" i="8" l="1"/>
  <c r="J120" i="8" s="1"/>
  <c r="G121" i="8"/>
  <c r="H121" i="8"/>
  <c r="I121" i="8"/>
  <c r="A122" i="8" a="1"/>
  <c r="A122" i="8" s="1"/>
  <c r="C121" i="8"/>
  <c r="C122" i="8" a="1"/>
  <c r="H122" i="8" l="1"/>
  <c r="I122" i="8"/>
  <c r="F122" i="8"/>
  <c r="J121" i="8" s="1"/>
  <c r="G122" i="8"/>
  <c r="A123" i="8" a="1"/>
  <c r="A123" i="8" s="1"/>
  <c r="C122" i="8"/>
  <c r="C123" i="8" a="1"/>
  <c r="G123" i="8" l="1"/>
  <c r="H123" i="8"/>
  <c r="F123" i="8"/>
  <c r="J122" i="8" s="1"/>
  <c r="I123" i="8"/>
  <c r="A124" i="8" a="1"/>
  <c r="A124" i="8" s="1"/>
  <c r="C123" i="8"/>
  <c r="C124" i="8" a="1"/>
  <c r="I124" i="8" l="1"/>
  <c r="F124" i="8"/>
  <c r="J123" i="8" s="1"/>
  <c r="H124" i="8"/>
  <c r="G124" i="8"/>
  <c r="A125" i="8" a="1"/>
  <c r="A125" i="8" s="1"/>
  <c r="C124" i="8"/>
  <c r="C125" i="8" a="1"/>
  <c r="H125" i="8" l="1"/>
  <c r="I125" i="8"/>
  <c r="F125" i="8"/>
  <c r="J124" i="8" s="1"/>
  <c r="G125" i="8"/>
  <c r="A126" i="8" a="1"/>
  <c r="A126" i="8" s="1"/>
  <c r="C125" i="8"/>
  <c r="C126" i="8" a="1"/>
  <c r="H126" i="8" l="1"/>
  <c r="I126" i="8"/>
  <c r="F126" i="8"/>
  <c r="J125" i="8" s="1"/>
  <c r="G126" i="8"/>
  <c r="A127" i="8" a="1"/>
  <c r="A127" i="8" s="1"/>
  <c r="C126" i="8"/>
  <c r="C127" i="8" a="1"/>
  <c r="H127" i="8" l="1"/>
  <c r="G127" i="8"/>
  <c r="I127" i="8"/>
  <c r="F127" i="8"/>
  <c r="J126" i="8" s="1"/>
  <c r="A128" i="8" a="1"/>
  <c r="A128" i="8" s="1"/>
  <c r="C127" i="8"/>
  <c r="C128" i="8" a="1"/>
  <c r="F128" i="8" l="1"/>
  <c r="J127" i="8" s="1"/>
  <c r="G128" i="8"/>
  <c r="H128" i="8"/>
  <c r="I128" i="8"/>
  <c r="A129" i="8" a="1"/>
  <c r="A129" i="8" s="1"/>
  <c r="C128" i="8"/>
  <c r="C129" i="8" a="1"/>
  <c r="G129" i="8" l="1"/>
  <c r="I129" i="8"/>
  <c r="F129" i="8"/>
  <c r="J128" i="8" s="1"/>
  <c r="H129" i="8"/>
  <c r="C129" i="8"/>
  <c r="C130" i="8" a="1"/>
  <c r="C130" i="8" l="1"/>
  <c r="A130" i="8" s="1" a="1"/>
  <c r="A130" i="8" s="1"/>
  <c r="H130" i="8" l="1"/>
  <c r="A131" i="8" a="1"/>
  <c r="A131" i="8" s="1"/>
  <c r="G131" i="8" s="1"/>
  <c r="I130" i="8"/>
  <c r="F130" i="8"/>
  <c r="J129" i="8" s="1"/>
  <c r="G130" i="8"/>
  <c r="H131" i="8" l="1"/>
  <c r="F131" i="8"/>
  <c r="J130" i="8" s="1"/>
  <c r="I131" i="8"/>
  <c r="A132" i="8" a="1"/>
  <c r="A132" i="8" s="1"/>
  <c r="F132" i="8" s="1"/>
  <c r="J131" i="8" s="1"/>
  <c r="H132" i="8" l="1"/>
  <c r="A133" i="8" a="1"/>
  <c r="A133" i="8" s="1"/>
  <c r="H133" i="8" s="1"/>
  <c r="G132" i="8"/>
  <c r="I132" i="8"/>
  <c r="G133" i="8" l="1"/>
  <c r="F133" i="8"/>
  <c r="J132" i="8" s="1"/>
  <c r="I133" i="8"/>
  <c r="C132" i="8" a="1"/>
  <c r="C51" i="8" a="1"/>
  <c r="C133" i="8" a="1"/>
  <c r="C55" i="8" a="1"/>
  <c r="C54" i="8" a="1"/>
  <c r="C57" i="8" a="1"/>
  <c r="C50" i="8" a="1"/>
  <c r="C131" i="8" a="1"/>
  <c r="C134" i="8" a="1"/>
  <c r="C49" i="8" a="1"/>
  <c r="C53" i="8" a="1"/>
  <c r="C56" i="8" a="1"/>
  <c r="C52" i="8" a="1"/>
  <c r="C132" i="8" l="1"/>
  <c r="C55" i="8"/>
  <c r="C51" i="8"/>
  <c r="C131" i="8"/>
  <c r="C54" i="8"/>
  <c r="C50" i="8"/>
  <c r="C133" i="8"/>
  <c r="C56" i="8"/>
  <c r="C52" i="8"/>
  <c r="C134" i="8"/>
  <c r="A134" i="8" s="1" a="1"/>
  <c r="A134" i="8" s="1"/>
  <c r="C57" i="8"/>
  <c r="C53" i="8"/>
  <c r="C49" i="8"/>
  <c r="G134" i="8" l="1"/>
  <c r="A135" i="8" a="1"/>
  <c r="A135" i="8" s="1"/>
  <c r="H134" i="8"/>
  <c r="I134" i="8"/>
  <c r="F134" i="8"/>
  <c r="J133" i="8" s="1"/>
  <c r="I135" i="8" l="1"/>
  <c r="A136" i="8" a="1"/>
  <c r="A136" i="8" s="1"/>
  <c r="H135" i="8"/>
  <c r="G135" i="8"/>
  <c r="F135" i="8"/>
  <c r="J134" i="8" s="1"/>
  <c r="I136" i="8" l="1"/>
  <c r="F136" i="8"/>
  <c r="J135" i="8" s="1"/>
  <c r="G136" i="8"/>
  <c r="A137" i="8" a="1"/>
  <c r="A137" i="8" s="1"/>
  <c r="H136" i="8"/>
  <c r="F137" i="8" l="1"/>
  <c r="J136" i="8" s="1"/>
  <c r="H137" i="8"/>
  <c r="A138" i="8" a="1"/>
  <c r="A138" i="8" s="1"/>
  <c r="I137" i="8"/>
  <c r="G137" i="8"/>
  <c r="H138" i="8" l="1"/>
  <c r="G138" i="8"/>
  <c r="A139" i="8" a="1"/>
  <c r="A139" i="8" s="1"/>
  <c r="I138" i="8"/>
  <c r="F138" i="8"/>
  <c r="J137" i="8" s="1"/>
  <c r="I139" i="8" l="1"/>
  <c r="A140" i="8" a="1"/>
  <c r="A140" i="8" s="1"/>
  <c r="F139" i="8"/>
  <c r="J138" i="8" s="1"/>
  <c r="H139" i="8"/>
  <c r="G139" i="8"/>
  <c r="F140" i="8" l="1"/>
  <c r="J139" i="8" s="1"/>
  <c r="H140" i="8"/>
  <c r="I140" i="8"/>
  <c r="A141" i="8" a="1"/>
  <c r="A141" i="8" s="1"/>
  <c r="G140" i="8"/>
  <c r="A142" i="8" l="1" a="1"/>
  <c r="A142" i="8" s="1"/>
  <c r="H141" i="8"/>
  <c r="G141" i="8"/>
  <c r="F141" i="8"/>
  <c r="J140" i="8" s="1"/>
  <c r="I141" i="8"/>
  <c r="I142" i="8" l="1"/>
  <c r="H142" i="8"/>
  <c r="G142" i="8"/>
  <c r="A143" i="8" a="1"/>
  <c r="A143" i="8" s="1"/>
  <c r="F142" i="8"/>
  <c r="J141" i="8" s="1"/>
  <c r="A144" i="8" l="1" a="1"/>
  <c r="A144" i="8" s="1"/>
  <c r="I143" i="8"/>
  <c r="G143" i="8"/>
  <c r="F143" i="8"/>
  <c r="J142" i="8" s="1"/>
  <c r="H143" i="8"/>
  <c r="F144" i="8" l="1"/>
  <c r="J143" i="8" s="1"/>
  <c r="A145" i="8" a="1"/>
  <c r="A145" i="8" s="1"/>
  <c r="H144" i="8"/>
  <c r="G144" i="8"/>
  <c r="I144" i="8"/>
  <c r="I145" i="8" l="1"/>
  <c r="G145" i="8"/>
  <c r="F145" i="8"/>
  <c r="J144" i="8" s="1"/>
  <c r="H145" i="8"/>
  <c r="C146" i="8" a="1"/>
  <c r="C143" i="8" a="1"/>
  <c r="C142" i="8" a="1"/>
  <c r="C138" i="8" a="1"/>
  <c r="C141" i="8" a="1"/>
  <c r="C144" i="8" a="1"/>
  <c r="C145" i="8" a="1"/>
  <c r="C135" i="8" a="1"/>
  <c r="C140" i="8" a="1"/>
  <c r="C136" i="8" a="1"/>
  <c r="C139" i="8" a="1"/>
  <c r="C137" i="8" a="1"/>
  <c r="C144" i="8" l="1"/>
  <c r="C136" i="8"/>
  <c r="C135" i="8"/>
  <c r="C141" i="8"/>
  <c r="C142" i="8"/>
  <c r="C145" i="8"/>
  <c r="C137" i="8"/>
  <c r="C143" i="8"/>
  <c r="C139" i="8"/>
  <c r="C138" i="8"/>
  <c r="C146" i="8"/>
  <c r="A146" i="8" s="1" a="1"/>
  <c r="A146" i="8" s="1"/>
  <c r="C140" i="8"/>
  <c r="F146" i="8" l="1"/>
  <c r="J145" i="8" s="1"/>
  <c r="H146" i="8"/>
  <c r="A147" i="8" a="1"/>
  <c r="A147" i="8" s="1"/>
  <c r="G146" i="8"/>
  <c r="I146" i="8"/>
  <c r="G147" i="8" l="1"/>
  <c r="F147" i="8"/>
  <c r="J146" i="8" s="1"/>
  <c r="I147" i="8"/>
  <c r="A148" i="8" a="1"/>
  <c r="A148" i="8" s="1"/>
  <c r="H147" i="8"/>
  <c r="I148" i="8" l="1"/>
  <c r="F148" i="8"/>
  <c r="J147" i="8" s="1"/>
  <c r="A149" i="8" a="1"/>
  <c r="A149" i="8" s="1"/>
  <c r="G148" i="8"/>
  <c r="H148" i="8"/>
  <c r="C147" i="8" a="1"/>
  <c r="C148" i="8" a="1"/>
  <c r="C149" i="8" a="1"/>
  <c r="C150" i="8" a="1"/>
  <c r="C150" i="8" l="1"/>
  <c r="C149" i="8"/>
  <c r="C148" i="8"/>
  <c r="C147" i="8"/>
  <c r="A150" i="8" a="1"/>
  <c r="A150" i="8" s="1"/>
  <c r="F149" i="8"/>
  <c r="J148" i="8" s="1"/>
  <c r="I149" i="8"/>
  <c r="H149" i="8"/>
  <c r="G149" i="8"/>
  <c r="G150" i="8" l="1"/>
  <c r="A151" i="8" a="1"/>
  <c r="A151" i="8" s="1"/>
  <c r="F150" i="8"/>
  <c r="J149" i="8" s="1"/>
  <c r="I150" i="8"/>
  <c r="H150" i="8"/>
  <c r="C151" i="8" a="1"/>
  <c r="A152" i="8" l="1" a="1"/>
  <c r="A152" i="8" s="1"/>
  <c r="F151" i="8"/>
  <c r="J150" i="8" s="1"/>
  <c r="I151" i="8"/>
  <c r="H151" i="8"/>
  <c r="G151" i="8"/>
  <c r="C151" i="8"/>
  <c r="A153" i="8" l="1" a="1"/>
  <c r="A153" i="8" s="1"/>
  <c r="G152" i="8"/>
  <c r="I152" i="8"/>
  <c r="H152" i="8"/>
  <c r="F152" i="8"/>
  <c r="J151" i="8" s="1"/>
  <c r="H153" i="8" l="1"/>
  <c r="G153" i="8"/>
  <c r="I153" i="8"/>
  <c r="F153" i="8"/>
  <c r="J152" i="8" s="1"/>
  <c r="C153" i="8" a="1"/>
  <c r="C152" i="8" a="1"/>
  <c r="C153" i="8" l="1"/>
  <c r="C152" i="8"/>
  <c r="C154" i="8" a="1"/>
  <c r="C154" i="8" l="1"/>
  <c r="A154" i="8" s="1" a="1"/>
  <c r="A154" i="8" s="1"/>
  <c r="G154" i="8" s="1"/>
  <c r="A155" i="8" l="1" a="1"/>
  <c r="A155" i="8" s="1"/>
  <c r="I155" i="8" s="1"/>
  <c r="F154" i="8"/>
  <c r="J153" i="8" s="1"/>
  <c r="I154" i="8"/>
  <c r="H154" i="8"/>
  <c r="G155" i="8" l="1"/>
  <c r="H155" i="8"/>
  <c r="F155" i="8"/>
  <c r="J154" i="8" s="1"/>
  <c r="A156" i="8" a="1"/>
  <c r="A156" i="8" s="1"/>
  <c r="I156" i="8" s="1"/>
  <c r="H156" i="8" l="1"/>
  <c r="G156" i="8"/>
  <c r="F156" i="8"/>
  <c r="J155" i="8" s="1"/>
  <c r="A157" i="8" a="1"/>
  <c r="A157" i="8" s="1"/>
  <c r="H157" i="8" s="1"/>
  <c r="F157" i="8" l="1"/>
  <c r="J156" i="8" s="1"/>
  <c r="I157" i="8"/>
  <c r="G157" i="8"/>
  <c r="B2" i="15" l="1" a="1"/>
  <c r="P24" i="15" l="1"/>
  <c r="O12" i="15"/>
  <c r="P50" i="15"/>
  <c r="O10" i="15"/>
  <c r="P79" i="15"/>
  <c r="O50" i="15"/>
  <c r="O17" i="15"/>
  <c r="P72" i="15"/>
  <c r="O113" i="15"/>
  <c r="P11" i="15"/>
  <c r="O132" i="15"/>
  <c r="P9" i="15"/>
  <c r="O60" i="15"/>
  <c r="P49" i="15"/>
  <c r="O95" i="15"/>
  <c r="P16" i="15"/>
  <c r="O51" i="15"/>
  <c r="P149" i="15"/>
  <c r="P15" i="15"/>
  <c r="O148" i="15"/>
  <c r="O64" i="15"/>
  <c r="P67" i="15"/>
  <c r="O141" i="15"/>
  <c r="P46" i="15"/>
  <c r="P108" i="15"/>
  <c r="O8" i="15"/>
  <c r="O109" i="15"/>
  <c r="P148" i="15"/>
  <c r="O105" i="15"/>
  <c r="P23" i="15"/>
  <c r="O37" i="15"/>
  <c r="P74" i="15"/>
  <c r="O118" i="15"/>
  <c r="P83" i="15"/>
  <c r="O31" i="15"/>
  <c r="P70" i="15"/>
  <c r="O21" i="15"/>
  <c r="P92" i="15"/>
  <c r="O34" i="15"/>
  <c r="O69" i="15"/>
  <c r="O104" i="15"/>
  <c r="P60" i="15"/>
  <c r="P90" i="15"/>
  <c r="O80" i="15"/>
  <c r="P54" i="15"/>
  <c r="O73" i="15"/>
  <c r="O136" i="15"/>
  <c r="O49" i="15"/>
  <c r="P88" i="15"/>
  <c r="O18" i="15"/>
  <c r="O57" i="15"/>
  <c r="P52" i="15"/>
  <c r="O67" i="15"/>
  <c r="P123" i="15"/>
  <c r="O111" i="15"/>
  <c r="O41" i="15"/>
  <c r="P19" i="15"/>
  <c r="P34" i="15"/>
  <c r="O125" i="15"/>
  <c r="P55" i="15"/>
  <c r="O149" i="15"/>
  <c r="R148" i="15" s="1"/>
  <c r="O120" i="15"/>
  <c r="P32" i="15"/>
  <c r="O107" i="15"/>
  <c r="O134" i="15"/>
  <c r="P43" i="15"/>
  <c r="H2" i="15"/>
  <c r="O83" i="15"/>
  <c r="P132" i="15"/>
  <c r="O108" i="15"/>
  <c r="P151" i="15"/>
  <c r="O101" i="15"/>
  <c r="P13" i="15"/>
  <c r="O39" i="15"/>
  <c r="P143" i="15"/>
  <c r="P58" i="15"/>
  <c r="P93" i="15"/>
  <c r="O55" i="15"/>
  <c r="P63" i="15"/>
  <c r="P140" i="15"/>
  <c r="P7" i="15"/>
  <c r="D2" i="15"/>
  <c r="K3" i="15"/>
  <c r="L2" i="15"/>
  <c r="P36" i="15"/>
  <c r="P115" i="15"/>
  <c r="P30" i="15"/>
  <c r="O33" i="15"/>
  <c r="O44" i="15"/>
  <c r="O133" i="15"/>
  <c r="O152" i="15"/>
  <c r="O48" i="15"/>
  <c r="P38" i="15"/>
  <c r="P71" i="15"/>
  <c r="O90" i="15"/>
  <c r="P75" i="15"/>
  <c r="P73" i="15"/>
  <c r="P136" i="15"/>
  <c r="O29" i="15"/>
  <c r="P127" i="15"/>
  <c r="O98" i="15"/>
  <c r="P150" i="15"/>
  <c r="P153" i="15"/>
  <c r="P130" i="15"/>
  <c r="P128" i="15"/>
  <c r="K62" i="15"/>
  <c r="J59" i="15"/>
  <c r="L12" i="15"/>
  <c r="N9" i="15"/>
  <c r="Q25" i="15"/>
  <c r="C98" i="15"/>
  <c r="F88" i="15"/>
  <c r="H25" i="15"/>
  <c r="B25" i="15"/>
  <c r="H53" i="15"/>
  <c r="O52" i="15"/>
  <c r="P57" i="15"/>
  <c r="P86" i="15"/>
  <c r="O59" i="15"/>
  <c r="O91" i="15"/>
  <c r="P59" i="15"/>
  <c r="P147" i="15"/>
  <c r="O89" i="15"/>
  <c r="O53" i="15"/>
  <c r="R52" i="15" s="1"/>
  <c r="O124" i="15"/>
  <c r="R123" i="15" s="1"/>
  <c r="O68" i="15"/>
  <c r="P104" i="15"/>
  <c r="O20" i="15"/>
  <c r="O35" i="15"/>
  <c r="O56" i="15"/>
  <c r="P20" i="15"/>
  <c r="P103" i="15"/>
  <c r="O14" i="15"/>
  <c r="P111" i="15"/>
  <c r="P91" i="15"/>
  <c r="O144" i="15"/>
  <c r="P139" i="15"/>
  <c r="P156" i="15"/>
  <c r="O94" i="15"/>
  <c r="O135" i="15"/>
  <c r="P69" i="15"/>
  <c r="P14" i="15"/>
  <c r="P65" i="15"/>
  <c r="P146" i="15"/>
  <c r="P53" i="15"/>
  <c r="P101" i="15"/>
  <c r="O46" i="15"/>
  <c r="P105" i="15"/>
  <c r="M9" i="15"/>
  <c r="B21" i="15"/>
  <c r="E21" i="15"/>
  <c r="F55" i="15"/>
  <c r="N55" i="15"/>
  <c r="Q13" i="15"/>
  <c r="D6" i="15"/>
  <c r="G8" i="15"/>
  <c r="C83" i="15"/>
  <c r="K78" i="15"/>
  <c r="O26" i="15"/>
  <c r="P18" i="15"/>
  <c r="O61" i="15"/>
  <c r="P29" i="15"/>
  <c r="P112" i="15"/>
  <c r="P131" i="15"/>
  <c r="O16" i="15"/>
  <c r="P39" i="15"/>
  <c r="P135" i="15"/>
  <c r="P33" i="15"/>
  <c r="P68" i="15"/>
  <c r="P119" i="15"/>
  <c r="O93" i="15"/>
  <c r="R92" i="15" s="1"/>
  <c r="P133" i="15"/>
  <c r="P82" i="15"/>
  <c r="P107" i="15"/>
  <c r="O72" i="15"/>
  <c r="R71" i="15" s="1"/>
  <c r="P134" i="15"/>
  <c r="P22" i="15"/>
  <c r="O74" i="15"/>
  <c r="O137" i="15"/>
  <c r="R136" i="15" s="1"/>
  <c r="P96" i="15"/>
  <c r="P87" i="15"/>
  <c r="P77" i="15"/>
  <c r="P45" i="15"/>
  <c r="O151" i="15"/>
  <c r="P5" i="15"/>
  <c r="P129" i="15"/>
  <c r="O131" i="15"/>
  <c r="P76" i="15"/>
  <c r="P17" i="15"/>
  <c r="P110" i="15"/>
  <c r="P124" i="15"/>
  <c r="P106" i="15"/>
  <c r="P89" i="15"/>
  <c r="P121" i="15"/>
  <c r="P154" i="15"/>
  <c r="M10" i="15"/>
  <c r="E22" i="15"/>
  <c r="J79" i="15"/>
  <c r="D7" i="15"/>
  <c r="F75" i="15"/>
  <c r="P141" i="15"/>
  <c r="O87" i="15"/>
  <c r="R86" i="15" s="1"/>
  <c r="P80" i="15"/>
  <c r="O146" i="15"/>
  <c r="P21" i="15"/>
  <c r="O102" i="15"/>
  <c r="P85" i="15"/>
  <c r="P42" i="15"/>
  <c r="O154" i="15"/>
  <c r="R153" i="15" s="1"/>
  <c r="P81" i="15"/>
  <c r="D29" i="15"/>
  <c r="M31" i="15"/>
  <c r="H69" i="15"/>
  <c r="Q49" i="15"/>
  <c r="J31" i="15"/>
  <c r="D14" i="15"/>
  <c r="J25" i="15"/>
  <c r="D81" i="15"/>
  <c r="E32" i="15"/>
  <c r="N27" i="15"/>
  <c r="O5" i="15"/>
  <c r="P84" i="15"/>
  <c r="O88" i="15"/>
  <c r="P27" i="15"/>
  <c r="O128" i="15"/>
  <c r="P8" i="15"/>
  <c r="G3" i="15"/>
  <c r="O123" i="15"/>
  <c r="O145" i="15"/>
  <c r="O22" i="15"/>
  <c r="O150" i="15"/>
  <c r="R149" i="15" s="1"/>
  <c r="O47" i="15"/>
  <c r="R46" i="15" s="1"/>
  <c r="P66" i="15"/>
  <c r="P40" i="15"/>
  <c r="O71" i="15"/>
  <c r="R70" i="15" s="1"/>
  <c r="P47" i="15"/>
  <c r="O157" i="15"/>
  <c r="O70" i="15"/>
  <c r="P109" i="15"/>
  <c r="P28" i="15"/>
  <c r="P35" i="15"/>
  <c r="M11" i="15"/>
  <c r="K31" i="15"/>
  <c r="N63" i="15"/>
  <c r="I24" i="15"/>
  <c r="H9" i="15"/>
  <c r="P25" i="15"/>
  <c r="O58" i="15"/>
  <c r="R57" i="15" s="1"/>
  <c r="P126" i="15"/>
  <c r="O54" i="15"/>
  <c r="P138" i="15"/>
  <c r="P44" i="15"/>
  <c r="O36" i="15"/>
  <c r="O130" i="15"/>
  <c r="P116" i="15"/>
  <c r="O129" i="15"/>
  <c r="R128" i="15" s="1"/>
  <c r="H109" i="15"/>
  <c r="H14" i="15"/>
  <c r="B9" i="15"/>
  <c r="M5" i="15"/>
  <c r="L105" i="15"/>
  <c r="Q33" i="15"/>
  <c r="I80" i="15"/>
  <c r="E84" i="15"/>
  <c r="L27" i="15"/>
  <c r="C29" i="15"/>
  <c r="O65" i="15"/>
  <c r="O27" i="15"/>
  <c r="P98" i="15"/>
  <c r="O142" i="15"/>
  <c r="O19" i="15"/>
  <c r="P3" i="15"/>
  <c r="O30" i="15"/>
  <c r="O78" i="15"/>
  <c r="P95" i="15"/>
  <c r="O6" i="15"/>
  <c r="P78" i="15"/>
  <c r="P6" i="15"/>
  <c r="P120" i="15"/>
  <c r="L15" i="15"/>
  <c r="Q40" i="15"/>
  <c r="D27" i="15"/>
  <c r="E10" i="15"/>
  <c r="J10" i="15"/>
  <c r="F52" i="15"/>
  <c r="G12" i="15"/>
  <c r="G7" i="15"/>
  <c r="I8" i="15"/>
  <c r="L49" i="15"/>
  <c r="O126" i="15"/>
  <c r="O3" i="15"/>
  <c r="O9" i="15"/>
  <c r="O25" i="15"/>
  <c r="R24" i="15" s="1"/>
  <c r="O38" i="15"/>
  <c r="O62" i="15"/>
  <c r="O75" i="15"/>
  <c r="R74" i="15" s="1"/>
  <c r="O96" i="15"/>
  <c r="O103" i="15"/>
  <c r="K19" i="15"/>
  <c r="K18" i="15"/>
  <c r="Q60" i="15"/>
  <c r="H86" i="15"/>
  <c r="D19" i="15"/>
  <c r="C27" i="15"/>
  <c r="K8" i="15"/>
  <c r="B99" i="15"/>
  <c r="H18" i="15"/>
  <c r="I31" i="15"/>
  <c r="F20" i="15"/>
  <c r="Q132" i="15"/>
  <c r="H46" i="15"/>
  <c r="Q56" i="15"/>
  <c r="I5" i="15"/>
  <c r="F143" i="15"/>
  <c r="K138" i="15"/>
  <c r="B59" i="15"/>
  <c r="B67" i="15"/>
  <c r="J18" i="15"/>
  <c r="H93" i="15"/>
  <c r="K25" i="15"/>
  <c r="F28" i="15"/>
  <c r="Q80" i="15"/>
  <c r="F71" i="15"/>
  <c r="G5" i="15"/>
  <c r="H51" i="15"/>
  <c r="H32" i="15"/>
  <c r="H42" i="15"/>
  <c r="G15" i="15"/>
  <c r="N11" i="15"/>
  <c r="E20" i="15"/>
  <c r="I62" i="15"/>
  <c r="L24" i="15"/>
  <c r="Q70" i="15"/>
  <c r="E56" i="15"/>
  <c r="C55" i="15"/>
  <c r="G78" i="15"/>
  <c r="H62" i="15"/>
  <c r="M37" i="15"/>
  <c r="K72" i="15"/>
  <c r="L69" i="15"/>
  <c r="L50" i="15"/>
  <c r="P94" i="15"/>
  <c r="P48" i="15"/>
  <c r="O40" i="15"/>
  <c r="O77" i="15"/>
  <c r="O92" i="15"/>
  <c r="R91" i="15" s="1"/>
  <c r="P97" i="15"/>
  <c r="K27" i="15"/>
  <c r="G66" i="15"/>
  <c r="J9" i="15"/>
  <c r="F24" i="15"/>
  <c r="L26" i="15"/>
  <c r="O140" i="15"/>
  <c r="R139" i="15" s="1"/>
  <c r="O112" i="15"/>
  <c r="R111" i="15" s="1"/>
  <c r="P10" i="15"/>
  <c r="O76" i="15"/>
  <c r="R75" i="15" s="1"/>
  <c r="O147" i="15"/>
  <c r="R146" i="15" s="1"/>
  <c r="O97" i="15"/>
  <c r="O43" i="15"/>
  <c r="F4" i="15"/>
  <c r="L65" i="15"/>
  <c r="K15" i="15"/>
  <c r="K34" i="15"/>
  <c r="Q41" i="15"/>
  <c r="C38" i="15"/>
  <c r="J24" i="15"/>
  <c r="M26" i="15"/>
  <c r="Q2" i="15"/>
  <c r="L11" i="15"/>
  <c r="O85" i="15"/>
  <c r="R84" i="15" s="1"/>
  <c r="P26" i="15"/>
  <c r="O155" i="15"/>
  <c r="R154" i="15" s="1"/>
  <c r="O11" i="15"/>
  <c r="P62" i="15"/>
  <c r="P61" i="15"/>
  <c r="O117" i="15"/>
  <c r="R116" i="15" s="1"/>
  <c r="O86" i="15"/>
  <c r="R85" i="15" s="1"/>
  <c r="O45" i="15"/>
  <c r="P142" i="15"/>
  <c r="P37" i="15"/>
  <c r="H22" i="15"/>
  <c r="J139" i="15"/>
  <c r="K46" i="15"/>
  <c r="M27" i="15"/>
  <c r="F60" i="15"/>
  <c r="E2" i="15"/>
  <c r="C19" i="15"/>
  <c r="C114" i="15"/>
  <c r="D57" i="15"/>
  <c r="N17" i="15"/>
  <c r="O156" i="15"/>
  <c r="P102" i="15"/>
  <c r="O119" i="15"/>
  <c r="O122" i="15"/>
  <c r="R121" i="15" s="1"/>
  <c r="O153" i="15"/>
  <c r="I9" i="15"/>
  <c r="H85" i="15"/>
  <c r="N20" i="15"/>
  <c r="N19" i="15"/>
  <c r="J8" i="15"/>
  <c r="J39" i="15"/>
  <c r="Q5" i="15"/>
  <c r="H77" i="15"/>
  <c r="Q18" i="15"/>
  <c r="B47" i="15"/>
  <c r="F87" i="15"/>
  <c r="H54" i="15"/>
  <c r="K66" i="15"/>
  <c r="L18" i="15"/>
  <c r="B31" i="15"/>
  <c r="H6" i="15"/>
  <c r="F83" i="15"/>
  <c r="N32" i="15"/>
  <c r="Q17" i="15"/>
  <c r="K55" i="15"/>
  <c r="I2" i="15"/>
  <c r="B119" i="15"/>
  <c r="H7" i="15"/>
  <c r="B157" i="15"/>
  <c r="D22" i="15"/>
  <c r="D33" i="15"/>
  <c r="F95" i="15"/>
  <c r="C22" i="15"/>
  <c r="I15" i="15"/>
  <c r="I48" i="15"/>
  <c r="G38" i="15"/>
  <c r="N37" i="15"/>
  <c r="B75" i="15"/>
  <c r="N28" i="15"/>
  <c r="D3" i="15"/>
  <c r="H37" i="15"/>
  <c r="I72" i="15"/>
  <c r="K48" i="15"/>
  <c r="E11" i="15"/>
  <c r="F57" i="15"/>
  <c r="N23" i="15"/>
  <c r="K17" i="15"/>
  <c r="C25" i="15"/>
  <c r="P117" i="15"/>
  <c r="P56" i="15"/>
  <c r="P100" i="15"/>
  <c r="I25" i="15"/>
  <c r="P157" i="15"/>
  <c r="O116" i="15"/>
  <c r="R115" i="15" s="1"/>
  <c r="O106" i="15"/>
  <c r="K106" i="15"/>
  <c r="F36" i="15"/>
  <c r="P114" i="15"/>
  <c r="P31" i="15"/>
  <c r="O114" i="15"/>
  <c r="M21" i="15"/>
  <c r="B2" i="15"/>
  <c r="L14" i="15"/>
  <c r="J83" i="15"/>
  <c r="E25" i="15"/>
  <c r="O28" i="15"/>
  <c r="R27" i="15" s="1"/>
  <c r="O13" i="15"/>
  <c r="O42" i="15"/>
  <c r="O79" i="15"/>
  <c r="B43" i="15"/>
  <c r="J91" i="15"/>
  <c r="C130" i="15"/>
  <c r="I32" i="15"/>
  <c r="Q100" i="15"/>
  <c r="E9" i="15"/>
  <c r="E3" i="15"/>
  <c r="L19" i="15"/>
  <c r="L33" i="15"/>
  <c r="C12" i="15"/>
  <c r="H70" i="15"/>
  <c r="N95" i="15"/>
  <c r="C30" i="15"/>
  <c r="H82" i="15"/>
  <c r="L28" i="15"/>
  <c r="H45" i="15"/>
  <c r="F67" i="15"/>
  <c r="F25" i="15"/>
  <c r="F5" i="15"/>
  <c r="E52" i="15"/>
  <c r="I36" i="15"/>
  <c r="N85" i="15"/>
  <c r="J151" i="15"/>
  <c r="D42" i="15"/>
  <c r="C50" i="15"/>
  <c r="Q24" i="15"/>
  <c r="D34" i="15"/>
  <c r="K69" i="15"/>
  <c r="L37" i="15"/>
  <c r="E37" i="15"/>
  <c r="K54" i="15"/>
  <c r="N148" i="15"/>
  <c r="M33" i="15"/>
  <c r="M132" i="15"/>
  <c r="Q50" i="15"/>
  <c r="J85" i="15"/>
  <c r="Q4" i="15"/>
  <c r="Q10" i="15"/>
  <c r="N72" i="15"/>
  <c r="N12" i="15"/>
  <c r="I13" i="15"/>
  <c r="J30" i="15"/>
  <c r="N24" i="15"/>
  <c r="G9" i="15"/>
  <c r="C51" i="15"/>
  <c r="E17" i="15"/>
  <c r="D4" i="15"/>
  <c r="C13" i="15"/>
  <c r="Q34" i="15"/>
  <c r="I84" i="15"/>
  <c r="H43" i="15"/>
  <c r="F7" i="15"/>
  <c r="Q48" i="15"/>
  <c r="C35" i="15"/>
  <c r="E4" i="15"/>
  <c r="J16" i="15"/>
  <c r="B10" i="15"/>
  <c r="C56" i="15"/>
  <c r="N151" i="15"/>
  <c r="C47" i="15"/>
  <c r="Q9" i="15"/>
  <c r="J155" i="15"/>
  <c r="G30" i="15"/>
  <c r="Q66" i="15"/>
  <c r="N30" i="15"/>
  <c r="H75" i="15"/>
  <c r="C39" i="15"/>
  <c r="C82" i="15"/>
  <c r="E29" i="15"/>
  <c r="Q68" i="15"/>
  <c r="H63" i="15"/>
  <c r="G21" i="15"/>
  <c r="Q52" i="15"/>
  <c r="I141" i="15"/>
  <c r="B27" i="15"/>
  <c r="K40" i="15"/>
  <c r="E40" i="15"/>
  <c r="C16" i="15"/>
  <c r="K61" i="15"/>
  <c r="N123" i="15"/>
  <c r="C24" i="15"/>
  <c r="E30" i="15"/>
  <c r="M74" i="15"/>
  <c r="C20" i="15"/>
  <c r="I77" i="15"/>
  <c r="G34" i="15"/>
  <c r="D18" i="15"/>
  <c r="I14" i="15"/>
  <c r="J5" i="15"/>
  <c r="J75" i="15"/>
  <c r="C15" i="15"/>
  <c r="F22" i="15"/>
  <c r="H39" i="15"/>
  <c r="C48" i="15"/>
  <c r="N87" i="15"/>
  <c r="F32" i="15"/>
  <c r="K86" i="15"/>
  <c r="K39" i="15"/>
  <c r="D13" i="15"/>
  <c r="C11" i="15"/>
  <c r="J14" i="15"/>
  <c r="K60" i="15"/>
  <c r="M18" i="15"/>
  <c r="K51" i="15"/>
  <c r="M16" i="15"/>
  <c r="K6" i="15"/>
  <c r="B19" i="15"/>
  <c r="H60" i="15"/>
  <c r="G13" i="15"/>
  <c r="L21" i="15"/>
  <c r="F79" i="15"/>
  <c r="G6" i="15"/>
  <c r="L13" i="15"/>
  <c r="M154" i="15"/>
  <c r="B3" i="15"/>
  <c r="L30" i="15"/>
  <c r="K130" i="15"/>
  <c r="B107" i="15"/>
  <c r="I133" i="15"/>
  <c r="B60" i="15"/>
  <c r="E120" i="15"/>
  <c r="C3" i="15"/>
  <c r="P64" i="15"/>
  <c r="B20" i="15"/>
  <c r="H10" i="15"/>
  <c r="O139" i="15"/>
  <c r="R138" i="15" s="1"/>
  <c r="L7" i="15"/>
  <c r="D73" i="15"/>
  <c r="L81" i="15"/>
  <c r="O99" i="15"/>
  <c r="O4" i="15"/>
  <c r="R3" i="15" s="1"/>
  <c r="P122" i="15"/>
  <c r="O81" i="15"/>
  <c r="R80" i="15" s="1"/>
  <c r="O127" i="15"/>
  <c r="R126" i="15" s="1"/>
  <c r="P99" i="15"/>
  <c r="P12" i="15"/>
  <c r="E26" i="15"/>
  <c r="G70" i="15"/>
  <c r="F23" i="15"/>
  <c r="E36" i="15"/>
  <c r="O115" i="15"/>
  <c r="R114" i="15" s="1"/>
  <c r="O143" i="15"/>
  <c r="R142" i="15" s="1"/>
  <c r="Q72" i="15"/>
  <c r="L3" i="15"/>
  <c r="H78" i="15"/>
  <c r="M60" i="15"/>
  <c r="C86" i="15"/>
  <c r="J13" i="15"/>
  <c r="H15" i="15"/>
  <c r="I124" i="15"/>
  <c r="B22" i="15"/>
  <c r="E14" i="15"/>
  <c r="E19" i="15"/>
  <c r="D41" i="15"/>
  <c r="Q116" i="15"/>
  <c r="G142" i="15"/>
  <c r="B63" i="15"/>
  <c r="E68" i="15"/>
  <c r="B48" i="15"/>
  <c r="E65" i="15"/>
  <c r="F3" i="15"/>
  <c r="E15" i="15"/>
  <c r="J68" i="15"/>
  <c r="F37" i="15"/>
  <c r="C144" i="15"/>
  <c r="F14" i="15"/>
  <c r="F45" i="15"/>
  <c r="M56" i="15"/>
  <c r="F10" i="15"/>
  <c r="C123" i="15"/>
  <c r="M77" i="15"/>
  <c r="I46" i="15"/>
  <c r="C146" i="15"/>
  <c r="I43" i="15"/>
  <c r="C102" i="15"/>
  <c r="Q42" i="15"/>
  <c r="M4" i="15"/>
  <c r="E38" i="15"/>
  <c r="C7" i="15"/>
  <c r="C6" i="15"/>
  <c r="K90" i="15"/>
  <c r="L4" i="15"/>
  <c r="J12" i="15"/>
  <c r="N67" i="15"/>
  <c r="D37" i="15"/>
  <c r="C59" i="15"/>
  <c r="H125" i="15"/>
  <c r="L85" i="15"/>
  <c r="N91" i="15"/>
  <c r="J95" i="15"/>
  <c r="D26" i="15"/>
  <c r="K22" i="15"/>
  <c r="C54" i="15"/>
  <c r="Q73" i="15"/>
  <c r="K20" i="15"/>
  <c r="N139" i="15"/>
  <c r="K16" i="15"/>
  <c r="N29" i="15"/>
  <c r="D23" i="15"/>
  <c r="B51" i="15"/>
  <c r="I7" i="15"/>
  <c r="B35" i="15"/>
  <c r="H24" i="15"/>
  <c r="G4" i="15"/>
  <c r="C74" i="15"/>
  <c r="I42" i="15"/>
  <c r="M17" i="15"/>
  <c r="I33" i="15"/>
  <c r="Q27" i="15"/>
  <c r="B18" i="15"/>
  <c r="G54" i="15"/>
  <c r="F42" i="15"/>
  <c r="K94" i="15"/>
  <c r="Q76" i="15"/>
  <c r="H5" i="15"/>
  <c r="H11" i="15"/>
  <c r="I26" i="15"/>
  <c r="Q134" i="15"/>
  <c r="K4" i="15"/>
  <c r="N84" i="15"/>
  <c r="D133" i="15"/>
  <c r="C115" i="15"/>
  <c r="Q14" i="15"/>
  <c r="G146" i="15"/>
  <c r="N120" i="15"/>
  <c r="E92" i="15"/>
  <c r="K10" i="15"/>
  <c r="M14" i="15"/>
  <c r="B14" i="15"/>
  <c r="I92" i="15"/>
  <c r="N7" i="15"/>
  <c r="N143" i="15"/>
  <c r="D24" i="15"/>
  <c r="N59" i="15"/>
  <c r="C14" i="15"/>
  <c r="F51" i="15"/>
  <c r="H113" i="15"/>
  <c r="G19" i="15"/>
  <c r="F27" i="15"/>
  <c r="E6" i="15"/>
  <c r="N43" i="15"/>
  <c r="M64" i="15"/>
  <c r="N25" i="15"/>
  <c r="I34" i="15"/>
  <c r="F13" i="15"/>
  <c r="N71" i="15"/>
  <c r="H16" i="15"/>
  <c r="L73" i="15"/>
  <c r="E44" i="15"/>
  <c r="C36" i="15"/>
  <c r="L137" i="15"/>
  <c r="G94" i="15"/>
  <c r="Q113" i="15"/>
  <c r="B28" i="15"/>
  <c r="K9" i="15"/>
  <c r="E49" i="15"/>
  <c r="L153" i="15"/>
  <c r="E53" i="15"/>
  <c r="L145" i="15"/>
  <c r="N157" i="15"/>
  <c r="K146" i="15"/>
  <c r="Q126" i="15"/>
  <c r="M112" i="15"/>
  <c r="F63" i="15"/>
  <c r="P113" i="15"/>
  <c r="J4" i="15"/>
  <c r="B12" i="15"/>
  <c r="P41" i="15"/>
  <c r="P155" i="15"/>
  <c r="O138" i="15"/>
  <c r="F68" i="15"/>
  <c r="G50" i="15"/>
  <c r="O23" i="15"/>
  <c r="O32" i="15"/>
  <c r="O100" i="15"/>
  <c r="M2" i="15"/>
  <c r="J20" i="15"/>
  <c r="L10" i="15"/>
  <c r="J47" i="15"/>
  <c r="N40" i="15"/>
  <c r="M53" i="15"/>
  <c r="D61" i="15"/>
  <c r="F99" i="15"/>
  <c r="B79" i="15"/>
  <c r="J149" i="15"/>
  <c r="G46" i="15"/>
  <c r="G62" i="15"/>
  <c r="L16" i="15"/>
  <c r="E82" i="15"/>
  <c r="N77" i="15"/>
  <c r="M84" i="15"/>
  <c r="N96" i="15"/>
  <c r="Q64" i="15"/>
  <c r="I71" i="15"/>
  <c r="H28" i="15"/>
  <c r="L6" i="15"/>
  <c r="M13" i="15"/>
  <c r="D10" i="15"/>
  <c r="N75" i="15"/>
  <c r="H83" i="15"/>
  <c r="H74" i="15"/>
  <c r="C75" i="15"/>
  <c r="L113" i="15"/>
  <c r="E5" i="15"/>
  <c r="C87" i="15"/>
  <c r="L61" i="15"/>
  <c r="H30" i="15"/>
  <c r="F9" i="15"/>
  <c r="K82" i="15"/>
  <c r="D113" i="15"/>
  <c r="K95" i="15"/>
  <c r="O66" i="15"/>
  <c r="R65" i="15" s="1"/>
  <c r="Q20" i="15"/>
  <c r="O15" i="15"/>
  <c r="R14" i="15" s="1"/>
  <c r="N35" i="15"/>
  <c r="P4" i="15"/>
  <c r="P137" i="15"/>
  <c r="O82" i="15"/>
  <c r="R81" i="15" s="1"/>
  <c r="B16" i="15"/>
  <c r="H26" i="15"/>
  <c r="H33" i="15"/>
  <c r="I52" i="15"/>
  <c r="G20" i="15"/>
  <c r="J2" i="15"/>
  <c r="H38" i="15"/>
  <c r="C28" i="15"/>
  <c r="F65" i="15"/>
  <c r="N56" i="15"/>
  <c r="C23" i="15"/>
  <c r="F76" i="15"/>
  <c r="B123" i="15"/>
  <c r="H58" i="15"/>
  <c r="D65" i="15"/>
  <c r="L77" i="15"/>
  <c r="M34" i="15"/>
  <c r="F29" i="15"/>
  <c r="E140" i="15"/>
  <c r="I90" i="15"/>
  <c r="I136" i="15"/>
  <c r="C100" i="15"/>
  <c r="H57" i="15"/>
  <c r="M6" i="15"/>
  <c r="E18" i="15"/>
  <c r="C42" i="15"/>
  <c r="K63" i="15"/>
  <c r="G14" i="15"/>
  <c r="Q36" i="15"/>
  <c r="M23" i="15"/>
  <c r="N79" i="15"/>
  <c r="G16" i="15"/>
  <c r="G35" i="15"/>
  <c r="N83" i="15"/>
  <c r="G27" i="15"/>
  <c r="E57" i="15"/>
  <c r="D74" i="15"/>
  <c r="K28" i="15"/>
  <c r="O84" i="15"/>
  <c r="R83" i="15" s="1"/>
  <c r="P145" i="15"/>
  <c r="D15" i="15"/>
  <c r="P152" i="15"/>
  <c r="E149" i="15"/>
  <c r="N8" i="15"/>
  <c r="K11" i="15"/>
  <c r="O7" i="15"/>
  <c r="R6" i="15" s="1"/>
  <c r="O63" i="15"/>
  <c r="R62" i="15" s="1"/>
  <c r="N16" i="15"/>
  <c r="M25" i="15"/>
  <c r="L53" i="15"/>
  <c r="L20" i="15"/>
  <c r="H65" i="15"/>
  <c r="I4" i="15"/>
  <c r="G75" i="15"/>
  <c r="Q16" i="15"/>
  <c r="I29" i="15"/>
  <c r="L57" i="15"/>
  <c r="Q92" i="15"/>
  <c r="C84" i="15"/>
  <c r="Q61" i="15"/>
  <c r="K116" i="15"/>
  <c r="J43" i="15"/>
  <c r="I40" i="15"/>
  <c r="N41" i="15"/>
  <c r="H151" i="15"/>
  <c r="J35" i="15"/>
  <c r="M19" i="15"/>
  <c r="B17" i="15"/>
  <c r="J71" i="15"/>
  <c r="C4" i="15"/>
  <c r="F59" i="15"/>
  <c r="K24" i="15"/>
  <c r="Q26" i="15"/>
  <c r="L62" i="15"/>
  <c r="Q8" i="15"/>
  <c r="K26" i="15"/>
  <c r="J84" i="15"/>
  <c r="D117" i="15"/>
  <c r="H21" i="15"/>
  <c r="N3" i="15"/>
  <c r="L125" i="15"/>
  <c r="N73" i="15"/>
  <c r="Q53" i="15"/>
  <c r="E96" i="15"/>
  <c r="D71" i="15"/>
  <c r="N65" i="15"/>
  <c r="H118" i="15"/>
  <c r="K108" i="15"/>
  <c r="I118" i="15"/>
  <c r="G29" i="15"/>
  <c r="F8" i="15"/>
  <c r="M29" i="15"/>
  <c r="L46" i="15"/>
  <c r="D77" i="15"/>
  <c r="M80" i="15"/>
  <c r="E7" i="15"/>
  <c r="B72" i="15"/>
  <c r="H13" i="15"/>
  <c r="I37" i="15"/>
  <c r="D101" i="15"/>
  <c r="B135" i="15"/>
  <c r="K43" i="15"/>
  <c r="H107" i="15"/>
  <c r="L86" i="15"/>
  <c r="H55" i="15"/>
  <c r="K35" i="15"/>
  <c r="J115" i="15"/>
  <c r="D55" i="15"/>
  <c r="H101" i="15"/>
  <c r="K148" i="15"/>
  <c r="N34" i="15"/>
  <c r="H29" i="15"/>
  <c r="I21" i="15"/>
  <c r="O2" i="15"/>
  <c r="C70" i="15"/>
  <c r="C26" i="15"/>
  <c r="H27" i="15"/>
  <c r="Q12" i="15"/>
  <c r="F6" i="15"/>
  <c r="F16" i="15"/>
  <c r="H23" i="15"/>
  <c r="F33" i="15"/>
  <c r="L23" i="15"/>
  <c r="I108" i="15"/>
  <c r="M44" i="15"/>
  <c r="K7" i="15"/>
  <c r="M36" i="15"/>
  <c r="C44" i="15"/>
  <c r="J6" i="15"/>
  <c r="K52" i="15"/>
  <c r="I45" i="15"/>
  <c r="N36" i="15"/>
  <c r="D5" i="15"/>
  <c r="F44" i="15"/>
  <c r="G22" i="15"/>
  <c r="I54" i="15"/>
  <c r="G51" i="15"/>
  <c r="G126" i="15"/>
  <c r="F132" i="15"/>
  <c r="C62" i="15"/>
  <c r="B115" i="15"/>
  <c r="J55" i="15"/>
  <c r="D32" i="15"/>
  <c r="I51" i="15"/>
  <c r="G42" i="15"/>
  <c r="N52" i="15"/>
  <c r="C112" i="15"/>
  <c r="E31" i="15"/>
  <c r="F145" i="15"/>
  <c r="N62" i="15"/>
  <c r="J123" i="15"/>
  <c r="B49" i="15"/>
  <c r="C143" i="15"/>
  <c r="I154" i="15"/>
  <c r="E90" i="15"/>
  <c r="E41" i="15"/>
  <c r="M92" i="15"/>
  <c r="F11" i="15"/>
  <c r="F34" i="15"/>
  <c r="M57" i="15"/>
  <c r="D82" i="15"/>
  <c r="C8" i="15"/>
  <c r="E132" i="15"/>
  <c r="M130" i="15"/>
  <c r="E39" i="15"/>
  <c r="C40" i="15"/>
  <c r="K36" i="15"/>
  <c r="K13" i="15"/>
  <c r="B128" i="15"/>
  <c r="Q121" i="15"/>
  <c r="Q96" i="15"/>
  <c r="L127" i="15"/>
  <c r="D36" i="15"/>
  <c r="E134" i="15"/>
  <c r="C91" i="15"/>
  <c r="Q94" i="15"/>
  <c r="Q89" i="15"/>
  <c r="I129" i="15"/>
  <c r="D142" i="15"/>
  <c r="I23" i="15"/>
  <c r="C92" i="15"/>
  <c r="D40" i="15"/>
  <c r="E138" i="15"/>
  <c r="F30" i="15"/>
  <c r="L74" i="15"/>
  <c r="J148" i="15"/>
  <c r="Q145" i="15"/>
  <c r="F81" i="15"/>
  <c r="J117" i="15"/>
  <c r="G60" i="15"/>
  <c r="M114" i="15"/>
  <c r="Q156" i="15"/>
  <c r="I149" i="15"/>
  <c r="F48" i="15"/>
  <c r="G47" i="15"/>
  <c r="J36" i="15"/>
  <c r="Q105" i="15"/>
  <c r="I78" i="15"/>
  <c r="L42" i="15"/>
  <c r="H102" i="15"/>
  <c r="H80" i="15"/>
  <c r="G116" i="15"/>
  <c r="M122" i="15"/>
  <c r="F74" i="15"/>
  <c r="C73" i="15"/>
  <c r="C111" i="15"/>
  <c r="M105" i="15"/>
  <c r="D137" i="15"/>
  <c r="J48" i="15"/>
  <c r="L119" i="15"/>
  <c r="I86" i="15"/>
  <c r="L109" i="15"/>
  <c r="Q31" i="15"/>
  <c r="Q39" i="15"/>
  <c r="M113" i="15"/>
  <c r="B120" i="15"/>
  <c r="F17" i="15"/>
  <c r="K142" i="15"/>
  <c r="N102" i="15"/>
  <c r="L123" i="15"/>
  <c r="I95" i="15"/>
  <c r="F126" i="15"/>
  <c r="E46" i="15"/>
  <c r="K2" i="15"/>
  <c r="M116" i="15"/>
  <c r="J119" i="15"/>
  <c r="G65" i="15"/>
  <c r="Q58" i="15"/>
  <c r="D17" i="15"/>
  <c r="M8" i="15"/>
  <c r="N70" i="15"/>
  <c r="N53" i="15"/>
  <c r="M12" i="15"/>
  <c r="M66" i="15"/>
  <c r="C106" i="15"/>
  <c r="J114" i="15"/>
  <c r="J92" i="15"/>
  <c r="I28" i="15"/>
  <c r="F66" i="15"/>
  <c r="Q23" i="15"/>
  <c r="L83" i="15"/>
  <c r="B110" i="15"/>
  <c r="I151" i="15"/>
  <c r="H115" i="15"/>
  <c r="K107" i="15"/>
  <c r="C113" i="15"/>
  <c r="M89" i="15"/>
  <c r="D116" i="15"/>
  <c r="F69" i="15"/>
  <c r="Q122" i="15"/>
  <c r="C117" i="15"/>
  <c r="D89" i="15"/>
  <c r="K128" i="15"/>
  <c r="M93" i="15"/>
  <c r="F118" i="15"/>
  <c r="B139" i="15"/>
  <c r="N127" i="15"/>
  <c r="M95" i="15"/>
  <c r="M104" i="15"/>
  <c r="B85" i="15"/>
  <c r="M101" i="15"/>
  <c r="Q104" i="15"/>
  <c r="L98" i="15"/>
  <c r="D141" i="15"/>
  <c r="H112" i="15"/>
  <c r="H117" i="15"/>
  <c r="G36" i="15"/>
  <c r="C32" i="15"/>
  <c r="G90" i="15"/>
  <c r="N2" i="15"/>
  <c r="E34" i="15"/>
  <c r="C49" i="15"/>
  <c r="Q43" i="15"/>
  <c r="L122" i="15"/>
  <c r="L132" i="15"/>
  <c r="E129" i="15"/>
  <c r="I100" i="15"/>
  <c r="Q144" i="15"/>
  <c r="C90" i="15"/>
  <c r="K57" i="15"/>
  <c r="J146" i="15"/>
  <c r="I153" i="15"/>
  <c r="Q125" i="15"/>
  <c r="I131" i="15"/>
  <c r="D126" i="15"/>
  <c r="N18" i="15"/>
  <c r="G71" i="15"/>
  <c r="M52" i="15"/>
  <c r="I144" i="15"/>
  <c r="H155" i="15"/>
  <c r="C34" i="15"/>
  <c r="I56" i="15"/>
  <c r="Q146" i="15"/>
  <c r="D130" i="15"/>
  <c r="H136" i="15"/>
  <c r="B84" i="15"/>
  <c r="G79" i="15"/>
  <c r="B34" i="15"/>
  <c r="Q74" i="15"/>
  <c r="G148" i="15"/>
  <c r="E86" i="15"/>
  <c r="G92" i="15"/>
  <c r="E150" i="15"/>
  <c r="H64" i="15"/>
  <c r="M28" i="15"/>
  <c r="Q152" i="15"/>
  <c r="F152" i="15"/>
  <c r="F154" i="15"/>
  <c r="G155" i="15"/>
  <c r="I143" i="15"/>
  <c r="C147" i="15"/>
  <c r="Q101" i="15"/>
  <c r="L121" i="15"/>
  <c r="C94" i="15"/>
  <c r="H105" i="15"/>
  <c r="H94" i="15"/>
  <c r="G100" i="15"/>
  <c r="M106" i="15"/>
  <c r="N82" i="15"/>
  <c r="L66" i="15"/>
  <c r="I99" i="15"/>
  <c r="M151" i="15"/>
  <c r="I91" i="15"/>
  <c r="L152" i="15"/>
  <c r="G73" i="15"/>
  <c r="B86" i="15"/>
  <c r="P51" i="15"/>
  <c r="O110" i="15"/>
  <c r="R109" i="15" s="1"/>
  <c r="D16" i="15"/>
  <c r="P2" i="15"/>
  <c r="P144" i="15"/>
  <c r="P118" i="15"/>
  <c r="P125" i="15"/>
  <c r="L22" i="15"/>
  <c r="B8" i="15"/>
  <c r="O24" i="15"/>
  <c r="R23" i="15" s="1"/>
  <c r="O121" i="15"/>
  <c r="R120" i="15" s="1"/>
  <c r="I16" i="15"/>
  <c r="G17" i="15"/>
  <c r="B24" i="15"/>
  <c r="N119" i="15"/>
  <c r="B30" i="15"/>
  <c r="F56" i="15"/>
  <c r="C76" i="15"/>
  <c r="N68" i="15"/>
  <c r="J26" i="15"/>
  <c r="I88" i="15"/>
  <c r="G122" i="15"/>
  <c r="N111" i="15"/>
  <c r="Q30" i="15"/>
  <c r="K67" i="15"/>
  <c r="J29" i="15"/>
  <c r="C46" i="15"/>
  <c r="K151" i="15"/>
  <c r="I64" i="15"/>
  <c r="N64" i="15"/>
  <c r="K23" i="15"/>
  <c r="Q21" i="15"/>
  <c r="C43" i="15"/>
  <c r="I41" i="15"/>
  <c r="N48" i="15"/>
  <c r="N135" i="15"/>
  <c r="N69" i="15"/>
  <c r="N60" i="15"/>
  <c r="I61" i="15"/>
  <c r="K80" i="15"/>
  <c r="M76" i="15"/>
  <c r="I73" i="15"/>
  <c r="N80" i="15"/>
  <c r="J99" i="15"/>
  <c r="H145" i="15"/>
  <c r="F40" i="15"/>
  <c r="Q87" i="15"/>
  <c r="B91" i="15"/>
  <c r="H104" i="15"/>
  <c r="C101" i="15"/>
  <c r="E144" i="15"/>
  <c r="G82" i="15"/>
  <c r="I69" i="15"/>
  <c r="I22" i="15"/>
  <c r="F53" i="15"/>
  <c r="N61" i="15"/>
  <c r="Q45" i="15"/>
  <c r="I53" i="15"/>
  <c r="J17" i="15"/>
  <c r="I74" i="15"/>
  <c r="I65" i="15"/>
  <c r="Q65" i="15"/>
  <c r="F85" i="15"/>
  <c r="K84" i="15"/>
  <c r="B103" i="15"/>
  <c r="Q99" i="15"/>
  <c r="N81" i="15"/>
  <c r="G87" i="15"/>
  <c r="L78" i="15"/>
  <c r="E69" i="15"/>
  <c r="Q79" i="15"/>
  <c r="J64" i="15"/>
  <c r="H106" i="15"/>
  <c r="B5" i="15"/>
  <c r="H17" i="15"/>
  <c r="D11" i="15"/>
  <c r="Q77" i="15"/>
  <c r="D66" i="15"/>
  <c r="I85" i="15"/>
  <c r="G83" i="15"/>
  <c r="F15" i="15"/>
  <c r="I12" i="15"/>
  <c r="F43" i="15"/>
  <c r="Q6" i="15"/>
  <c r="L41" i="15"/>
  <c r="B87" i="15"/>
  <c r="F131" i="15"/>
  <c r="I17" i="15"/>
  <c r="N39" i="15"/>
  <c r="G24" i="15"/>
  <c r="F21" i="15"/>
  <c r="Q3" i="15"/>
  <c r="I30" i="15"/>
  <c r="M48" i="15"/>
  <c r="Q38" i="15"/>
  <c r="N51" i="15"/>
  <c r="F80" i="15"/>
  <c r="E136" i="15"/>
  <c r="N125" i="15"/>
  <c r="F119" i="15"/>
  <c r="N10" i="15"/>
  <c r="F103" i="15"/>
  <c r="N104" i="15"/>
  <c r="F72" i="15"/>
  <c r="L25" i="15"/>
  <c r="I60" i="15"/>
  <c r="J22" i="15"/>
  <c r="G102" i="15"/>
  <c r="E80" i="15"/>
  <c r="M32" i="15"/>
  <c r="J77" i="15"/>
  <c r="J72" i="15"/>
  <c r="K136" i="15"/>
  <c r="L118" i="15"/>
  <c r="N130" i="15"/>
  <c r="J87" i="15"/>
  <c r="J63" i="15"/>
  <c r="B80" i="15"/>
  <c r="K29" i="15"/>
  <c r="K85" i="15"/>
  <c r="F62" i="15"/>
  <c r="L151" i="15"/>
  <c r="L43" i="15"/>
  <c r="K119" i="15"/>
  <c r="J41" i="15"/>
  <c r="C110" i="15"/>
  <c r="D52" i="15"/>
  <c r="B71" i="15"/>
  <c r="F144" i="15"/>
  <c r="C150" i="15"/>
  <c r="N107" i="15"/>
  <c r="N44" i="15"/>
  <c r="M140" i="15"/>
  <c r="I76" i="15"/>
  <c r="D60" i="15"/>
  <c r="J66" i="15"/>
  <c r="D43" i="15"/>
  <c r="J40" i="15"/>
  <c r="M156" i="15"/>
  <c r="I109" i="15"/>
  <c r="M85" i="15"/>
  <c r="Q108" i="15"/>
  <c r="Q28" i="15"/>
  <c r="J142" i="15"/>
  <c r="N58" i="15"/>
  <c r="J104" i="15"/>
  <c r="M123" i="15"/>
  <c r="L110" i="15"/>
  <c r="Q44" i="15"/>
  <c r="F100" i="15"/>
  <c r="L47" i="15"/>
  <c r="H99" i="15"/>
  <c r="D38" i="15"/>
  <c r="C99" i="15"/>
  <c r="H88" i="15"/>
  <c r="Q133" i="15"/>
  <c r="Q143" i="15"/>
  <c r="N152" i="15"/>
  <c r="L89" i="15"/>
  <c r="H73" i="15"/>
  <c r="G39" i="15"/>
  <c r="G118" i="15"/>
  <c r="K101" i="15"/>
  <c r="L82" i="15"/>
  <c r="D25" i="15"/>
  <c r="M148" i="15"/>
  <c r="K145" i="15"/>
  <c r="F19" i="15"/>
  <c r="E128" i="15"/>
  <c r="I35" i="15"/>
  <c r="J80" i="15"/>
  <c r="B38" i="15"/>
  <c r="E147" i="15"/>
  <c r="N86" i="15"/>
  <c r="I63" i="15"/>
  <c r="G154" i="15"/>
  <c r="M147" i="15"/>
  <c r="Q88" i="15"/>
  <c r="H3" i="15"/>
  <c r="N13" i="15"/>
  <c r="G110" i="15"/>
  <c r="Q150" i="15"/>
  <c r="C78" i="15"/>
  <c r="I142" i="15"/>
  <c r="C97" i="15"/>
  <c r="G112" i="15"/>
  <c r="N26" i="15"/>
  <c r="E62" i="15"/>
  <c r="K56" i="15"/>
  <c r="F124" i="15"/>
  <c r="E8" i="15"/>
  <c r="L59" i="15"/>
  <c r="C139" i="15"/>
  <c r="Q128" i="15"/>
  <c r="H154" i="15"/>
  <c r="G61" i="15"/>
  <c r="K127" i="15"/>
  <c r="F113" i="15"/>
  <c r="K44" i="15"/>
  <c r="K147" i="15"/>
  <c r="D99" i="15"/>
  <c r="D51" i="15"/>
  <c r="F101" i="15"/>
  <c r="J58" i="15"/>
  <c r="Q29" i="15"/>
  <c r="D21" i="15"/>
  <c r="C60" i="15"/>
  <c r="I93" i="15"/>
  <c r="D107" i="15"/>
  <c r="J113" i="15"/>
  <c r="E61" i="15"/>
  <c r="M58" i="15"/>
  <c r="J62" i="15"/>
  <c r="L68" i="15"/>
  <c r="I81" i="15"/>
  <c r="E100" i="15"/>
  <c r="L84" i="15"/>
  <c r="I75" i="15"/>
  <c r="M144" i="15"/>
  <c r="Q155" i="15"/>
  <c r="F112" i="15"/>
  <c r="E51" i="15"/>
  <c r="B149" i="15"/>
  <c r="G57" i="15"/>
  <c r="E27" i="15"/>
  <c r="N46" i="15"/>
  <c r="N14" i="15"/>
  <c r="H142" i="15"/>
  <c r="L31" i="15"/>
  <c r="K45" i="15"/>
  <c r="C96" i="15"/>
  <c r="I97" i="15"/>
  <c r="I107" i="15"/>
  <c r="D125" i="15"/>
  <c r="J110" i="15"/>
  <c r="F121" i="15"/>
  <c r="G150" i="15"/>
  <c r="M61" i="15"/>
  <c r="K104" i="15"/>
  <c r="M91" i="15"/>
  <c r="C52" i="15"/>
  <c r="L87" i="15"/>
  <c r="H119" i="15"/>
  <c r="N115" i="15"/>
  <c r="C109" i="15"/>
  <c r="L8" i="15"/>
  <c r="N5" i="15"/>
  <c r="M108" i="15"/>
  <c r="M99" i="15"/>
  <c r="B106" i="15"/>
  <c r="B69" i="15"/>
  <c r="I116" i="15"/>
  <c r="N131" i="15"/>
  <c r="E111" i="15"/>
  <c r="M157" i="15"/>
  <c r="E73" i="15"/>
  <c r="K111" i="15"/>
  <c r="L131" i="15"/>
  <c r="N128" i="15"/>
  <c r="Q148" i="15"/>
  <c r="N45" i="15"/>
  <c r="F149" i="15"/>
  <c r="M67" i="15"/>
  <c r="H111" i="15"/>
  <c r="J81" i="15"/>
  <c r="H91" i="15"/>
  <c r="E95" i="15"/>
  <c r="G101" i="15"/>
  <c r="E156" i="15"/>
  <c r="N103" i="15"/>
  <c r="E50" i="15"/>
  <c r="Q111" i="15"/>
  <c r="H139" i="15"/>
  <c r="K32" i="15"/>
  <c r="Q107" i="15"/>
  <c r="C122" i="15"/>
  <c r="M152" i="15"/>
  <c r="N129" i="15"/>
  <c r="F38" i="15"/>
  <c r="C128" i="15"/>
  <c r="N118" i="15"/>
  <c r="B122" i="15"/>
  <c r="Q110" i="15"/>
  <c r="N110" i="15"/>
  <c r="B114" i="15"/>
  <c r="G77" i="15"/>
  <c r="N33" i="15"/>
  <c r="E103" i="15"/>
  <c r="D50" i="15"/>
  <c r="I20" i="15"/>
  <c r="I128" i="15"/>
  <c r="I68" i="15"/>
  <c r="J21" i="15"/>
  <c r="M15" i="15"/>
  <c r="J23" i="15"/>
  <c r="D28" i="15"/>
  <c r="N47" i="15"/>
  <c r="H141" i="15"/>
  <c r="C118" i="15"/>
  <c r="C10" i="15"/>
  <c r="F77" i="15"/>
  <c r="L97" i="15"/>
  <c r="M20" i="15"/>
  <c r="D69" i="15"/>
  <c r="M22" i="15"/>
  <c r="Q46" i="15"/>
  <c r="Q37" i="15"/>
  <c r="E23" i="15"/>
  <c r="N57" i="15"/>
  <c r="I66" i="15"/>
  <c r="H50" i="15"/>
  <c r="Q57" i="15"/>
  <c r="J51" i="15"/>
  <c r="Q78" i="15"/>
  <c r="Q69" i="15"/>
  <c r="B83" i="15"/>
  <c r="N78" i="15"/>
  <c r="M73" i="15"/>
  <c r="D58" i="15"/>
  <c r="N90" i="15"/>
  <c r="N15" i="15"/>
  <c r="M72" i="15"/>
  <c r="G68" i="15"/>
  <c r="I114" i="15"/>
  <c r="M134" i="15"/>
  <c r="B141" i="15"/>
  <c r="I130" i="15"/>
  <c r="F156" i="15"/>
  <c r="J111" i="15"/>
  <c r="F109" i="15"/>
  <c r="L100" i="15"/>
  <c r="I38" i="15"/>
  <c r="Q129" i="15"/>
  <c r="L150" i="15"/>
  <c r="B77" i="15"/>
  <c r="B98" i="15"/>
  <c r="K64" i="15"/>
  <c r="F61" i="15"/>
  <c r="F97" i="15"/>
  <c r="B102" i="15"/>
  <c r="E107" i="15"/>
  <c r="H138" i="15"/>
  <c r="L75" i="15"/>
  <c r="K77" i="15"/>
  <c r="M126" i="15"/>
  <c r="Q82" i="15"/>
  <c r="H52" i="15"/>
  <c r="H79" i="15"/>
  <c r="G56" i="15"/>
  <c r="J52" i="15"/>
  <c r="M45" i="15"/>
  <c r="J121" i="15"/>
  <c r="B90" i="15"/>
  <c r="H131" i="15"/>
  <c r="F115" i="15"/>
  <c r="I110" i="15"/>
  <c r="B94" i="15"/>
  <c r="M69" i="15"/>
  <c r="J19" i="15"/>
  <c r="H144" i="15"/>
  <c r="J106" i="15"/>
  <c r="J96" i="15"/>
  <c r="I58" i="15"/>
  <c r="B37" i="15"/>
  <c r="Q54" i="15"/>
  <c r="K38" i="15"/>
  <c r="E137" i="15"/>
  <c r="E33" i="15"/>
  <c r="H67" i="15"/>
  <c r="L17" i="15"/>
  <c r="Q136" i="15"/>
  <c r="B4" i="15"/>
  <c r="K59" i="15"/>
  <c r="L29" i="15"/>
  <c r="C79" i="15"/>
  <c r="J131" i="15"/>
  <c r="B39" i="15"/>
  <c r="D53" i="15"/>
  <c r="H59" i="15"/>
  <c r="L34" i="15"/>
  <c r="H133" i="15"/>
  <c r="B13" i="15"/>
  <c r="K87" i="15"/>
  <c r="K47" i="15"/>
  <c r="H71" i="15"/>
  <c r="N4" i="15"/>
  <c r="F64" i="15"/>
  <c r="K71" i="15"/>
  <c r="D8" i="15"/>
  <c r="D105" i="15"/>
  <c r="K83" i="15"/>
  <c r="F84" i="15"/>
  <c r="C151" i="15"/>
  <c r="J147" i="15"/>
  <c r="F49" i="15"/>
  <c r="H12" i="15"/>
  <c r="F135" i="15"/>
  <c r="J45" i="15"/>
  <c r="F41" i="15"/>
  <c r="B73" i="15"/>
  <c r="C126" i="15"/>
  <c r="M70" i="15"/>
  <c r="C53" i="15"/>
  <c r="L104" i="15"/>
  <c r="C31" i="15"/>
  <c r="G98" i="15"/>
  <c r="K132" i="15"/>
  <c r="K125" i="15"/>
  <c r="L129" i="15"/>
  <c r="K105" i="15"/>
  <c r="F141" i="15"/>
  <c r="K5" i="15"/>
  <c r="N137" i="15"/>
  <c r="I127" i="15"/>
  <c r="M38" i="15"/>
  <c r="L128" i="15"/>
  <c r="C45" i="15"/>
  <c r="G129" i="15"/>
  <c r="B57" i="15"/>
  <c r="G133" i="15"/>
  <c r="N105" i="15"/>
  <c r="J90" i="15"/>
  <c r="L96" i="15"/>
  <c r="Q91" i="15"/>
  <c r="H87" i="15"/>
  <c r="H127" i="15"/>
  <c r="K121" i="15"/>
  <c r="G55" i="15"/>
  <c r="H123" i="15"/>
  <c r="M119" i="15"/>
  <c r="Q35" i="15"/>
  <c r="D120" i="15"/>
  <c r="K126" i="15"/>
  <c r="E116" i="15"/>
  <c r="D128" i="15"/>
  <c r="N133" i="15"/>
  <c r="F122" i="15"/>
  <c r="C80" i="15"/>
  <c r="C132" i="15"/>
  <c r="F73" i="15"/>
  <c r="C131" i="15"/>
  <c r="E141" i="15"/>
  <c r="G147" i="15"/>
  <c r="N136" i="15"/>
  <c r="N117" i="15"/>
  <c r="Q62" i="15"/>
  <c r="M153" i="15"/>
  <c r="G108" i="15"/>
  <c r="F89" i="15"/>
  <c r="H129" i="15"/>
  <c r="L141" i="15"/>
  <c r="J127" i="15"/>
  <c r="F111" i="15"/>
  <c r="C2" i="15"/>
  <c r="Q81" i="15"/>
  <c r="K74" i="15"/>
  <c r="B55" i="15"/>
  <c r="J44" i="15"/>
  <c r="K75" i="15"/>
  <c r="H97" i="15"/>
  <c r="J60" i="15"/>
  <c r="D78" i="15"/>
  <c r="M3" i="15"/>
  <c r="E13" i="15"/>
  <c r="I140" i="15"/>
  <c r="F12" i="15"/>
  <c r="J67" i="15"/>
  <c r="B11" i="15"/>
  <c r="D20" i="15"/>
  <c r="N156" i="15"/>
  <c r="K42" i="15"/>
  <c r="J28" i="15"/>
  <c r="H41" i="15"/>
  <c r="I6" i="15"/>
  <c r="B32" i="15"/>
  <c r="L70" i="15"/>
  <c r="G2" i="15"/>
  <c r="I57" i="15"/>
  <c r="M65" i="15"/>
  <c r="L54" i="15"/>
  <c r="C65" i="15"/>
  <c r="B153" i="15"/>
  <c r="Q63" i="15"/>
  <c r="N124" i="15"/>
  <c r="E43" i="15"/>
  <c r="L93" i="15"/>
  <c r="G18" i="15"/>
  <c r="C81" i="15"/>
  <c r="D67" i="15"/>
  <c r="M83" i="15"/>
  <c r="K30" i="15"/>
  <c r="I19" i="15"/>
  <c r="L143" i="15"/>
  <c r="G32" i="15"/>
  <c r="L80" i="15"/>
  <c r="E87" i="15"/>
  <c r="Q47" i="15"/>
  <c r="D47" i="15"/>
  <c r="H98" i="15"/>
  <c r="N99" i="15"/>
  <c r="C104" i="15"/>
  <c r="L32" i="15"/>
  <c r="G143" i="15"/>
  <c r="J143" i="15"/>
  <c r="C63" i="15"/>
  <c r="M30" i="15"/>
  <c r="J56" i="15"/>
  <c r="G69" i="15"/>
  <c r="M75" i="15"/>
  <c r="C138" i="15"/>
  <c r="I96" i="15"/>
  <c r="I89" i="15"/>
  <c r="L72" i="15"/>
  <c r="I18" i="15"/>
  <c r="L135" i="15"/>
  <c r="J69" i="15"/>
  <c r="L76" i="15"/>
  <c r="J76" i="15"/>
  <c r="M109" i="15"/>
  <c r="M41" i="15"/>
  <c r="F18" i="15"/>
  <c r="H116" i="15"/>
  <c r="C33" i="15"/>
  <c r="I10" i="15"/>
  <c r="G26" i="15"/>
  <c r="N145" i="15"/>
  <c r="Q139" i="15"/>
  <c r="D75" i="15"/>
  <c r="I3" i="15"/>
  <c r="B138" i="15"/>
  <c r="F54" i="15"/>
  <c r="J138" i="15"/>
  <c r="M40" i="15"/>
  <c r="J27" i="15"/>
  <c r="K89" i="15"/>
  <c r="H140" i="15"/>
  <c r="H31" i="15"/>
  <c r="J78" i="15"/>
  <c r="K124" i="15"/>
  <c r="N134" i="15"/>
  <c r="G58" i="15"/>
  <c r="G130" i="15"/>
  <c r="L5" i="15"/>
  <c r="B41" i="15"/>
  <c r="D145" i="15"/>
  <c r="E58" i="15"/>
  <c r="H72" i="15"/>
  <c r="K37" i="15"/>
  <c r="H36" i="15"/>
  <c r="H89" i="15"/>
  <c r="N88" i="15"/>
  <c r="H66" i="15"/>
  <c r="J125" i="15"/>
  <c r="E78" i="15"/>
  <c r="Q7" i="15"/>
  <c r="E79" i="15"/>
  <c r="C95" i="15"/>
  <c r="F105" i="15"/>
  <c r="I70" i="15"/>
  <c r="K113" i="15"/>
  <c r="B96" i="15"/>
  <c r="I113" i="15"/>
  <c r="I105" i="15"/>
  <c r="E121" i="15"/>
  <c r="C148" i="15"/>
  <c r="H56" i="15"/>
  <c r="C137" i="15"/>
  <c r="D140" i="15"/>
  <c r="H147" i="15"/>
  <c r="C129" i="15"/>
  <c r="D132" i="15"/>
  <c r="L130" i="15"/>
  <c r="H34" i="15"/>
  <c r="K53" i="15"/>
  <c r="D56" i="15"/>
  <c r="F31" i="15"/>
  <c r="Q15" i="15"/>
  <c r="D48" i="15"/>
  <c r="Q84" i="15"/>
  <c r="N74" i="15"/>
  <c r="K21" i="15"/>
  <c r="L157" i="15"/>
  <c r="I103" i="15"/>
  <c r="I147" i="15"/>
  <c r="B151" i="15"/>
  <c r="G124" i="15"/>
  <c r="H20" i="15"/>
  <c r="G41" i="15"/>
  <c r="F137" i="15"/>
  <c r="I123" i="15"/>
  <c r="C140" i="15"/>
  <c r="K41" i="15"/>
  <c r="B126" i="15"/>
  <c r="K33" i="15"/>
  <c r="B118" i="15"/>
  <c r="E71" i="15"/>
  <c r="J37" i="15"/>
  <c r="D59" i="15"/>
  <c r="F92" i="15"/>
  <c r="N66" i="15"/>
  <c r="H130" i="15"/>
  <c r="G135" i="15"/>
  <c r="C93" i="15"/>
  <c r="K141" i="15"/>
  <c r="Q59" i="15"/>
  <c r="D144" i="15"/>
  <c r="Q51" i="15"/>
  <c r="D136" i="15"/>
  <c r="J124" i="15"/>
  <c r="Q67" i="15"/>
  <c r="E139" i="15"/>
  <c r="D157" i="15"/>
  <c r="D86" i="15"/>
  <c r="E110" i="15"/>
  <c r="M102" i="15"/>
  <c r="B109" i="15"/>
  <c r="B93" i="15"/>
  <c r="M146" i="15"/>
  <c r="H157" i="15"/>
  <c r="M68" i="15"/>
  <c r="B132" i="15"/>
  <c r="I104" i="15"/>
  <c r="M100" i="15"/>
  <c r="B124" i="15"/>
  <c r="E85" i="15"/>
  <c r="E148" i="15"/>
  <c r="F93" i="15"/>
  <c r="B45" i="15"/>
  <c r="H134" i="15"/>
  <c r="D139" i="15"/>
  <c r="J145" i="15"/>
  <c r="I117" i="15"/>
  <c r="D123" i="15"/>
  <c r="J129" i="15"/>
  <c r="J122" i="15"/>
  <c r="E117" i="15"/>
  <c r="F123" i="15"/>
  <c r="F104" i="15"/>
  <c r="F96" i="15"/>
  <c r="E155" i="15"/>
  <c r="F133" i="15"/>
  <c r="H4" i="15"/>
  <c r="J120" i="15"/>
  <c r="G119" i="15"/>
  <c r="G103" i="15"/>
  <c r="G113" i="15"/>
  <c r="C142" i="15"/>
  <c r="M51" i="15"/>
  <c r="L103" i="15"/>
  <c r="L36" i="15"/>
  <c r="L88" i="15"/>
  <c r="E83" i="15"/>
  <c r="B81" i="15"/>
  <c r="B65" i="15"/>
  <c r="D85" i="15"/>
  <c r="E66" i="15"/>
  <c r="F35" i="15"/>
  <c r="G11" i="15"/>
  <c r="C67" i="15"/>
  <c r="C88" i="15"/>
  <c r="K79" i="15"/>
  <c r="G23" i="15"/>
  <c r="M120" i="15"/>
  <c r="L63" i="15"/>
  <c r="N76" i="15"/>
  <c r="M136" i="15"/>
  <c r="C17" i="15"/>
  <c r="B44" i="15"/>
  <c r="D49" i="15"/>
  <c r="G28" i="15"/>
  <c r="E64" i="15"/>
  <c r="D45" i="15"/>
  <c r="F39" i="15"/>
  <c r="L38" i="15"/>
  <c r="B56" i="15"/>
  <c r="K122" i="15"/>
  <c r="B6" i="15"/>
  <c r="G25" i="15"/>
  <c r="E81" i="15"/>
  <c r="C18" i="15"/>
  <c r="H8" i="15"/>
  <c r="B53" i="15"/>
  <c r="H47" i="15"/>
  <c r="F127" i="15"/>
  <c r="I98" i="15"/>
  <c r="M7" i="15"/>
  <c r="K68" i="15"/>
  <c r="E28" i="15"/>
  <c r="I67" i="15"/>
  <c r="M87" i="15"/>
  <c r="D109" i="15"/>
  <c r="I83" i="15"/>
  <c r="F82" i="15"/>
  <c r="K115" i="15"/>
  <c r="L114" i="15"/>
  <c r="C58" i="15"/>
  <c r="E60" i="15"/>
  <c r="I135" i="15"/>
  <c r="D129" i="15"/>
  <c r="B112" i="15"/>
  <c r="Q85" i="15"/>
  <c r="B23" i="15"/>
  <c r="I139" i="15"/>
  <c r="F50" i="15"/>
  <c r="B116" i="15"/>
  <c r="D122" i="15"/>
  <c r="K97" i="15"/>
  <c r="I122" i="15"/>
  <c r="B64" i="15"/>
  <c r="M79" i="15"/>
  <c r="B40" i="15"/>
  <c r="D70" i="15"/>
  <c r="Q97" i="15"/>
  <c r="G152" i="15"/>
  <c r="J100" i="15"/>
  <c r="F47" i="15"/>
  <c r="M86" i="15"/>
  <c r="C121" i="15"/>
  <c r="M97" i="15"/>
  <c r="B104" i="15"/>
  <c r="H84" i="15"/>
  <c r="I39" i="15"/>
  <c r="N116" i="15"/>
  <c r="B108" i="15"/>
  <c r="H96" i="15"/>
  <c r="K76" i="15"/>
  <c r="D146" i="15"/>
  <c r="B137" i="15"/>
  <c r="B142" i="15"/>
  <c r="D12" i="15"/>
  <c r="G84" i="15"/>
  <c r="J57" i="15"/>
  <c r="K70" i="15"/>
  <c r="N49" i="15"/>
  <c r="H35" i="15"/>
  <c r="H121" i="15"/>
  <c r="L79" i="15"/>
  <c r="K93" i="15"/>
  <c r="B52" i="15"/>
  <c r="K114" i="15"/>
  <c r="K81" i="15"/>
  <c r="C57" i="15"/>
  <c r="C68" i="15"/>
  <c r="G95" i="15"/>
  <c r="F98" i="15"/>
  <c r="H61" i="15"/>
  <c r="K50" i="15"/>
  <c r="H44" i="15"/>
  <c r="F148" i="15"/>
  <c r="E47" i="15"/>
  <c r="B26" i="15"/>
  <c r="G43" i="15"/>
  <c r="D151" i="15"/>
  <c r="D9" i="15"/>
  <c r="D44" i="15"/>
  <c r="J50" i="15"/>
  <c r="G64" i="15"/>
  <c r="C66" i="15"/>
  <c r="K134" i="15"/>
  <c r="J54" i="15"/>
  <c r="H110" i="15"/>
  <c r="J15" i="15"/>
  <c r="D93" i="15"/>
  <c r="H146" i="15"/>
  <c r="B144" i="15"/>
  <c r="L146" i="15"/>
  <c r="Q55" i="15"/>
  <c r="G76" i="15"/>
  <c r="C77" i="15"/>
  <c r="C107" i="15"/>
  <c r="B117" i="15"/>
  <c r="B101" i="15"/>
  <c r="G140" i="15"/>
  <c r="M78" i="15"/>
  <c r="G45" i="15"/>
  <c r="K143" i="15"/>
  <c r="I148" i="15"/>
  <c r="H103" i="15"/>
  <c r="L51" i="15"/>
  <c r="B155" i="15"/>
  <c r="L35" i="15"/>
  <c r="J137" i="15"/>
  <c r="L136" i="15"/>
  <c r="I119" i="15"/>
  <c r="Q102" i="15"/>
  <c r="L9" i="15"/>
  <c r="L155" i="15"/>
  <c r="N38" i="15"/>
  <c r="B29" i="15"/>
  <c r="Q93" i="15"/>
  <c r="B82" i="15"/>
  <c r="K100" i="15"/>
  <c r="D104" i="15"/>
  <c r="N121" i="15"/>
  <c r="J88" i="15"/>
  <c r="M107" i="15"/>
  <c r="G72" i="15"/>
  <c r="G93" i="15"/>
  <c r="D31" i="15"/>
  <c r="B152" i="15"/>
  <c r="H126" i="15"/>
  <c r="G132" i="15"/>
  <c r="K88" i="15"/>
  <c r="D131" i="15"/>
  <c r="D115" i="15"/>
  <c r="L117" i="15"/>
  <c r="M82" i="15"/>
  <c r="D54" i="15"/>
  <c r="K14" i="15"/>
  <c r="F147" i="15"/>
  <c r="B89" i="15"/>
  <c r="E112" i="15"/>
  <c r="G53" i="15"/>
  <c r="M59" i="15"/>
  <c r="B61" i="15"/>
  <c r="D88" i="15"/>
  <c r="Q106" i="15"/>
  <c r="Q98" i="15"/>
  <c r="D153" i="15"/>
  <c r="L149" i="15"/>
  <c r="C157" i="15"/>
  <c r="F139" i="15"/>
  <c r="Q109" i="15"/>
  <c r="I132" i="15"/>
  <c r="K153" i="15"/>
  <c r="D83" i="15"/>
  <c r="B95" i="15"/>
  <c r="E55" i="15"/>
  <c r="M54" i="15"/>
  <c r="G52" i="15"/>
  <c r="G137" i="15"/>
  <c r="C134" i="15"/>
  <c r="N141" i="15"/>
  <c r="D124" i="15"/>
  <c r="H40" i="15"/>
  <c r="L124" i="15"/>
  <c r="D118" i="15"/>
  <c r="F128" i="15"/>
  <c r="N22" i="15"/>
  <c r="G123" i="15"/>
  <c r="Q32" i="15"/>
  <c r="G107" i="15"/>
  <c r="J108" i="15"/>
  <c r="F107" i="15"/>
  <c r="Q142" i="15"/>
  <c r="G125" i="15"/>
  <c r="G134" i="15"/>
  <c r="K109" i="15"/>
  <c r="G97" i="15"/>
  <c r="D112" i="15"/>
  <c r="L102" i="15"/>
  <c r="Q138" i="15"/>
  <c r="I146" i="15"/>
  <c r="E131" i="15"/>
  <c r="F129" i="15"/>
  <c r="E123" i="15"/>
  <c r="D94" i="15"/>
  <c r="M139" i="15"/>
  <c r="M42" i="15"/>
  <c r="F151" i="15"/>
  <c r="M149" i="15"/>
  <c r="J153" i="15"/>
  <c r="K110" i="15"/>
  <c r="B78" i="15"/>
  <c r="N101" i="15"/>
  <c r="C116" i="15"/>
  <c r="C108" i="15"/>
  <c r="G48" i="15"/>
  <c r="E77" i="15"/>
  <c r="M24" i="15"/>
  <c r="G91" i="15"/>
  <c r="J109" i="15"/>
  <c r="J65" i="15"/>
  <c r="M128" i="15"/>
  <c r="G104" i="15"/>
  <c r="C136" i="15"/>
  <c r="Q90" i="15"/>
  <c r="Q86" i="15"/>
  <c r="E142" i="15"/>
  <c r="H49" i="15"/>
  <c r="F140" i="15"/>
  <c r="N153" i="15"/>
  <c r="D97" i="15"/>
  <c r="E143" i="15"/>
  <c r="I150" i="15"/>
  <c r="E16" i="15"/>
  <c r="E102" i="15"/>
  <c r="K58" i="15"/>
  <c r="G114" i="15"/>
  <c r="B68" i="15"/>
  <c r="J94" i="15"/>
  <c r="D143" i="15"/>
  <c r="L55" i="15"/>
  <c r="M55" i="15"/>
  <c r="M39" i="15"/>
  <c r="H95" i="15"/>
  <c r="F153" i="15"/>
  <c r="E99" i="15"/>
  <c r="E104" i="15"/>
  <c r="J103" i="15"/>
  <c r="D76" i="15"/>
  <c r="J154" i="15"/>
  <c r="G106" i="15"/>
  <c r="G33" i="15"/>
  <c r="E154" i="15"/>
  <c r="D103" i="15"/>
  <c r="Q112" i="15"/>
  <c r="J49" i="15"/>
  <c r="K91" i="15"/>
  <c r="B70" i="15"/>
  <c r="B54" i="15"/>
  <c r="J130" i="15"/>
  <c r="K118" i="15"/>
  <c r="D134" i="15"/>
  <c r="I101" i="15"/>
  <c r="J144" i="15"/>
  <c r="J32" i="15"/>
  <c r="K117" i="15"/>
  <c r="Q11" i="15"/>
  <c r="C5" i="15"/>
  <c r="E94" i="15"/>
  <c r="Q71" i="15"/>
  <c r="I156" i="15"/>
  <c r="J97" i="15"/>
  <c r="N92" i="15"/>
  <c r="F155" i="15"/>
  <c r="D121" i="15"/>
  <c r="J70" i="15"/>
  <c r="L71" i="15"/>
  <c r="D84" i="15"/>
  <c r="D68" i="15"/>
  <c r="L144" i="15"/>
  <c r="J3" i="15"/>
  <c r="N113" i="15"/>
  <c r="L45" i="15"/>
  <c r="E101" i="15"/>
  <c r="D155" i="15"/>
  <c r="Q114" i="15"/>
  <c r="G74" i="15"/>
  <c r="L138" i="15"/>
  <c r="M137" i="15"/>
  <c r="M121" i="15"/>
  <c r="M131" i="15"/>
  <c r="I11" i="15"/>
  <c r="G59" i="15"/>
  <c r="B42" i="15"/>
  <c r="E45" i="15"/>
  <c r="L95" i="15"/>
  <c r="M94" i="15"/>
  <c r="E35" i="15"/>
  <c r="Q117" i="15"/>
  <c r="J116" i="15"/>
  <c r="G115" i="15"/>
  <c r="G99" i="15"/>
  <c r="G109" i="15"/>
  <c r="E24" i="15"/>
  <c r="N6" i="15"/>
  <c r="Q157" i="15"/>
  <c r="Q135" i="15"/>
  <c r="F136" i="15"/>
  <c r="Q154" i="15"/>
  <c r="H153" i="15"/>
  <c r="B136" i="15"/>
  <c r="B146" i="15"/>
  <c r="Q19" i="15"/>
  <c r="N147" i="15"/>
  <c r="J105" i="15"/>
  <c r="K103" i="15"/>
  <c r="L115" i="15"/>
  <c r="C72" i="15"/>
  <c r="E98" i="15"/>
  <c r="N93" i="15"/>
  <c r="C21" i="15"/>
  <c r="B145" i="15"/>
  <c r="H76" i="15"/>
  <c r="G40" i="15"/>
  <c r="B147" i="15"/>
  <c r="E146" i="15"/>
  <c r="C85" i="15"/>
  <c r="M50" i="15"/>
  <c r="I157" i="15"/>
  <c r="N54" i="15"/>
  <c r="L111" i="15"/>
  <c r="G138" i="15"/>
  <c r="E63" i="15"/>
  <c r="B62" i="15"/>
  <c r="B46" i="15"/>
  <c r="L126" i="15"/>
  <c r="K140" i="15"/>
  <c r="L139" i="15"/>
  <c r="L92" i="15"/>
  <c r="K99" i="15"/>
  <c r="L133" i="15"/>
  <c r="B127" i="15"/>
  <c r="J82" i="15"/>
  <c r="G149" i="15"/>
  <c r="G120" i="15"/>
  <c r="B133" i="15"/>
  <c r="Q103" i="15"/>
  <c r="I112" i="15"/>
  <c r="D30" i="15"/>
  <c r="I111" i="15"/>
  <c r="E76" i="15"/>
  <c r="E72" i="15"/>
  <c r="D95" i="15"/>
  <c r="E152" i="15"/>
  <c r="L64" i="15"/>
  <c r="M62" i="15"/>
  <c r="M46" i="15"/>
  <c r="Q147" i="15"/>
  <c r="G88" i="15"/>
  <c r="C120" i="15"/>
  <c r="F125" i="15"/>
  <c r="F117" i="15"/>
  <c r="H48" i="15"/>
  <c r="G86" i="15"/>
  <c r="C41" i="15"/>
  <c r="E113" i="15"/>
  <c r="H143" i="15"/>
  <c r="H135" i="15"/>
  <c r="K157" i="15"/>
  <c r="K120" i="15"/>
  <c r="L112" i="15"/>
  <c r="Q127" i="15"/>
  <c r="Q119" i="15"/>
  <c r="N144" i="15"/>
  <c r="D148" i="15"/>
  <c r="D79" i="15"/>
  <c r="G105" i="15"/>
  <c r="G89" i="15"/>
  <c r="K73" i="15"/>
  <c r="M117" i="15"/>
  <c r="N112" i="15"/>
  <c r="B125" i="15"/>
  <c r="D35" i="15"/>
  <c r="G37" i="15"/>
  <c r="D156" i="15"/>
  <c r="H100" i="15"/>
  <c r="G157" i="15"/>
  <c r="J107" i="15"/>
  <c r="G127" i="15"/>
  <c r="G111" i="15"/>
  <c r="C145" i="15"/>
  <c r="I145" i="15"/>
  <c r="L91" i="15"/>
  <c r="M90" i="15"/>
  <c r="J156" i="15"/>
  <c r="L107" i="15"/>
  <c r="I44" i="15"/>
  <c r="M143" i="15"/>
  <c r="B121" i="15"/>
  <c r="B105" i="15"/>
  <c r="D152" i="15"/>
  <c r="B7" i="15"/>
  <c r="K65" i="15"/>
  <c r="F146" i="15"/>
  <c r="E89" i="15"/>
  <c r="L56" i="15"/>
  <c r="E12" i="15"/>
  <c r="G144" i="15"/>
  <c r="M115" i="15"/>
  <c r="B100" i="15"/>
  <c r="N21" i="15"/>
  <c r="Q140" i="15"/>
  <c r="F157" i="15"/>
  <c r="D63" i="15"/>
  <c r="C149" i="15"/>
  <c r="Q149" i="15"/>
  <c r="E74" i="15"/>
  <c r="B74" i="15"/>
  <c r="B58" i="15"/>
  <c r="B66" i="15"/>
  <c r="J126" i="15"/>
  <c r="L156" i="15"/>
  <c r="K49" i="15"/>
  <c r="I137" i="15"/>
  <c r="M141" i="15"/>
  <c r="M125" i="15"/>
  <c r="D110" i="15"/>
  <c r="E75" i="15"/>
  <c r="I106" i="15"/>
  <c r="M111" i="15"/>
  <c r="H81" i="15"/>
  <c r="L90" i="15"/>
  <c r="B111" i="15"/>
  <c r="L58" i="15"/>
  <c r="Q83" i="15"/>
  <c r="E126" i="15"/>
  <c r="Q151" i="15"/>
  <c r="M127" i="15"/>
  <c r="N155" i="15"/>
  <c r="N146" i="15"/>
  <c r="F91" i="15"/>
  <c r="G121" i="15"/>
  <c r="D39" i="15"/>
  <c r="H68" i="15"/>
  <c r="J140" i="15"/>
  <c r="Q75" i="15"/>
  <c r="C135" i="15"/>
  <c r="G67" i="15"/>
  <c r="E119" i="15"/>
  <c r="E133" i="15"/>
  <c r="J73" i="15"/>
  <c r="B36" i="15"/>
  <c r="C71" i="15"/>
  <c r="J74" i="15"/>
  <c r="D91" i="15"/>
  <c r="Q137" i="15"/>
  <c r="C64" i="15"/>
  <c r="J101" i="15"/>
  <c r="G80" i="15"/>
  <c r="B156" i="15"/>
  <c r="G85" i="15"/>
  <c r="E115" i="15"/>
  <c r="C124" i="15"/>
  <c r="D102" i="15"/>
  <c r="Q131" i="15"/>
  <c r="J132" i="15"/>
  <c r="K131" i="15"/>
  <c r="K123" i="15"/>
  <c r="L39" i="15"/>
  <c r="B76" i="15"/>
  <c r="K154" i="15"/>
  <c r="M150" i="15"/>
  <c r="J89" i="15"/>
  <c r="K150" i="15"/>
  <c r="Q141" i="15"/>
  <c r="L120" i="15"/>
  <c r="C9" i="15"/>
  <c r="E109" i="15"/>
  <c r="E93" i="15"/>
  <c r="J7" i="15"/>
  <c r="H92" i="15"/>
  <c r="F2" i="15"/>
  <c r="B130" i="15"/>
  <c r="E48" i="15"/>
  <c r="M145" i="15"/>
  <c r="M129" i="15"/>
  <c r="K152" i="15"/>
  <c r="G10" i="15"/>
  <c r="Q95" i="15"/>
  <c r="G156" i="15"/>
  <c r="E118" i="15"/>
  <c r="I50" i="15"/>
  <c r="D138" i="15"/>
  <c r="F120" i="15"/>
  <c r="B33" i="15"/>
  <c r="L48" i="15"/>
  <c r="M47" i="15"/>
  <c r="D108" i="15"/>
  <c r="I121" i="15"/>
  <c r="D150" i="15"/>
  <c r="D114" i="15"/>
  <c r="L142" i="15"/>
  <c r="G44" i="15"/>
  <c r="Q120" i="15"/>
  <c r="M138" i="15"/>
  <c r="L67" i="15"/>
  <c r="N100" i="15"/>
  <c r="B92" i="15"/>
  <c r="J93" i="15"/>
  <c r="G63" i="15"/>
  <c r="G31" i="15"/>
  <c r="F86" i="15"/>
  <c r="I125" i="15"/>
  <c r="I94" i="15"/>
  <c r="D135" i="15"/>
  <c r="D119" i="15"/>
  <c r="D96" i="15"/>
  <c r="J157" i="15"/>
  <c r="H149" i="15"/>
  <c r="E135" i="15"/>
  <c r="J86" i="15"/>
  <c r="B88" i="15"/>
  <c r="K155" i="15"/>
  <c r="G151" i="15"/>
  <c r="C69" i="15"/>
  <c r="C61" i="15"/>
  <c r="F138" i="15"/>
  <c r="D62" i="15"/>
  <c r="C105" i="15"/>
  <c r="B140" i="15"/>
  <c r="G49" i="15"/>
  <c r="K135" i="15"/>
  <c r="J152" i="15"/>
  <c r="N31" i="15"/>
  <c r="Q115" i="15"/>
  <c r="N150" i="15"/>
  <c r="D147" i="15"/>
  <c r="E124" i="15"/>
  <c r="H148" i="15"/>
  <c r="M135" i="15"/>
  <c r="D87" i="15"/>
  <c r="L94" i="15"/>
  <c r="I138" i="15"/>
  <c r="I134" i="15"/>
  <c r="I126" i="15"/>
  <c r="Q153" i="15"/>
  <c r="K112" i="15"/>
  <c r="E91" i="15"/>
  <c r="K156" i="15"/>
  <c r="K96" i="15"/>
  <c r="E125" i="15"/>
  <c r="I55" i="15"/>
  <c r="N142" i="15"/>
  <c r="F142" i="15"/>
  <c r="K149" i="15"/>
  <c r="F134" i="15"/>
  <c r="E151" i="15"/>
  <c r="M155" i="15"/>
  <c r="B150" i="15"/>
  <c r="C153" i="15"/>
  <c r="C103" i="15"/>
  <c r="Q118" i="15"/>
  <c r="Q130" i="15"/>
  <c r="L116" i="15"/>
  <c r="L108" i="15"/>
  <c r="J34" i="15"/>
  <c r="G153" i="15"/>
  <c r="D106" i="15"/>
  <c r="C89" i="15"/>
  <c r="M81" i="15"/>
  <c r="E114" i="15"/>
  <c r="B113" i="15"/>
  <c r="B97" i="15"/>
  <c r="D92" i="15"/>
  <c r="L148" i="15"/>
  <c r="I115" i="15"/>
  <c r="M142" i="15"/>
  <c r="I49" i="15"/>
  <c r="L106" i="15"/>
  <c r="K133" i="15"/>
  <c r="I155" i="15"/>
  <c r="H120" i="15"/>
  <c r="N109" i="15"/>
  <c r="K129" i="15"/>
  <c r="K12" i="15"/>
  <c r="N89" i="15"/>
  <c r="B15" i="15"/>
  <c r="K102" i="15"/>
  <c r="M43" i="15"/>
  <c r="E153" i="15"/>
  <c r="F78" i="15"/>
  <c r="F70" i="15"/>
  <c r="B129" i="15"/>
  <c r="I120" i="15"/>
  <c r="M88" i="15"/>
  <c r="B143" i="15"/>
  <c r="N122" i="15"/>
  <c r="H114" i="15"/>
  <c r="J46" i="15"/>
  <c r="E88" i="15"/>
  <c r="D149" i="15"/>
  <c r="J150" i="15"/>
  <c r="E130" i="15"/>
  <c r="H156" i="15"/>
  <c r="N50" i="15"/>
  <c r="N42" i="15"/>
  <c r="K139" i="15"/>
  <c r="M110" i="15"/>
  <c r="I87" i="15"/>
  <c r="I79" i="15"/>
  <c r="L154" i="15"/>
  <c r="C141" i="15"/>
  <c r="N140" i="15"/>
  <c r="N132" i="15"/>
  <c r="C37" i="15"/>
  <c r="Q123" i="15"/>
  <c r="D64" i="15"/>
  <c r="J141" i="15"/>
  <c r="M63" i="15"/>
  <c r="E70" i="15"/>
  <c r="E54" i="15"/>
  <c r="E67" i="15"/>
  <c r="G131" i="15"/>
  <c r="C154" i="15"/>
  <c r="K144" i="15"/>
  <c r="F114" i="15"/>
  <c r="I152" i="15"/>
  <c r="J112" i="15"/>
  <c r="Q22" i="15"/>
  <c r="J133" i="15"/>
  <c r="H122" i="15"/>
  <c r="D72" i="15"/>
  <c r="E127" i="15"/>
  <c r="E122" i="15"/>
  <c r="J33" i="15"/>
  <c r="J118" i="15"/>
  <c r="H19" i="15"/>
  <c r="G145" i="15"/>
  <c r="I82" i="15"/>
  <c r="L99" i="15"/>
  <c r="C152" i="15"/>
  <c r="D154" i="15"/>
  <c r="I59" i="15"/>
  <c r="E59" i="15"/>
  <c r="B154" i="15"/>
  <c r="F150" i="15"/>
  <c r="F108" i="15"/>
  <c r="F106" i="15"/>
  <c r="L134" i="15"/>
  <c r="N98" i="15"/>
  <c r="J38" i="15"/>
  <c r="F102" i="15"/>
  <c r="L101" i="15"/>
  <c r="E105" i="15"/>
  <c r="K137" i="15"/>
  <c r="G128" i="15"/>
  <c r="E157" i="15"/>
  <c r="J53" i="15"/>
  <c r="B134" i="15"/>
  <c r="I27" i="15"/>
  <c r="E97" i="15"/>
  <c r="L52" i="15"/>
  <c r="B131" i="15"/>
  <c r="N138" i="15"/>
  <c r="M35" i="15"/>
  <c r="Q124" i="15"/>
  <c r="N114" i="15"/>
  <c r="N106" i="15"/>
  <c r="E108" i="15"/>
  <c r="F130" i="15"/>
  <c r="F46" i="15"/>
  <c r="C133" i="15"/>
  <c r="C125" i="15"/>
  <c r="N126" i="15"/>
  <c r="K92" i="15"/>
  <c r="I47" i="15"/>
  <c r="N97" i="15"/>
  <c r="M71" i="15"/>
  <c r="E106" i="15"/>
  <c r="G117" i="15"/>
  <c r="F90" i="15"/>
  <c r="M118" i="15"/>
  <c r="L44" i="15"/>
  <c r="D90" i="15"/>
  <c r="C127" i="15"/>
  <c r="M133" i="15"/>
  <c r="M103" i="15"/>
  <c r="J134" i="15"/>
  <c r="B148" i="15"/>
  <c r="H150" i="15"/>
  <c r="D127" i="15"/>
  <c r="G141" i="15"/>
  <c r="L147" i="15"/>
  <c r="N149" i="15"/>
  <c r="N154" i="15"/>
  <c r="C156" i="15"/>
  <c r="C119" i="15"/>
  <c r="E42" i="15"/>
  <c r="H90" i="15"/>
  <c r="D80" i="15"/>
  <c r="D111" i="15"/>
  <c r="B50" i="15"/>
  <c r="J136" i="15"/>
  <c r="G136" i="15"/>
  <c r="H108" i="15"/>
  <c r="D98" i="15"/>
  <c r="N94" i="15"/>
  <c r="H128" i="15"/>
  <c r="F58" i="15"/>
  <c r="J42" i="15"/>
  <c r="M96" i="15"/>
  <c r="H152" i="15"/>
  <c r="M98" i="15"/>
  <c r="M124" i="15"/>
  <c r="H132" i="15"/>
  <c r="C155" i="15"/>
  <c r="F110" i="15"/>
  <c r="L140" i="15"/>
  <c r="D46" i="15"/>
  <c r="H124" i="15"/>
  <c r="J128" i="15"/>
  <c r="F94" i="15"/>
  <c r="J135" i="15"/>
  <c r="K98" i="15"/>
  <c r="J61" i="15"/>
  <c r="D100" i="15"/>
  <c r="L40" i="15"/>
  <c r="M49" i="15"/>
  <c r="F116" i="15"/>
  <c r="I102" i="15"/>
  <c r="G139" i="15"/>
  <c r="L60" i="15"/>
  <c r="G81" i="15"/>
  <c r="J102" i="15"/>
  <c r="J11" i="15"/>
  <c r="E145" i="15"/>
  <c r="J98" i="15"/>
  <c r="N108" i="15"/>
  <c r="H137" i="15"/>
  <c r="G96" i="15"/>
  <c r="F26" i="15"/>
  <c r="R19" i="15" l="1"/>
  <c r="R90" i="15"/>
  <c r="R141" i="15"/>
  <c r="R69" i="15"/>
  <c r="R54" i="15"/>
  <c r="R42" i="15"/>
  <c r="R96" i="15"/>
  <c r="R22" i="15"/>
  <c r="R98" i="15"/>
  <c r="R78" i="15"/>
  <c r="R39" i="15"/>
  <c r="R105" i="15"/>
  <c r="R18" i="15"/>
  <c r="R21" i="15"/>
  <c r="R127" i="15"/>
  <c r="R44" i="15"/>
  <c r="R150" i="15"/>
  <c r="R73" i="15"/>
  <c r="R60" i="15"/>
  <c r="R10" i="15"/>
  <c r="R8" i="15"/>
  <c r="R13" i="15"/>
  <c r="R31" i="15"/>
  <c r="R76" i="15"/>
  <c r="R156" i="15"/>
  <c r="R34" i="15"/>
  <c r="R143" i="15"/>
  <c r="R67" i="15"/>
  <c r="R88" i="15"/>
  <c r="R108" i="15"/>
  <c r="R35" i="15"/>
  <c r="R151" i="15"/>
  <c r="R99" i="15"/>
  <c r="R29" i="15"/>
  <c r="R130" i="15"/>
  <c r="R55" i="15"/>
  <c r="R79" i="15"/>
  <c r="R50" i="15"/>
  <c r="R5" i="15"/>
  <c r="R77" i="15"/>
  <c r="R53" i="15"/>
  <c r="R15" i="15"/>
  <c r="R93" i="15"/>
  <c r="R58" i="15"/>
  <c r="R32" i="15"/>
  <c r="R72" i="15"/>
  <c r="R129" i="15"/>
  <c r="R101" i="15"/>
  <c r="R87" i="15"/>
  <c r="R43" i="15"/>
  <c r="R95" i="15"/>
  <c r="R132" i="15"/>
  <c r="R12" i="15"/>
  <c r="R152" i="15"/>
  <c r="R155" i="15"/>
  <c r="R45" i="15"/>
  <c r="R106" i="15"/>
  <c r="R135" i="15"/>
  <c r="R147" i="15"/>
  <c r="R112" i="15"/>
  <c r="R16" i="15"/>
  <c r="R9" i="15"/>
  <c r="R113" i="15"/>
  <c r="R61" i="15"/>
  <c r="R2" i="15"/>
  <c r="R144" i="15"/>
  <c r="R134" i="15"/>
  <c r="R51" i="15"/>
  <c r="R47" i="15"/>
  <c r="R38" i="15"/>
  <c r="R107" i="15"/>
  <c r="R40" i="15"/>
  <c r="R66" i="15"/>
  <c r="R17" i="15"/>
  <c r="R103" i="15"/>
  <c r="R20" i="15"/>
  <c r="R117" i="15"/>
  <c r="R104" i="15"/>
  <c r="R140" i="15"/>
  <c r="R94" i="15"/>
  <c r="R131" i="15"/>
  <c r="R137" i="15"/>
  <c r="R118" i="15"/>
  <c r="R102" i="15"/>
  <c r="R37" i="15"/>
  <c r="R125" i="15"/>
  <c r="R26" i="15"/>
  <c r="R122" i="15"/>
  <c r="R145" i="15"/>
  <c r="R25" i="15"/>
  <c r="R119" i="15"/>
  <c r="R124" i="15"/>
  <c r="R68" i="15"/>
  <c r="R7" i="15"/>
  <c r="R49" i="15"/>
  <c r="R11" i="15"/>
  <c r="R41" i="15"/>
  <c r="R64" i="15"/>
  <c r="R4" i="15"/>
  <c r="R97" i="15"/>
  <c r="R28" i="15"/>
  <c r="R89" i="15"/>
  <c r="R100" i="15"/>
  <c r="R82" i="15"/>
  <c r="R133" i="15"/>
  <c r="R110" i="15"/>
  <c r="R56" i="15"/>
  <c r="R48" i="15"/>
  <c r="R33" i="15"/>
  <c r="R30" i="15"/>
  <c r="R36" i="15"/>
  <c r="R63" i="15"/>
  <c r="R59" i="15"/>
  <c r="J1" i="8" l="1"/>
  <c r="R1" i="15"/>
  <c r="C156" i="8" a="1"/>
  <c r="C158" i="8" a="1"/>
  <c r="C155" i="8" a="1"/>
  <c r="C157" i="8" a="1"/>
  <c r="C157" i="8" l="1"/>
  <c r="C155" i="8"/>
  <c r="C158" i="8"/>
  <c r="A158" i="8" s="1" a="1"/>
  <c r="A158" i="8" s="1"/>
  <c r="C156" i="8"/>
  <c r="A159" i="8" l="1" a="1"/>
  <c r="A159" i="8" s="1"/>
  <c r="G158" i="8"/>
  <c r="K158" i="15"/>
  <c r="I158" i="8"/>
  <c r="P158" i="15"/>
  <c r="C158" i="15"/>
  <c r="L158" i="15"/>
  <c r="O158" i="15"/>
  <c r="R157" i="15" s="1"/>
  <c r="I158" i="15"/>
  <c r="N158" i="15"/>
  <c r="Q158" i="15"/>
  <c r="H158" i="8"/>
  <c r="G158" i="15"/>
  <c r="B158" i="15"/>
  <c r="F158" i="15"/>
  <c r="H158" i="15"/>
  <c r="F158" i="8"/>
  <c r="J157" i="8" s="1"/>
  <c r="D158" i="15"/>
  <c r="J158" i="15"/>
  <c r="M158" i="15"/>
  <c r="E158" i="15"/>
  <c r="G159" i="8" l="1"/>
  <c r="P159" i="15"/>
  <c r="K159" i="15"/>
  <c r="N159" i="15"/>
  <c r="H159" i="15"/>
  <c r="Q159" i="15"/>
  <c r="O159" i="15"/>
  <c r="R158" i="15" s="1"/>
  <c r="I159" i="15"/>
  <c r="C159" i="15"/>
  <c r="A160" i="8" a="1"/>
  <c r="A160" i="8" s="1"/>
  <c r="L159" i="15"/>
  <c r="F159" i="15"/>
  <c r="G159" i="15"/>
  <c r="I159" i="8"/>
  <c r="B159" i="15"/>
  <c r="M159" i="15"/>
  <c r="F159" i="8"/>
  <c r="J158" i="8" s="1"/>
  <c r="D159" i="15"/>
  <c r="J159" i="15"/>
  <c r="H159" i="8"/>
  <c r="E159" i="15"/>
  <c r="A161" i="8" l="1" a="1"/>
  <c r="A161" i="8" s="1"/>
  <c r="F160" i="8"/>
  <c r="J159" i="8" s="1"/>
  <c r="Q160" i="15"/>
  <c r="C160" i="15"/>
  <c r="K160" i="15"/>
  <c r="L160" i="15"/>
  <c r="G160" i="15"/>
  <c r="H160" i="8"/>
  <c r="I160" i="15"/>
  <c r="O160" i="15"/>
  <c r="R159" i="15" s="1"/>
  <c r="H160" i="15"/>
  <c r="D160" i="15"/>
  <c r="B160" i="15"/>
  <c r="M160" i="15"/>
  <c r="F160" i="15"/>
  <c r="G160" i="8"/>
  <c r="E160" i="15"/>
  <c r="N160" i="15"/>
  <c r="I160" i="8"/>
  <c r="P160" i="15"/>
  <c r="J160" i="15"/>
  <c r="I161" i="8" l="1"/>
  <c r="I161" i="15"/>
  <c r="L161" i="15"/>
  <c r="M161" i="15"/>
  <c r="B161" i="15"/>
  <c r="C161" i="15"/>
  <c r="G161" i="8"/>
  <c r="G161" i="15"/>
  <c r="E161" i="15"/>
  <c r="F161" i="8"/>
  <c r="J160" i="8" s="1"/>
  <c r="D161" i="15"/>
  <c r="J161" i="15"/>
  <c r="Q161" i="15"/>
  <c r="H161" i="8"/>
  <c r="P161" i="15"/>
  <c r="F161" i="15"/>
  <c r="K161" i="15"/>
  <c r="H161" i="15"/>
  <c r="O161" i="15"/>
  <c r="R160" i="15" s="1"/>
  <c r="N161" i="15"/>
  <c r="C159" i="8" a="1"/>
  <c r="C159" i="8"/>
  <c r="C162" i="8" a="1"/>
  <c r="C162" i="8"/>
  <c r="C161" i="8" a="1"/>
  <c r="C161" i="8"/>
  <c r="C160" i="8" a="1"/>
  <c r="C160" i="8"/>
  <c r="A162" i="8" a="1"/>
  <c r="A162" i="8" s="1"/>
  <c r="O162" i="15" l="1"/>
  <c r="R161" i="15" s="1"/>
  <c r="H162" i="15"/>
  <c r="N162" i="15"/>
  <c r="F162" i="15"/>
  <c r="A163" i="8" a="1"/>
  <c r="A163" i="8" s="1"/>
  <c r="G162" i="8"/>
  <c r="I162" i="15"/>
  <c r="D162" i="15"/>
  <c r="P162" i="15"/>
  <c r="I162" i="8"/>
  <c r="F162" i="8"/>
  <c r="J161" i="8" s="1"/>
  <c r="E162" i="15"/>
  <c r="K162" i="15"/>
  <c r="M162" i="15"/>
  <c r="Q162" i="15"/>
  <c r="L162" i="15"/>
  <c r="G162" i="15"/>
  <c r="B162" i="15"/>
  <c r="C162" i="15"/>
  <c r="J162" i="15"/>
  <c r="H162" i="8"/>
  <c r="I163" i="8" l="1"/>
  <c r="F163" i="8"/>
  <c r="J162" i="8" s="1"/>
  <c r="B163" i="15"/>
  <c r="J163" i="15"/>
  <c r="M163" i="15"/>
  <c r="P163" i="15"/>
  <c r="H163" i="8"/>
  <c r="I163" i="15"/>
  <c r="F163" i="15"/>
  <c r="C163" i="15"/>
  <c r="O163" i="15"/>
  <c r="R162" i="15" s="1"/>
  <c r="D163" i="15"/>
  <c r="G163" i="8"/>
  <c r="L163" i="15"/>
  <c r="Q163" i="15"/>
  <c r="N163" i="15"/>
  <c r="K163" i="15"/>
  <c r="H163" i="15"/>
  <c r="G163" i="15"/>
  <c r="E163" i="15"/>
  <c r="A164" i="8" a="1"/>
  <c r="A164" i="8" s="1"/>
  <c r="H164" i="15" l="1"/>
  <c r="H164" i="8"/>
  <c r="G164" i="15"/>
  <c r="I164" i="15"/>
  <c r="B164" i="15"/>
  <c r="M164" i="15"/>
  <c r="L164" i="15"/>
  <c r="J164" i="15"/>
  <c r="Q164" i="15"/>
  <c r="A165" i="8" a="1"/>
  <c r="A165" i="8" s="1"/>
  <c r="I164" i="8"/>
  <c r="F164" i="8"/>
  <c r="J163" i="8" s="1"/>
  <c r="K164" i="15"/>
  <c r="C164" i="15"/>
  <c r="F164" i="15"/>
  <c r="O164" i="15"/>
  <c r="R163" i="15" s="1"/>
  <c r="G164" i="8"/>
  <c r="D164" i="15"/>
  <c r="E164" i="15"/>
  <c r="N164" i="15"/>
  <c r="P164" i="15"/>
  <c r="L165" i="15" l="1"/>
  <c r="C165" i="15"/>
  <c r="Q165" i="15"/>
  <c r="D165" i="15"/>
  <c r="P165" i="15"/>
  <c r="F165" i="15"/>
  <c r="I165" i="15"/>
  <c r="J165" i="15"/>
  <c r="B165" i="15"/>
  <c r="G165" i="8"/>
  <c r="M165" i="15"/>
  <c r="E165" i="15"/>
  <c r="G165" i="15"/>
  <c r="O165" i="15"/>
  <c r="R164" i="15" s="1"/>
  <c r="H165" i="8"/>
  <c r="N165" i="15"/>
  <c r="H165" i="15"/>
  <c r="K165" i="15"/>
  <c r="F165" i="8"/>
  <c r="J164" i="8" s="1"/>
  <c r="I165" i="8"/>
  <c r="C164" i="8" a="1"/>
  <c r="C164" i="8"/>
  <c r="C165" i="8" a="1"/>
  <c r="C165" i="8"/>
  <c r="C163" i="8" a="1"/>
  <c r="C163" i="8"/>
  <c r="C166" i="8" a="1"/>
  <c r="C166" i="8"/>
  <c r="A166" i="8" a="1"/>
  <c r="A166" i="8"/>
  <c r="A167" i="8" a="1"/>
  <c r="A167" i="8"/>
  <c r="A168" i="8" a="1"/>
  <c r="A168" i="8"/>
  <c r="P168" i="15"/>
  <c r="A169" i="8" a="1"/>
  <c r="A169" i="8"/>
  <c r="P169" i="15"/>
  <c r="J166" i="15"/>
  <c r="L169" i="15"/>
  <c r="E169" i="15"/>
  <c r="B169" i="15"/>
  <c r="J168" i="15"/>
  <c r="G168" i="15"/>
  <c r="G167" i="8"/>
  <c r="E167" i="15"/>
  <c r="L167" i="15"/>
  <c r="Q166" i="15"/>
  <c r="G168" i="8"/>
  <c r="E168" i="15"/>
  <c r="I168" i="8"/>
  <c r="G169" i="8"/>
  <c r="D169" i="15"/>
  <c r="M169" i="15"/>
  <c r="I169" i="15"/>
  <c r="I169" i="8"/>
  <c r="I168" i="15"/>
  <c r="B168" i="15"/>
  <c r="Q168" i="15"/>
  <c r="P167" i="15"/>
  <c r="O167" i="15"/>
  <c r="B167" i="15"/>
  <c r="F167" i="15"/>
  <c r="C167" i="15"/>
  <c r="I167" i="8"/>
  <c r="C166" i="15"/>
  <c r="E166" i="15"/>
  <c r="M166" i="15"/>
  <c r="O166" i="15"/>
  <c r="I166" i="8"/>
  <c r="F169" i="15"/>
  <c r="L168" i="15"/>
  <c r="M168" i="15"/>
  <c r="F168" i="8"/>
  <c r="J167" i="8"/>
  <c r="P166" i="15"/>
  <c r="R166" i="15"/>
  <c r="J167" i="15"/>
  <c r="D167" i="15"/>
  <c r="N166" i="15"/>
  <c r="D166" i="15"/>
  <c r="K167" i="15"/>
  <c r="B166" i="15"/>
  <c r="G166" i="15"/>
  <c r="G169" i="15"/>
  <c r="N169" i="15"/>
  <c r="H169" i="15"/>
  <c r="J169" i="15"/>
  <c r="H169" i="8"/>
  <c r="C169" i="15"/>
  <c r="D168" i="15"/>
  <c r="N168" i="15"/>
  <c r="H168" i="15"/>
  <c r="H168" i="8"/>
  <c r="I167" i="15"/>
  <c r="Q167" i="15"/>
  <c r="G167" i="15"/>
  <c r="H167" i="15"/>
  <c r="H167" i="8"/>
  <c r="H166" i="15"/>
  <c r="I166" i="15"/>
  <c r="K166" i="15"/>
  <c r="R165" i="15"/>
  <c r="H166" i="8"/>
  <c r="O169" i="15"/>
  <c r="R168" i="15"/>
  <c r="Q169" i="15"/>
  <c r="K169" i="15"/>
  <c r="F169" i="8"/>
  <c r="J168" i="8"/>
  <c r="F168" i="15"/>
  <c r="C168" i="15"/>
  <c r="K168" i="15"/>
  <c r="N167" i="15"/>
  <c r="F167" i="8"/>
  <c r="G166" i="8"/>
  <c r="J166" i="8"/>
  <c r="F166" i="15"/>
  <c r="F166" i="8"/>
  <c r="J165" i="8"/>
  <c r="O168" i="15"/>
  <c r="R167" i="15"/>
  <c r="M167" i="15"/>
  <c r="L166" i="15"/>
  <c r="C169" i="8" a="1"/>
  <c r="C169" i="8"/>
  <c r="C168" i="8" a="1"/>
  <c r="C168" i="8"/>
  <c r="C167" i="8" a="1"/>
  <c r="C167" i="8"/>
  <c r="C170" i="8" a="1"/>
  <c r="C170" i="8"/>
  <c r="A170" i="8" a="1"/>
  <c r="A170" i="8"/>
  <c r="A171" i="8" a="1"/>
  <c r="A171" i="8"/>
  <c r="H171" i="8"/>
  <c r="F171" i="15"/>
  <c r="A172" i="8" a="1"/>
  <c r="A172" i="8"/>
  <c r="B172" i="15"/>
  <c r="A173" i="8" a="1"/>
  <c r="A173" i="8"/>
  <c r="F173" i="15"/>
  <c r="C170" i="15"/>
  <c r="I173" i="8"/>
  <c r="N173" i="15"/>
  <c r="F170" i="8"/>
  <c r="J169" i="8"/>
  <c r="K170" i="15"/>
  <c r="J170" i="15"/>
  <c r="G170" i="15"/>
  <c r="O170" i="15"/>
  <c r="R169" i="15"/>
  <c r="F171" i="8"/>
  <c r="G170" i="8"/>
  <c r="J170" i="8"/>
  <c r="D171" i="15"/>
  <c r="G171" i="15"/>
  <c r="E171" i="15"/>
  <c r="M171" i="15"/>
  <c r="G171" i="8"/>
  <c r="F172" i="15"/>
  <c r="J172" i="15"/>
  <c r="M172" i="15"/>
  <c r="H173" i="8"/>
  <c r="O173" i="15"/>
  <c r="P172" i="15"/>
  <c r="R172" i="15"/>
  <c r="K173" i="15"/>
  <c r="I173" i="15"/>
  <c r="E173" i="15"/>
  <c r="G173" i="8"/>
  <c r="C174" i="8" a="1"/>
  <c r="C174" i="8"/>
  <c r="A174" i="8" a="1"/>
  <c r="A174" i="8"/>
  <c r="O174" i="15"/>
  <c r="P173" i="15"/>
  <c r="R173" i="15"/>
  <c r="I174" i="15"/>
  <c r="H174" i="15"/>
  <c r="A175" i="8" a="1"/>
  <c r="A175" i="8"/>
  <c r="F175" i="15"/>
  <c r="B175" i="15"/>
  <c r="G175" i="15"/>
  <c r="A176" i="8" a="1"/>
  <c r="A176" i="8"/>
  <c r="H176" i="8"/>
  <c r="E176" i="15"/>
  <c r="H176" i="15"/>
  <c r="G176" i="8"/>
  <c r="A177" i="8" a="1"/>
  <c r="A177" i="8"/>
  <c r="F177" i="15"/>
  <c r="M177" i="15"/>
  <c r="C178" i="8" a="1"/>
  <c r="C178" i="8"/>
  <c r="A178" i="8" a="1"/>
  <c r="A178" i="8"/>
  <c r="I178" i="15"/>
  <c r="H178" i="15"/>
  <c r="G178" i="8"/>
  <c r="A179" i="8" a="1"/>
  <c r="A179" i="8"/>
  <c r="E179" i="15"/>
  <c r="I170" i="8"/>
  <c r="M170" i="15"/>
  <c r="H171" i="15"/>
  <c r="N172" i="15"/>
  <c r="L173" i="15"/>
  <c r="I171" i="8"/>
  <c r="N171" i="15"/>
  <c r="K171" i="15"/>
  <c r="F172" i="8"/>
  <c r="J171" i="8"/>
  <c r="Q172" i="15"/>
  <c r="F173" i="8"/>
  <c r="G172" i="8"/>
  <c r="J172" i="8"/>
  <c r="D173" i="15"/>
  <c r="Q174" i="15"/>
  <c r="Q170" i="15"/>
  <c r="N170" i="15"/>
  <c r="D170" i="15"/>
  <c r="E170" i="15"/>
  <c r="F170" i="15"/>
  <c r="L171" i="15"/>
  <c r="Q171" i="15"/>
  <c r="I171" i="15"/>
  <c r="H172" i="8"/>
  <c r="H172" i="15"/>
  <c r="L172" i="15"/>
  <c r="I172" i="15"/>
  <c r="G173" i="15"/>
  <c r="M173" i="15"/>
  <c r="F174" i="15"/>
  <c r="F174" i="8"/>
  <c r="J173" i="8"/>
  <c r="L174" i="15"/>
  <c r="E174" i="15"/>
  <c r="M174" i="15"/>
  <c r="H175" i="8"/>
  <c r="K175" i="15"/>
  <c r="O175" i="15"/>
  <c r="P174" i="15"/>
  <c r="R174" i="15"/>
  <c r="F176" i="8"/>
  <c r="G175" i="8"/>
  <c r="J175" i="8"/>
  <c r="J176" i="15"/>
  <c r="I176" i="15"/>
  <c r="N177" i="15"/>
  <c r="L177" i="15"/>
  <c r="H178" i="8"/>
  <c r="K178" i="15"/>
  <c r="N178" i="15"/>
  <c r="G179" i="15"/>
  <c r="K179" i="15"/>
  <c r="I172" i="8"/>
  <c r="D172" i="15"/>
  <c r="H174" i="8"/>
  <c r="K174" i="15"/>
  <c r="B174" i="15"/>
  <c r="G174" i="8"/>
  <c r="D175" i="15"/>
  <c r="C175" i="15"/>
  <c r="O176" i="15"/>
  <c r="P175" i="15"/>
  <c r="R175" i="15"/>
  <c r="C176" i="15"/>
  <c r="I177" i="8"/>
  <c r="H177" i="15"/>
  <c r="J177" i="15"/>
  <c r="F178" i="8"/>
  <c r="G177" i="8"/>
  <c r="J177" i="8"/>
  <c r="O178" i="15"/>
  <c r="P177" i="15"/>
  <c r="R177" i="15"/>
  <c r="M178" i="15"/>
  <c r="M179" i="15"/>
  <c r="O179" i="15"/>
  <c r="P178" i="15"/>
  <c r="R178" i="15"/>
  <c r="I170" i="15"/>
  <c r="H170" i="15"/>
  <c r="J171" i="15"/>
  <c r="G172" i="15"/>
  <c r="H170" i="8"/>
  <c r="B170" i="15"/>
  <c r="L170" i="15"/>
  <c r="C171" i="15"/>
  <c r="B171" i="15"/>
  <c r="K172" i="15"/>
  <c r="C172" i="15"/>
  <c r="B173" i="15"/>
  <c r="D174" i="15"/>
  <c r="F175" i="8"/>
  <c r="J174" i="8"/>
  <c r="Q175" i="15"/>
  <c r="I175" i="15"/>
  <c r="L176" i="15"/>
  <c r="K176" i="15"/>
  <c r="B176" i="15"/>
  <c r="F177" i="8"/>
  <c r="J176" i="8"/>
  <c r="I177" i="15"/>
  <c r="O177" i="15"/>
  <c r="P176" i="15"/>
  <c r="R176" i="15"/>
  <c r="D178" i="15"/>
  <c r="Q178" i="15"/>
  <c r="F179" i="8"/>
  <c r="J178" i="8"/>
  <c r="I179" i="15"/>
  <c r="G179" i="8"/>
  <c r="H173" i="15"/>
  <c r="Q173" i="15"/>
  <c r="J173" i="15"/>
  <c r="C173" i="15"/>
  <c r="I174" i="8"/>
  <c r="C174" i="15"/>
  <c r="G174" i="15"/>
  <c r="J174" i="15"/>
  <c r="N174" i="15"/>
  <c r="I175" i="8"/>
  <c r="H175" i="15"/>
  <c r="N175" i="15"/>
  <c r="M175" i="15"/>
  <c r="M176" i="15"/>
  <c r="F176" i="15"/>
  <c r="N176" i="15"/>
  <c r="H177" i="8"/>
  <c r="G177" i="15"/>
  <c r="C177" i="15"/>
  <c r="K177" i="15"/>
  <c r="G178" i="15"/>
  <c r="C178" i="15"/>
  <c r="I179" i="8"/>
  <c r="C179" i="15"/>
  <c r="B179" i="15"/>
  <c r="Q179" i="15"/>
  <c r="N179" i="15"/>
  <c r="A180" i="8" a="1"/>
  <c r="A180" i="8"/>
  <c r="I180" i="8"/>
  <c r="P179" i="15"/>
  <c r="E180" i="15"/>
  <c r="B180" i="15"/>
  <c r="Q180" i="15"/>
  <c r="G180" i="8"/>
  <c r="A181" i="8" a="1"/>
  <c r="A181" i="8"/>
  <c r="H181" i="15"/>
  <c r="K181" i="15"/>
  <c r="J181" i="15"/>
  <c r="L181" i="15"/>
  <c r="O181" i="15"/>
  <c r="P180" i="15"/>
  <c r="R180" i="15"/>
  <c r="C182" i="8" a="1"/>
  <c r="C182" i="8"/>
  <c r="A182" i="8" a="1"/>
  <c r="A182" i="8"/>
  <c r="F182" i="8"/>
  <c r="G181" i="8"/>
  <c r="J181" i="8"/>
  <c r="O182" i="15"/>
  <c r="P181" i="15"/>
  <c r="R181" i="15"/>
  <c r="F182" i="15"/>
  <c r="Q182" i="15"/>
  <c r="N182" i="15"/>
  <c r="G182" i="8"/>
  <c r="A183" i="8" a="1"/>
  <c r="A183" i="8"/>
  <c r="H183" i="15"/>
  <c r="F183" i="15"/>
  <c r="K183" i="15"/>
  <c r="L183" i="15"/>
  <c r="J183" i="15"/>
  <c r="A184" i="8" a="1"/>
  <c r="A184" i="8"/>
  <c r="I184" i="8"/>
  <c r="G184" i="15"/>
  <c r="B184" i="15"/>
  <c r="H184" i="15"/>
  <c r="O184" i="15"/>
  <c r="P183" i="15"/>
  <c r="R183" i="15"/>
  <c r="G184" i="8"/>
  <c r="A185" i="8" a="1"/>
  <c r="A185" i="8"/>
  <c r="Q185" i="15"/>
  <c r="C185" i="15"/>
  <c r="J185" i="15"/>
  <c r="L185" i="15"/>
  <c r="K185" i="15"/>
  <c r="C186" i="8" a="1"/>
  <c r="C186" i="8"/>
  <c r="A186" i="8" a="1"/>
  <c r="A186" i="8"/>
  <c r="I186" i="8"/>
  <c r="O186" i="15"/>
  <c r="P185" i="15"/>
  <c r="R185" i="15"/>
  <c r="F186" i="15"/>
  <c r="D186" i="15"/>
  <c r="C186" i="15"/>
  <c r="A187" i="8" a="1"/>
  <c r="A187" i="8"/>
  <c r="I187" i="8"/>
  <c r="F187" i="8"/>
  <c r="G186" i="8"/>
  <c r="J186" i="8"/>
  <c r="H187" i="15"/>
  <c r="D187" i="15"/>
  <c r="F187" i="15"/>
  <c r="O187" i="15"/>
  <c r="P186" i="15"/>
  <c r="R186" i="15"/>
  <c r="G187" i="8"/>
  <c r="P187" i="15"/>
  <c r="A188" i="8" a="1"/>
  <c r="A188" i="8"/>
  <c r="E188" i="15"/>
  <c r="M188" i="15"/>
  <c r="B188" i="15"/>
  <c r="A189" i="8" a="1"/>
  <c r="A189" i="8"/>
  <c r="M189" i="15"/>
  <c r="I189" i="8"/>
  <c r="Q189" i="15"/>
  <c r="J189" i="15"/>
  <c r="K189" i="15"/>
  <c r="B189" i="15"/>
  <c r="G189" i="8"/>
  <c r="C190" i="8" a="1"/>
  <c r="C190" i="8"/>
  <c r="A190" i="8" a="1"/>
  <c r="A190" i="8"/>
  <c r="C190" i="15"/>
  <c r="Q190" i="15"/>
  <c r="L190" i="15"/>
  <c r="O190" i="15"/>
  <c r="P189" i="15"/>
  <c r="R189" i="15"/>
  <c r="A191" i="8" a="1"/>
  <c r="A191" i="8"/>
  <c r="C191" i="15"/>
  <c r="G190" i="8"/>
  <c r="O191" i="15"/>
  <c r="P190" i="15"/>
  <c r="R190" i="15"/>
  <c r="F191" i="15"/>
  <c r="E191" i="15"/>
  <c r="A192" i="8" a="1"/>
  <c r="A192" i="8"/>
  <c r="I192" i="8"/>
  <c r="H192" i="8"/>
  <c r="N192" i="15"/>
  <c r="K192" i="15"/>
  <c r="L192" i="15"/>
  <c r="O192" i="15"/>
  <c r="P191" i="15"/>
  <c r="R191" i="15"/>
  <c r="A193" i="8" a="1"/>
  <c r="A193" i="8"/>
  <c r="F193" i="8"/>
  <c r="G192" i="8"/>
  <c r="J192" i="8"/>
  <c r="M193" i="15"/>
  <c r="E193" i="15"/>
  <c r="G193" i="15"/>
  <c r="F193" i="15"/>
  <c r="C194" i="8" a="1"/>
  <c r="C194" i="8"/>
  <c r="A194" i="8" a="1"/>
  <c r="A194" i="8"/>
  <c r="F194" i="8"/>
  <c r="G193" i="8"/>
  <c r="J193" i="8"/>
  <c r="M194" i="15"/>
  <c r="D194" i="15"/>
  <c r="F194" i="15"/>
  <c r="K194" i="15"/>
  <c r="A195" i="8" a="1"/>
  <c r="A195" i="8"/>
  <c r="H195" i="15"/>
  <c r="F195" i="8"/>
  <c r="G194" i="8"/>
  <c r="J194" i="8"/>
  <c r="F195" i="15"/>
  <c r="O195" i="15"/>
  <c r="P194" i="15"/>
  <c r="R194" i="15"/>
  <c r="I195" i="15"/>
  <c r="J195" i="15"/>
  <c r="A196" i="8" a="1"/>
  <c r="A196" i="8"/>
  <c r="F196" i="8"/>
  <c r="G195" i="8"/>
  <c r="J195" i="8"/>
  <c r="Q196" i="15"/>
  <c r="E196" i="15"/>
  <c r="N196" i="15"/>
  <c r="O196" i="15"/>
  <c r="P195" i="15"/>
  <c r="R195" i="15"/>
  <c r="A197" i="8" a="1"/>
  <c r="A197" i="8"/>
  <c r="F197" i="8"/>
  <c r="G196" i="8"/>
  <c r="J196" i="8"/>
  <c r="B197" i="15"/>
  <c r="E197" i="15"/>
  <c r="K197" i="15"/>
  <c r="G197" i="8"/>
  <c r="C198" i="8" a="1"/>
  <c r="C198" i="8"/>
  <c r="A198" i="8" a="1"/>
  <c r="A198" i="8"/>
  <c r="J198" i="15"/>
  <c r="H198" i="15"/>
  <c r="O198" i="15"/>
  <c r="P197" i="15"/>
  <c r="R197" i="15"/>
  <c r="A199" i="8" a="1"/>
  <c r="A199" i="8"/>
  <c r="I199" i="8"/>
  <c r="H199" i="15"/>
  <c r="L199" i="15"/>
  <c r="I199" i="15"/>
  <c r="A200" i="8" a="1"/>
  <c r="A200" i="8"/>
  <c r="N200" i="15"/>
  <c r="B200" i="15"/>
  <c r="A201" i="8" a="1"/>
  <c r="A201" i="8"/>
  <c r="I201" i="8"/>
  <c r="E201" i="15"/>
  <c r="M201" i="15"/>
  <c r="A202" i="8" a="1"/>
  <c r="A202" i="8"/>
  <c r="O202" i="15"/>
  <c r="P201" i="15"/>
  <c r="R201" i="15"/>
  <c r="L202" i="15"/>
  <c r="J202" i="15"/>
  <c r="A203" i="8" a="1"/>
  <c r="A203" i="8"/>
  <c r="O203" i="15"/>
  <c r="P202" i="15"/>
  <c r="R202" i="15"/>
  <c r="L203" i="15"/>
  <c r="I203" i="15"/>
  <c r="P203" i="15"/>
  <c r="A204" i="8" a="1"/>
  <c r="A204" i="8"/>
  <c r="C204" i="15"/>
  <c r="C205" i="8" a="1"/>
  <c r="C205" i="8"/>
  <c r="A205" i="8" a="1"/>
  <c r="A205" i="8"/>
  <c r="H205" i="15"/>
  <c r="N205" i="15"/>
  <c r="G205" i="8"/>
  <c r="A206" i="8" a="1"/>
  <c r="A206" i="8"/>
  <c r="K206" i="15"/>
  <c r="L206" i="15"/>
  <c r="A207" i="8" a="1"/>
  <c r="A207" i="8"/>
  <c r="I207" i="8"/>
  <c r="L207" i="15"/>
  <c r="P206" i="15"/>
  <c r="P207" i="15"/>
  <c r="A208" i="8" a="1"/>
  <c r="A208" i="8"/>
  <c r="G208" i="15"/>
  <c r="C209" i="8" a="1"/>
  <c r="C209" i="8"/>
  <c r="A209" i="8" a="1"/>
  <c r="A209" i="8"/>
  <c r="B209" i="15"/>
  <c r="L209" i="15"/>
  <c r="F209" i="15"/>
  <c r="G209" i="8"/>
  <c r="A210" i="8" a="1"/>
  <c r="A210" i="8"/>
  <c r="F210" i="15"/>
  <c r="G210" i="8"/>
  <c r="A211" i="8" a="1"/>
  <c r="A211" i="8"/>
  <c r="N211" i="15"/>
  <c r="J175" i="15"/>
  <c r="E175" i="15"/>
  <c r="I176" i="8"/>
  <c r="Q176" i="15"/>
  <c r="D176" i="15"/>
  <c r="G176" i="15"/>
  <c r="E177" i="15"/>
  <c r="D177" i="15"/>
  <c r="Q177" i="15"/>
  <c r="B177" i="15"/>
  <c r="I178" i="8"/>
  <c r="F178" i="15"/>
  <c r="L178" i="15"/>
  <c r="H179" i="8"/>
  <c r="F179" i="15"/>
  <c r="J179" i="15"/>
  <c r="D179" i="15"/>
  <c r="L179" i="15"/>
  <c r="F180" i="8"/>
  <c r="J179" i="8"/>
  <c r="F180" i="15"/>
  <c r="O180" i="15"/>
  <c r="R179" i="15"/>
  <c r="L180" i="15"/>
  <c r="K180" i="15"/>
  <c r="H180" i="15"/>
  <c r="F181" i="8"/>
  <c r="J180" i="8"/>
  <c r="G181" i="15"/>
  <c r="B181" i="15"/>
  <c r="N181" i="15"/>
  <c r="D181" i="15"/>
  <c r="H182" i="8"/>
  <c r="I182" i="8"/>
  <c r="J182" i="15"/>
  <c r="E182" i="15"/>
  <c r="G182" i="15"/>
  <c r="M182" i="15"/>
  <c r="F183" i="8"/>
  <c r="J182" i="8"/>
  <c r="O183" i="15"/>
  <c r="P182" i="15"/>
  <c r="R182" i="15"/>
  <c r="B183" i="15"/>
  <c r="C183" i="15"/>
  <c r="E183" i="15"/>
  <c r="F184" i="8"/>
  <c r="G183" i="8"/>
  <c r="J183" i="8"/>
  <c r="H184" i="8"/>
  <c r="D184" i="15"/>
  <c r="C184" i="15"/>
  <c r="I184" i="15"/>
  <c r="F185" i="8"/>
  <c r="J184" i="8"/>
  <c r="O185" i="15"/>
  <c r="P184" i="15"/>
  <c r="R184" i="15"/>
  <c r="H185" i="15"/>
  <c r="I185" i="15"/>
  <c r="E185" i="15"/>
  <c r="F186" i="8"/>
  <c r="G185" i="8"/>
  <c r="J185" i="8"/>
  <c r="H186" i="8"/>
  <c r="L186" i="15"/>
  <c r="N186" i="15"/>
  <c r="K186" i="15"/>
  <c r="Q186" i="15"/>
  <c r="H187" i="8"/>
  <c r="G187" i="15"/>
  <c r="Q187" i="15"/>
  <c r="B187" i="15"/>
  <c r="I187" i="15"/>
  <c r="I188" i="8"/>
  <c r="F188" i="8"/>
  <c r="J187" i="8"/>
  <c r="O188" i="15"/>
  <c r="R187" i="15"/>
  <c r="L188" i="15"/>
  <c r="D188" i="15"/>
  <c r="Q188" i="15"/>
  <c r="F189" i="8"/>
  <c r="G188" i="8"/>
  <c r="J188" i="8"/>
  <c r="O189" i="15"/>
  <c r="P188" i="15"/>
  <c r="R188" i="15"/>
  <c r="G189" i="15"/>
  <c r="D189" i="15"/>
  <c r="H189" i="15"/>
  <c r="H190" i="8"/>
  <c r="F190" i="8"/>
  <c r="J189" i="8"/>
  <c r="H190" i="15"/>
  <c r="K190" i="15"/>
  <c r="B190" i="15"/>
  <c r="I191" i="8"/>
  <c r="F191" i="8"/>
  <c r="J190" i="8"/>
  <c r="D191" i="15"/>
  <c r="Q191" i="15"/>
  <c r="B191" i="15"/>
  <c r="F192" i="8"/>
  <c r="G191" i="8"/>
  <c r="J191" i="8"/>
  <c r="B192" i="15"/>
  <c r="E192" i="15"/>
  <c r="F192" i="15"/>
  <c r="I192" i="15"/>
  <c r="C192" i="15"/>
  <c r="N193" i="15"/>
  <c r="C193" i="15"/>
  <c r="J193" i="15"/>
  <c r="H194" i="8"/>
  <c r="B194" i="15"/>
  <c r="O194" i="15"/>
  <c r="P193" i="15"/>
  <c r="R193" i="15"/>
  <c r="I194" i="15"/>
  <c r="C194" i="15"/>
  <c r="H195" i="8"/>
  <c r="G195" i="15"/>
  <c r="B195" i="15"/>
  <c r="L195" i="15"/>
  <c r="I196" i="8"/>
  <c r="D196" i="15"/>
  <c r="C196" i="15"/>
  <c r="K196" i="15"/>
  <c r="J196" i="15"/>
  <c r="I197" i="15"/>
  <c r="L197" i="15"/>
  <c r="G197" i="15"/>
  <c r="F198" i="8"/>
  <c r="J197" i="8"/>
  <c r="B198" i="15"/>
  <c r="C198" i="15"/>
  <c r="G198" i="8"/>
  <c r="O199" i="15"/>
  <c r="P198" i="15"/>
  <c r="R198" i="15"/>
  <c r="D199" i="15"/>
  <c r="I200" i="8"/>
  <c r="Q200" i="15"/>
  <c r="D200" i="15"/>
  <c r="G200" i="8"/>
  <c r="H201" i="15"/>
  <c r="B201" i="15"/>
  <c r="F202" i="8"/>
  <c r="G201" i="8"/>
  <c r="J201" i="8"/>
  <c r="F202" i="15"/>
  <c r="Q202" i="15"/>
  <c r="M203" i="15"/>
  <c r="G203" i="8"/>
  <c r="D204" i="15"/>
  <c r="H205" i="8"/>
  <c r="I205" i="15"/>
  <c r="D205" i="15"/>
  <c r="I206" i="8"/>
  <c r="N206" i="15"/>
  <c r="P205" i="15"/>
  <c r="E207" i="15"/>
  <c r="C207" i="15"/>
  <c r="H208" i="8"/>
  <c r="F208" i="15"/>
  <c r="L208" i="15"/>
  <c r="G208" i="8"/>
  <c r="H209" i="15"/>
  <c r="O209" i="15"/>
  <c r="P208" i="15"/>
  <c r="R208" i="15"/>
  <c r="G210" i="15"/>
  <c r="E210" i="15"/>
  <c r="F211" i="15"/>
  <c r="A212" i="8" a="1"/>
  <c r="A212" i="8"/>
  <c r="I212" i="8"/>
  <c r="H180" i="8"/>
  <c r="G180" i="15"/>
  <c r="D180" i="15"/>
  <c r="M180" i="15"/>
  <c r="I180" i="15"/>
  <c r="H181" i="8"/>
  <c r="E181" i="15"/>
  <c r="M181" i="15"/>
  <c r="I181" i="15"/>
  <c r="L182" i="15"/>
  <c r="H182" i="15"/>
  <c r="D182" i="15"/>
  <c r="B182" i="15"/>
  <c r="H183" i="8"/>
  <c r="G183" i="15"/>
  <c r="I183" i="15"/>
  <c r="N183" i="15"/>
  <c r="F184" i="15"/>
  <c r="N184" i="15"/>
  <c r="K184" i="15"/>
  <c r="M184" i="15"/>
  <c r="H185" i="8"/>
  <c r="G185" i="15"/>
  <c r="D185" i="15"/>
  <c r="M185" i="15"/>
  <c r="J186" i="15"/>
  <c r="G186" i="15"/>
  <c r="M186" i="15"/>
  <c r="I186" i="15"/>
  <c r="C187" i="15"/>
  <c r="N187" i="15"/>
  <c r="E187" i="15"/>
  <c r="H188" i="8"/>
  <c r="J188" i="15"/>
  <c r="H188" i="15"/>
  <c r="N188" i="15"/>
  <c r="C188" i="15"/>
  <c r="F188" i="15"/>
  <c r="F189" i="15"/>
  <c r="I189" i="15"/>
  <c r="E189" i="15"/>
  <c r="I190" i="8"/>
  <c r="G190" i="15"/>
  <c r="F190" i="15"/>
  <c r="D190" i="15"/>
  <c r="M190" i="15"/>
  <c r="H191" i="8"/>
  <c r="H191" i="15"/>
  <c r="M191" i="15"/>
  <c r="N191" i="15"/>
  <c r="J192" i="15"/>
  <c r="M192" i="15"/>
  <c r="Q192" i="15"/>
  <c r="H193" i="8"/>
  <c r="I193" i="15"/>
  <c r="H193" i="15"/>
  <c r="K193" i="15"/>
  <c r="Q194" i="15"/>
  <c r="H194" i="15"/>
  <c r="G194" i="15"/>
  <c r="J194" i="15"/>
  <c r="M195" i="15"/>
  <c r="K195" i="15"/>
  <c r="E195" i="15"/>
  <c r="H196" i="8"/>
  <c r="B196" i="15"/>
  <c r="L196" i="15"/>
  <c r="I196" i="15"/>
  <c r="Q197" i="15"/>
  <c r="N197" i="15"/>
  <c r="D197" i="15"/>
  <c r="I198" i="8"/>
  <c r="D198" i="15"/>
  <c r="E198" i="15"/>
  <c r="G199" i="15"/>
  <c r="F199" i="8"/>
  <c r="J198" i="8"/>
  <c r="Q199" i="15"/>
  <c r="F200" i="8"/>
  <c r="G199" i="8"/>
  <c r="J199" i="8"/>
  <c r="I200" i="15"/>
  <c r="O200" i="15"/>
  <c r="P199" i="15"/>
  <c r="R199" i="15"/>
  <c r="H201" i="8"/>
  <c r="N201" i="15"/>
  <c r="C201" i="15"/>
  <c r="E202" i="15"/>
  <c r="G202" i="8"/>
  <c r="D203" i="15"/>
  <c r="H203" i="15"/>
  <c r="I204" i="8"/>
  <c r="Q204" i="15"/>
  <c r="G204" i="8"/>
  <c r="Q205" i="15"/>
  <c r="O205" i="15"/>
  <c r="P204" i="15"/>
  <c r="R204" i="15"/>
  <c r="C206" i="15"/>
  <c r="B206" i="15"/>
  <c r="F207" i="8"/>
  <c r="G206" i="8"/>
  <c r="J206" i="8"/>
  <c r="Q207" i="15"/>
  <c r="B207" i="15"/>
  <c r="F208" i="8"/>
  <c r="G207" i="8"/>
  <c r="J207" i="8"/>
  <c r="C208" i="15"/>
  <c r="D208" i="15"/>
  <c r="I209" i="8"/>
  <c r="I209" i="15"/>
  <c r="P209" i="15"/>
  <c r="M210" i="15"/>
  <c r="H211" i="15"/>
  <c r="H212" i="15"/>
  <c r="H179" i="15"/>
  <c r="N180" i="15"/>
  <c r="J180" i="15"/>
  <c r="C180" i="15"/>
  <c r="I181" i="8"/>
  <c r="F181" i="15"/>
  <c r="Q181" i="15"/>
  <c r="C181" i="15"/>
  <c r="C182" i="15"/>
  <c r="I182" i="15"/>
  <c r="K182" i="15"/>
  <c r="I183" i="8"/>
  <c r="Q183" i="15"/>
  <c r="M183" i="15"/>
  <c r="D183" i="15"/>
  <c r="Q184" i="15"/>
  <c r="E184" i="15"/>
  <c r="L184" i="15"/>
  <c r="J184" i="15"/>
  <c r="I185" i="8"/>
  <c r="B185" i="15"/>
  <c r="F185" i="15"/>
  <c r="N185" i="15"/>
  <c r="E186" i="15"/>
  <c r="H186" i="15"/>
  <c r="B186" i="15"/>
  <c r="L187" i="15"/>
  <c r="M187" i="15"/>
  <c r="J187" i="15"/>
  <c r="K187" i="15"/>
  <c r="G188" i="15"/>
  <c r="K188" i="15"/>
  <c r="I188" i="15"/>
  <c r="H189" i="8"/>
  <c r="N189" i="15"/>
  <c r="C189" i="15"/>
  <c r="L189" i="15"/>
  <c r="J190" i="15"/>
  <c r="N190" i="15"/>
  <c r="E190" i="15"/>
  <c r="I190" i="15"/>
  <c r="G191" i="15"/>
  <c r="I191" i="15"/>
  <c r="K191" i="15"/>
  <c r="J191" i="15"/>
  <c r="D192" i="15"/>
  <c r="H192" i="15"/>
  <c r="G192" i="15"/>
  <c r="I193" i="8"/>
  <c r="B193" i="15"/>
  <c r="D193" i="15"/>
  <c r="Q193" i="15"/>
  <c r="L193" i="15"/>
  <c r="E194" i="15"/>
  <c r="I194" i="8"/>
  <c r="L194" i="15"/>
  <c r="N194" i="15"/>
  <c r="I195" i="8"/>
  <c r="C195" i="15"/>
  <c r="N195" i="15"/>
  <c r="Q195" i="15"/>
  <c r="D195" i="15"/>
  <c r="G196" i="15"/>
  <c r="F196" i="15"/>
  <c r="H196" i="15"/>
  <c r="M196" i="15"/>
  <c r="H197" i="8"/>
  <c r="I197" i="8"/>
  <c r="M197" i="15"/>
  <c r="C197" i="15"/>
  <c r="Q198" i="15"/>
  <c r="G198" i="15"/>
  <c r="L198" i="15"/>
  <c r="H199" i="8"/>
  <c r="M199" i="15"/>
  <c r="N199" i="15"/>
  <c r="J199" i="15"/>
  <c r="F200" i="15"/>
  <c r="D201" i="15"/>
  <c r="P200" i="15"/>
  <c r="H202" i="15"/>
  <c r="D202" i="15"/>
  <c r="H203" i="8"/>
  <c r="E203" i="15"/>
  <c r="Q203" i="15"/>
  <c r="G204" i="15"/>
  <c r="J204" i="15"/>
  <c r="E205" i="15"/>
  <c r="B205" i="15"/>
  <c r="H206" i="8"/>
  <c r="Q206" i="15"/>
  <c r="D206" i="15"/>
  <c r="K207" i="15"/>
  <c r="F207" i="15"/>
  <c r="B208" i="15"/>
  <c r="K208" i="15"/>
  <c r="C209" i="15"/>
  <c r="N209" i="15"/>
  <c r="H210" i="8"/>
  <c r="C210" i="15"/>
  <c r="J210" i="15"/>
  <c r="B211" i="15"/>
  <c r="I212" i="15"/>
  <c r="H198" i="8"/>
  <c r="I198" i="15"/>
  <c r="N198" i="15"/>
  <c r="M198" i="15"/>
  <c r="F198" i="15"/>
  <c r="K198" i="15"/>
  <c r="K199" i="15"/>
  <c r="F199" i="15"/>
  <c r="E199" i="15"/>
  <c r="H200" i="8"/>
  <c r="G200" i="15"/>
  <c r="J200" i="15"/>
  <c r="M200" i="15"/>
  <c r="E200" i="15"/>
  <c r="C200" i="15"/>
  <c r="F201" i="8"/>
  <c r="J200" i="8"/>
  <c r="Q201" i="15"/>
  <c r="K201" i="15"/>
  <c r="O201" i="15"/>
  <c r="R200" i="15"/>
  <c r="L201" i="15"/>
  <c r="G202" i="15"/>
  <c r="B202" i="15"/>
  <c r="M202" i="15"/>
  <c r="F203" i="8"/>
  <c r="J202" i="8"/>
  <c r="I203" i="8"/>
  <c r="G203" i="15"/>
  <c r="N203" i="15"/>
  <c r="J203" i="15"/>
  <c r="F203" i="15"/>
  <c r="F204" i="8"/>
  <c r="J203" i="8"/>
  <c r="O204" i="15"/>
  <c r="R203" i="15"/>
  <c r="N204" i="15"/>
  <c r="B204" i="15"/>
  <c r="F205" i="8"/>
  <c r="J204" i="8"/>
  <c r="G205" i="15"/>
  <c r="L205" i="15"/>
  <c r="F205" i="15"/>
  <c r="C205" i="15"/>
  <c r="F206" i="8"/>
  <c r="J205" i="8"/>
  <c r="J206" i="15"/>
  <c r="M206" i="15"/>
  <c r="G206" i="15"/>
  <c r="E206" i="15"/>
  <c r="O206" i="15"/>
  <c r="R205" i="15"/>
  <c r="H207" i="8"/>
  <c r="H207" i="15"/>
  <c r="G207" i="15"/>
  <c r="N207" i="15"/>
  <c r="O207" i="15"/>
  <c r="R206" i="15"/>
  <c r="I208" i="8"/>
  <c r="O208" i="15"/>
  <c r="R207" i="15"/>
  <c r="J208" i="15"/>
  <c r="N208" i="15"/>
  <c r="M208" i="15"/>
  <c r="M209" i="15"/>
  <c r="F209" i="8"/>
  <c r="J208" i="8"/>
  <c r="K209" i="15"/>
  <c r="J209" i="15"/>
  <c r="E209" i="15"/>
  <c r="F210" i="8"/>
  <c r="J209" i="8"/>
  <c r="O210" i="15"/>
  <c r="R209" i="15"/>
  <c r="I210" i="15"/>
  <c r="D210" i="15"/>
  <c r="H210" i="15"/>
  <c r="F211" i="8"/>
  <c r="J210" i="8"/>
  <c r="Q211" i="15"/>
  <c r="J211" i="15"/>
  <c r="M211" i="15"/>
  <c r="G211" i="15"/>
  <c r="H212" i="8"/>
  <c r="F212" i="8"/>
  <c r="G211" i="8"/>
  <c r="J211" i="8"/>
  <c r="M212" i="15"/>
  <c r="J212" i="15"/>
  <c r="N212" i="15"/>
  <c r="C213" i="8" a="1"/>
  <c r="C213" i="8"/>
  <c r="A213" i="8" a="1"/>
  <c r="A213" i="8"/>
  <c r="H213" i="8"/>
  <c r="D213" i="15"/>
  <c r="Q213" i="15"/>
  <c r="I213" i="15"/>
  <c r="B213" i="15"/>
  <c r="A214" i="8" a="1"/>
  <c r="A214" i="8"/>
  <c r="F214" i="8"/>
  <c r="G213" i="8"/>
  <c r="J213" i="8"/>
  <c r="H214" i="8"/>
  <c r="G214" i="15"/>
  <c r="H214" i="15"/>
  <c r="B214" i="15"/>
  <c r="A215" i="8" a="1"/>
  <c r="A215" i="8"/>
  <c r="I215" i="8"/>
  <c r="C215" i="15"/>
  <c r="P214" i="15"/>
  <c r="J215" i="15"/>
  <c r="L215" i="15"/>
  <c r="B215" i="15"/>
  <c r="G215" i="8"/>
  <c r="A216" i="8" a="1"/>
  <c r="A216" i="8"/>
  <c r="H216" i="15"/>
  <c r="E216" i="15"/>
  <c r="D216" i="15"/>
  <c r="M216" i="15"/>
  <c r="G216" i="8"/>
  <c r="C217" i="8" a="1"/>
  <c r="C217" i="8"/>
  <c r="A217" i="8" a="1"/>
  <c r="A217" i="8"/>
  <c r="J217" i="15"/>
  <c r="N217" i="15"/>
  <c r="E217" i="15"/>
  <c r="G217" i="15"/>
  <c r="O217" i="15"/>
  <c r="P216" i="15"/>
  <c r="R216" i="15"/>
  <c r="A218" i="8" a="1"/>
  <c r="A218" i="8"/>
  <c r="F218" i="8"/>
  <c r="G217" i="8"/>
  <c r="J217" i="8"/>
  <c r="D218" i="15"/>
  <c r="G218" i="15"/>
  <c r="I218" i="15"/>
  <c r="O218" i="15"/>
  <c r="P217" i="15"/>
  <c r="R217" i="15"/>
  <c r="A219" i="8" a="1"/>
  <c r="A219" i="8"/>
  <c r="F219" i="8"/>
  <c r="G218" i="8"/>
  <c r="J218" i="8"/>
  <c r="O219" i="15"/>
  <c r="P218" i="15"/>
  <c r="R218" i="15"/>
  <c r="J219" i="15"/>
  <c r="G219" i="15"/>
  <c r="Q219" i="15"/>
  <c r="A220" i="8" a="1"/>
  <c r="A220" i="8"/>
  <c r="M220" i="15"/>
  <c r="F220" i="15"/>
  <c r="J220" i="15"/>
  <c r="O220" i="15"/>
  <c r="P219" i="15"/>
  <c r="R219" i="15"/>
  <c r="C221" i="8" a="1"/>
  <c r="C221" i="8"/>
  <c r="A221" i="8" a="1"/>
  <c r="A221" i="8"/>
  <c r="F221" i="8"/>
  <c r="G220" i="8"/>
  <c r="J220" i="8"/>
  <c r="B221" i="15"/>
  <c r="N221" i="15"/>
  <c r="C221" i="15"/>
  <c r="A222" i="8" a="1"/>
  <c r="A222" i="8"/>
  <c r="C222" i="15"/>
  <c r="K222" i="15"/>
  <c r="O222" i="15"/>
  <c r="P221" i="15"/>
  <c r="R221" i="15"/>
  <c r="A223" i="8" a="1"/>
  <c r="A223" i="8"/>
  <c r="N223" i="15"/>
  <c r="D223" i="15"/>
  <c r="A224" i="8" a="1"/>
  <c r="A224" i="8"/>
  <c r="F224" i="8"/>
  <c r="G223" i="8"/>
  <c r="J223" i="8"/>
  <c r="H224" i="15"/>
  <c r="G224" i="8"/>
  <c r="C225" i="8" a="1"/>
  <c r="C225" i="8"/>
  <c r="A225" i="8" a="1"/>
  <c r="A225" i="8"/>
  <c r="O225" i="15"/>
  <c r="P224" i="15"/>
  <c r="R224" i="15"/>
  <c r="N225" i="15"/>
  <c r="A226" i="8" a="1"/>
  <c r="A226" i="8"/>
  <c r="F226" i="8"/>
  <c r="G225" i="8"/>
  <c r="J225" i="8"/>
  <c r="D226" i="15"/>
  <c r="A227" i="8" a="1"/>
  <c r="A227" i="8"/>
  <c r="F227" i="8"/>
  <c r="G226" i="8"/>
  <c r="J226" i="8"/>
  <c r="C227" i="15"/>
  <c r="Q227" i="15"/>
  <c r="A228" i="8" a="1"/>
  <c r="A228" i="8"/>
  <c r="H228" i="8"/>
  <c r="Q228" i="15"/>
  <c r="C229" i="8" a="1"/>
  <c r="C229" i="8"/>
  <c r="A229" i="8" a="1"/>
  <c r="A229" i="8"/>
  <c r="F229" i="8"/>
  <c r="G228" i="8"/>
  <c r="J228" i="8"/>
  <c r="L229" i="15"/>
  <c r="P229" i="15"/>
  <c r="A230" i="8" a="1"/>
  <c r="A230" i="8"/>
  <c r="A231" i="8" a="1"/>
  <c r="A231" i="8"/>
  <c r="F231" i="8"/>
  <c r="G230" i="8"/>
  <c r="J230" i="8"/>
  <c r="C231" i="15"/>
  <c r="A232" i="8" a="1"/>
  <c r="A232" i="8"/>
  <c r="E232" i="15"/>
  <c r="C233" i="8" a="1"/>
  <c r="C233" i="8"/>
  <c r="A233" i="8" a="1"/>
  <c r="A233" i="8"/>
  <c r="C233" i="15"/>
  <c r="G233" i="8"/>
  <c r="A234" i="8" a="1"/>
  <c r="A234" i="8"/>
  <c r="D234" i="15"/>
  <c r="A235" i="8" a="1"/>
  <c r="A235" i="8"/>
  <c r="M235" i="15"/>
  <c r="A236" i="8" a="1"/>
  <c r="A236" i="8"/>
  <c r="F236" i="15"/>
  <c r="Q212" i="15"/>
  <c r="B212" i="15"/>
  <c r="F213" i="8"/>
  <c r="G212" i="8"/>
  <c r="J212" i="8"/>
  <c r="O213" i="15"/>
  <c r="P212" i="15"/>
  <c r="R212" i="15"/>
  <c r="N213" i="15"/>
  <c r="C213" i="15"/>
  <c r="G213" i="15"/>
  <c r="N214" i="15"/>
  <c r="K214" i="15"/>
  <c r="C214" i="15"/>
  <c r="E214" i="15"/>
  <c r="F215" i="8"/>
  <c r="G214" i="8"/>
  <c r="J214" i="8"/>
  <c r="I215" i="15"/>
  <c r="O215" i="15"/>
  <c r="R214" i="15"/>
  <c r="K215" i="15"/>
  <c r="H215" i="15"/>
  <c r="H216" i="8"/>
  <c r="F216" i="8"/>
  <c r="J215" i="8"/>
  <c r="O216" i="15"/>
  <c r="P215" i="15"/>
  <c r="R215" i="15"/>
  <c r="F216" i="15"/>
  <c r="G216" i="15"/>
  <c r="L216" i="15"/>
  <c r="F217" i="8"/>
  <c r="J216" i="8"/>
  <c r="I217" i="15"/>
  <c r="C217" i="15"/>
  <c r="F217" i="15"/>
  <c r="K217" i="15"/>
  <c r="H218" i="8"/>
  <c r="I218" i="8"/>
  <c r="H218" i="15"/>
  <c r="C218" i="15"/>
  <c r="K218" i="15"/>
  <c r="H219" i="8"/>
  <c r="I219" i="15"/>
  <c r="E219" i="15"/>
  <c r="N219" i="15"/>
  <c r="I220" i="8"/>
  <c r="H220" i="15"/>
  <c r="E220" i="15"/>
  <c r="H221" i="8"/>
  <c r="D221" i="15"/>
  <c r="E221" i="15"/>
  <c r="G221" i="15"/>
  <c r="G221" i="8"/>
  <c r="M222" i="15"/>
  <c r="I223" i="8"/>
  <c r="J223" i="15"/>
  <c r="K223" i="15"/>
  <c r="B224" i="15"/>
  <c r="C224" i="15"/>
  <c r="H225" i="8"/>
  <c r="L225" i="15"/>
  <c r="B225" i="15"/>
  <c r="F226" i="15"/>
  <c r="C226" i="15"/>
  <c r="I227" i="15"/>
  <c r="G227" i="15"/>
  <c r="P227" i="15"/>
  <c r="F228" i="15"/>
  <c r="H229" i="8"/>
  <c r="Q229" i="15"/>
  <c r="E230" i="15"/>
  <c r="I231" i="8"/>
  <c r="P230" i="15"/>
  <c r="N232" i="15"/>
  <c r="L233" i="15"/>
  <c r="C234" i="15"/>
  <c r="G234" i="15"/>
  <c r="G235" i="15"/>
  <c r="C237" i="8" a="1"/>
  <c r="C237" i="8"/>
  <c r="A237" i="8" a="1"/>
  <c r="A237" i="8"/>
  <c r="H237" i="8"/>
  <c r="B199" i="15"/>
  <c r="C199" i="15"/>
  <c r="K200" i="15"/>
  <c r="H200" i="15"/>
  <c r="L200" i="15"/>
  <c r="J201" i="15"/>
  <c r="I201" i="15"/>
  <c r="F201" i="15"/>
  <c r="H202" i="8"/>
  <c r="I202" i="8"/>
  <c r="C202" i="15"/>
  <c r="I202" i="15"/>
  <c r="N202" i="15"/>
  <c r="K202" i="15"/>
  <c r="B203" i="15"/>
  <c r="C203" i="15"/>
  <c r="K203" i="15"/>
  <c r="H204" i="8"/>
  <c r="F204" i="15"/>
  <c r="I205" i="8"/>
  <c r="K205" i="15"/>
  <c r="M205" i="15"/>
  <c r="J205" i="15"/>
  <c r="I206" i="15"/>
  <c r="F206" i="15"/>
  <c r="H206" i="15"/>
  <c r="I207" i="15"/>
  <c r="D207" i="15"/>
  <c r="J207" i="15"/>
  <c r="M207" i="15"/>
  <c r="Q208" i="15"/>
  <c r="I208" i="15"/>
  <c r="H208" i="15"/>
  <c r="H209" i="8"/>
  <c r="Q209" i="15"/>
  <c r="G209" i="15"/>
  <c r="D209" i="15"/>
  <c r="I210" i="8"/>
  <c r="L210" i="15"/>
  <c r="Q210" i="15"/>
  <c r="B210" i="15"/>
  <c r="K211" i="15"/>
  <c r="E211" i="15"/>
  <c r="L211" i="15"/>
  <c r="O211" i="15"/>
  <c r="P210" i="15"/>
  <c r="R210" i="15"/>
  <c r="F212" i="15"/>
  <c r="G212" i="15"/>
  <c r="L212" i="15"/>
  <c r="I213" i="8"/>
  <c r="J213" i="15"/>
  <c r="L213" i="15"/>
  <c r="E213" i="15"/>
  <c r="L214" i="15"/>
  <c r="I214" i="15"/>
  <c r="Q214" i="15"/>
  <c r="D214" i="15"/>
  <c r="Q215" i="15"/>
  <c r="F215" i="15"/>
  <c r="G215" i="15"/>
  <c r="M215" i="15"/>
  <c r="I216" i="8"/>
  <c r="N216" i="15"/>
  <c r="J216" i="15"/>
  <c r="K216" i="15"/>
  <c r="B216" i="15"/>
  <c r="I217" i="8"/>
  <c r="L217" i="15"/>
  <c r="B217" i="15"/>
  <c r="D217" i="15"/>
  <c r="N218" i="15"/>
  <c r="L218" i="15"/>
  <c r="B218" i="15"/>
  <c r="E218" i="15"/>
  <c r="I219" i="8"/>
  <c r="F219" i="15"/>
  <c r="B219" i="15"/>
  <c r="G219" i="8"/>
  <c r="N220" i="15"/>
  <c r="Q220" i="15"/>
  <c r="G220" i="15"/>
  <c r="I221" i="8"/>
  <c r="O221" i="15"/>
  <c r="P220" i="15"/>
  <c r="R220" i="15"/>
  <c r="L221" i="15"/>
  <c r="H221" i="15"/>
  <c r="K221" i="15"/>
  <c r="N222" i="15"/>
  <c r="Q222" i="15"/>
  <c r="F223" i="8"/>
  <c r="G222" i="8"/>
  <c r="J222" i="8"/>
  <c r="I223" i="15"/>
  <c r="I224" i="15"/>
  <c r="E224" i="15"/>
  <c r="M224" i="15"/>
  <c r="Q225" i="15"/>
  <c r="I225" i="15"/>
  <c r="E226" i="15"/>
  <c r="J226" i="15"/>
  <c r="H226" i="15"/>
  <c r="P226" i="15"/>
  <c r="B227" i="15"/>
  <c r="F228" i="8"/>
  <c r="G227" i="8"/>
  <c r="J227" i="8"/>
  <c r="J228" i="15"/>
  <c r="D228" i="15"/>
  <c r="K229" i="15"/>
  <c r="O229" i="15"/>
  <c r="P228" i="15"/>
  <c r="R228" i="15"/>
  <c r="I230" i="15"/>
  <c r="B231" i="15"/>
  <c r="F232" i="8"/>
  <c r="G231" i="8"/>
  <c r="J231" i="8"/>
  <c r="K232" i="15"/>
  <c r="B233" i="15"/>
  <c r="E234" i="15"/>
  <c r="I235" i="8"/>
  <c r="O235" i="15"/>
  <c r="P234" i="15"/>
  <c r="R234" i="15"/>
  <c r="H237" i="15"/>
  <c r="N210" i="15"/>
  <c r="H211" i="8"/>
  <c r="I211" i="8"/>
  <c r="C211" i="15"/>
  <c r="I211" i="15"/>
  <c r="D211" i="15"/>
  <c r="E212" i="15"/>
  <c r="K212" i="15"/>
  <c r="C212" i="15"/>
  <c r="K213" i="15"/>
  <c r="M213" i="15"/>
  <c r="F213" i="15"/>
  <c r="H213" i="15"/>
  <c r="I214" i="8"/>
  <c r="F214" i="15"/>
  <c r="M214" i="15"/>
  <c r="J214" i="15"/>
  <c r="H215" i="8"/>
  <c r="D215" i="15"/>
  <c r="E215" i="15"/>
  <c r="N215" i="15"/>
  <c r="Q216" i="15"/>
  <c r="I216" i="15"/>
  <c r="C216" i="15"/>
  <c r="H217" i="8"/>
  <c r="Q217" i="15"/>
  <c r="M217" i="15"/>
  <c r="H217" i="15"/>
  <c r="M218" i="15"/>
  <c r="Q218" i="15"/>
  <c r="J218" i="15"/>
  <c r="F218" i="15"/>
  <c r="H219" i="15"/>
  <c r="L219" i="15"/>
  <c r="C219" i="15"/>
  <c r="K219" i="15"/>
  <c r="F220" i="8"/>
  <c r="J219" i="8"/>
  <c r="B220" i="15"/>
  <c r="K220" i="15"/>
  <c r="I220" i="15"/>
  <c r="J221" i="15"/>
  <c r="M221" i="15"/>
  <c r="H222" i="8"/>
  <c r="G222" i="15"/>
  <c r="I222" i="15"/>
  <c r="Q223" i="15"/>
  <c r="K224" i="15"/>
  <c r="Q224" i="15"/>
  <c r="D225" i="15"/>
  <c r="G226" i="15"/>
  <c r="I227" i="8"/>
  <c r="H227" i="15"/>
  <c r="L227" i="15"/>
  <c r="K228" i="15"/>
  <c r="N228" i="15"/>
  <c r="M229" i="15"/>
  <c r="F230" i="8"/>
  <c r="G229" i="8"/>
  <c r="J229" i="8"/>
  <c r="N230" i="15"/>
  <c r="D231" i="15"/>
  <c r="M232" i="15"/>
  <c r="I233" i="8"/>
  <c r="O233" i="15"/>
  <c r="P232" i="15"/>
  <c r="R232" i="15"/>
  <c r="P233" i="15"/>
  <c r="F235" i="15"/>
  <c r="I236" i="8"/>
  <c r="B237" i="15"/>
  <c r="I222" i="8"/>
  <c r="F222" i="8"/>
  <c r="J221" i="8"/>
  <c r="E222" i="15"/>
  <c r="J222" i="15"/>
  <c r="B222" i="15"/>
  <c r="H223" i="8"/>
  <c r="G223" i="15"/>
  <c r="L223" i="15"/>
  <c r="M223" i="15"/>
  <c r="E223" i="15"/>
  <c r="J224" i="15"/>
  <c r="F224" i="15"/>
  <c r="D224" i="15"/>
  <c r="F225" i="8"/>
  <c r="J224" i="8"/>
  <c r="I225" i="8"/>
  <c r="G225" i="15"/>
  <c r="C225" i="15"/>
  <c r="F225" i="15"/>
  <c r="M226" i="15"/>
  <c r="L226" i="15"/>
  <c r="B226" i="15"/>
  <c r="H227" i="8"/>
  <c r="O227" i="15"/>
  <c r="R226" i="15"/>
  <c r="K227" i="15"/>
  <c r="J227" i="15"/>
  <c r="F227" i="15"/>
  <c r="D227" i="15"/>
  <c r="I228" i="8"/>
  <c r="O228" i="15"/>
  <c r="R227" i="15"/>
  <c r="H228" i="15"/>
  <c r="I228" i="15"/>
  <c r="I229" i="8"/>
  <c r="B229" i="15"/>
  <c r="E229" i="15"/>
  <c r="D229" i="15"/>
  <c r="M230" i="15"/>
  <c r="F230" i="15"/>
  <c r="G231" i="15"/>
  <c r="M231" i="15"/>
  <c r="O231" i="15"/>
  <c r="R230" i="15"/>
  <c r="D232" i="15"/>
  <c r="Q232" i="15"/>
  <c r="H233" i="8"/>
  <c r="Q233" i="15"/>
  <c r="I234" i="15"/>
  <c r="O234" i="15"/>
  <c r="R233" i="15"/>
  <c r="F235" i="8"/>
  <c r="G234" i="8"/>
  <c r="J234" i="8"/>
  <c r="L235" i="15"/>
  <c r="H235" i="15"/>
  <c r="F236" i="8"/>
  <c r="G235" i="8"/>
  <c r="J235" i="8"/>
  <c r="M236" i="15"/>
  <c r="F237" i="8"/>
  <c r="G236" i="8"/>
  <c r="J236" i="8"/>
  <c r="Q237" i="15"/>
  <c r="M237" i="15"/>
  <c r="A238" i="8" a="1"/>
  <c r="A238" i="8"/>
  <c r="H238" i="8"/>
  <c r="M238" i="15"/>
  <c r="I238" i="15"/>
  <c r="A239" i="8" a="1"/>
  <c r="A239" i="8"/>
  <c r="I239" i="15"/>
  <c r="M239" i="15"/>
  <c r="A240" i="8" a="1"/>
  <c r="A240" i="8"/>
  <c r="I240" i="8"/>
  <c r="B240" i="15"/>
  <c r="J240" i="15"/>
  <c r="C241" i="8" a="1"/>
  <c r="C241" i="8"/>
  <c r="A241" i="8" a="1"/>
  <c r="A241" i="8"/>
  <c r="I241" i="8"/>
  <c r="M241" i="15"/>
  <c r="G241" i="8"/>
  <c r="A242" i="8" a="1"/>
  <c r="A242" i="8"/>
  <c r="J242" i="15"/>
  <c r="H236" i="8"/>
  <c r="N236" i="15"/>
  <c r="I237" i="8"/>
  <c r="L237" i="15"/>
  <c r="O237" i="15"/>
  <c r="P236" i="15"/>
  <c r="R236" i="15"/>
  <c r="O238" i="15"/>
  <c r="P237" i="15"/>
  <c r="R237" i="15"/>
  <c r="H238" i="15"/>
  <c r="G238" i="8"/>
  <c r="L239" i="15"/>
  <c r="O239" i="15"/>
  <c r="P238" i="15"/>
  <c r="R238" i="15"/>
  <c r="F240" i="8"/>
  <c r="G239" i="8"/>
  <c r="J239" i="8"/>
  <c r="N240" i="15"/>
  <c r="P239" i="15"/>
  <c r="G240" i="8"/>
  <c r="Q241" i="15"/>
  <c r="Q242" i="15"/>
  <c r="O242" i="15"/>
  <c r="P241" i="15"/>
  <c r="R241" i="15"/>
  <c r="D219" i="15"/>
  <c r="M219" i="15"/>
  <c r="H220" i="8"/>
  <c r="C220" i="15"/>
  <c r="D220" i="15"/>
  <c r="L220" i="15"/>
  <c r="F221" i="15"/>
  <c r="I221" i="15"/>
  <c r="Q221" i="15"/>
  <c r="L222" i="15"/>
  <c r="D222" i="15"/>
  <c r="H222" i="15"/>
  <c r="F222" i="15"/>
  <c r="H223" i="15"/>
  <c r="B223" i="15"/>
  <c r="C223" i="15"/>
  <c r="I224" i="8"/>
  <c r="H224" i="8"/>
  <c r="N224" i="15"/>
  <c r="G224" i="15"/>
  <c r="L224" i="15"/>
  <c r="E225" i="15"/>
  <c r="M225" i="15"/>
  <c r="H225" i="15"/>
  <c r="J225" i="15"/>
  <c r="I226" i="8"/>
  <c r="H226" i="8"/>
  <c r="K226" i="15"/>
  <c r="I226" i="15"/>
  <c r="Q226" i="15"/>
  <c r="M227" i="15"/>
  <c r="N227" i="15"/>
  <c r="E227" i="15"/>
  <c r="C228" i="15"/>
  <c r="L228" i="15"/>
  <c r="E228" i="15"/>
  <c r="C229" i="15"/>
  <c r="I229" i="15"/>
  <c r="H229" i="15"/>
  <c r="O230" i="15"/>
  <c r="R229" i="15"/>
  <c r="L230" i="15"/>
  <c r="L231" i="15"/>
  <c r="Q231" i="15"/>
  <c r="G232" i="15"/>
  <c r="F233" i="8"/>
  <c r="G232" i="8"/>
  <c r="J232" i="8"/>
  <c r="H233" i="15"/>
  <c r="I233" i="15"/>
  <c r="F234" i="8"/>
  <c r="J233" i="8"/>
  <c r="M234" i="15"/>
  <c r="Q234" i="15"/>
  <c r="H235" i="8"/>
  <c r="C235" i="15"/>
  <c r="L236" i="15"/>
  <c r="G236" i="15"/>
  <c r="J237" i="15"/>
  <c r="C237" i="15"/>
  <c r="F238" i="8"/>
  <c r="G237" i="8"/>
  <c r="J237" i="8"/>
  <c r="Q238" i="15"/>
  <c r="F238" i="15"/>
  <c r="F239" i="8"/>
  <c r="J238" i="8"/>
  <c r="J239" i="15"/>
  <c r="F240" i="15"/>
  <c r="C240" i="15"/>
  <c r="O240" i="15"/>
  <c r="R239" i="15"/>
  <c r="F241" i="8"/>
  <c r="J240" i="8"/>
  <c r="H241" i="15"/>
  <c r="H242" i="8"/>
  <c r="A243" i="8" a="1"/>
  <c r="A243" i="8"/>
  <c r="H243" i="8"/>
  <c r="I238" i="8"/>
  <c r="G238" i="15"/>
  <c r="N238" i="15"/>
  <c r="K239" i="15"/>
  <c r="N239" i="15"/>
  <c r="H240" i="8"/>
  <c r="Q240" i="15"/>
  <c r="M240" i="15"/>
  <c r="N241" i="15"/>
  <c r="B241" i="15"/>
  <c r="F242" i="8"/>
  <c r="J241" i="8"/>
  <c r="G242" i="15"/>
  <c r="J243" i="15"/>
  <c r="G228" i="15"/>
  <c r="B228" i="15"/>
  <c r="M228" i="15"/>
  <c r="F229" i="15"/>
  <c r="G229" i="15"/>
  <c r="J229" i="15"/>
  <c r="H230" i="8"/>
  <c r="K230" i="15"/>
  <c r="D230" i="15"/>
  <c r="B230" i="15"/>
  <c r="G230" i="15"/>
  <c r="K231" i="15"/>
  <c r="H231" i="15"/>
  <c r="N231" i="15"/>
  <c r="J231" i="15"/>
  <c r="I232" i="8"/>
  <c r="J232" i="15"/>
  <c r="B232" i="15"/>
  <c r="L232" i="15"/>
  <c r="J233" i="15"/>
  <c r="D233" i="15"/>
  <c r="K233" i="15"/>
  <c r="G233" i="15"/>
  <c r="H234" i="8"/>
  <c r="N234" i="15"/>
  <c r="B234" i="15"/>
  <c r="J234" i="15"/>
  <c r="K234" i="15"/>
  <c r="D235" i="15"/>
  <c r="B235" i="15"/>
  <c r="I235" i="15"/>
  <c r="J235" i="15"/>
  <c r="E236" i="15"/>
  <c r="C236" i="15"/>
  <c r="K236" i="15"/>
  <c r="F237" i="15"/>
  <c r="D237" i="15"/>
  <c r="K237" i="15"/>
  <c r="I237" i="15"/>
  <c r="B238" i="15"/>
  <c r="C238" i="15"/>
  <c r="E238" i="15"/>
  <c r="L238" i="15"/>
  <c r="H239" i="8"/>
  <c r="E239" i="15"/>
  <c r="C239" i="15"/>
  <c r="G239" i="15"/>
  <c r="Q239" i="15"/>
  <c r="L240" i="15"/>
  <c r="E240" i="15"/>
  <c r="G240" i="15"/>
  <c r="D240" i="15"/>
  <c r="K241" i="15"/>
  <c r="G241" i="15"/>
  <c r="I241" i="15"/>
  <c r="E241" i="15"/>
  <c r="O241" i="15"/>
  <c r="P240" i="15"/>
  <c r="R240" i="15"/>
  <c r="D242" i="15"/>
  <c r="H242" i="15"/>
  <c r="I243" i="8"/>
  <c r="H243" i="15"/>
  <c r="C243" i="15"/>
  <c r="A244" i="8" a="1"/>
  <c r="A244" i="8"/>
  <c r="F244" i="8"/>
  <c r="G243" i="8"/>
  <c r="J243" i="8"/>
  <c r="H244" i="15"/>
  <c r="C245" i="8" a="1"/>
  <c r="C245" i="8"/>
  <c r="A245" i="8" a="1"/>
  <c r="A245" i="8"/>
  <c r="I245" i="15"/>
  <c r="Q245" i="15"/>
  <c r="M245" i="15"/>
  <c r="A246" i="8" a="1"/>
  <c r="A246" i="8"/>
  <c r="I246" i="15"/>
  <c r="E246" i="15"/>
  <c r="A247" i="8" a="1"/>
  <c r="A247" i="8"/>
  <c r="F247" i="8"/>
  <c r="G246" i="8"/>
  <c r="J246" i="8"/>
  <c r="F247" i="15"/>
  <c r="O247" i="15"/>
  <c r="P246" i="15"/>
  <c r="R246" i="15"/>
  <c r="A248" i="8" a="1"/>
  <c r="A248" i="8"/>
  <c r="H248" i="8"/>
  <c r="L248" i="15"/>
  <c r="C249" i="8" a="1"/>
  <c r="C249" i="8"/>
  <c r="A249" i="8" a="1"/>
  <c r="A249" i="8"/>
  <c r="L249" i="15"/>
  <c r="G249" i="8"/>
  <c r="N229" i="15"/>
  <c r="I230" i="8"/>
  <c r="C230" i="15"/>
  <c r="J230" i="15"/>
  <c r="Q230" i="15"/>
  <c r="H230" i="15"/>
  <c r="H231" i="8"/>
  <c r="F231" i="15"/>
  <c r="E231" i="15"/>
  <c r="I231" i="15"/>
  <c r="H232" i="8"/>
  <c r="F232" i="15"/>
  <c r="H232" i="15"/>
  <c r="I232" i="15"/>
  <c r="C232" i="15"/>
  <c r="M233" i="15"/>
  <c r="N233" i="15"/>
  <c r="F233" i="15"/>
  <c r="E233" i="15"/>
  <c r="I234" i="8"/>
  <c r="H234" i="15"/>
  <c r="L234" i="15"/>
  <c r="F234" i="15"/>
  <c r="K235" i="15"/>
  <c r="N235" i="15"/>
  <c r="E235" i="15"/>
  <c r="Q235" i="15"/>
  <c r="J236" i="15"/>
  <c r="H236" i="15"/>
  <c r="D236" i="15"/>
  <c r="I236" i="15"/>
  <c r="G237" i="15"/>
  <c r="N237" i="15"/>
  <c r="E237" i="15"/>
  <c r="D238" i="15"/>
  <c r="J238" i="15"/>
  <c r="K238" i="15"/>
  <c r="I239" i="8"/>
  <c r="D239" i="15"/>
  <c r="F239" i="15"/>
  <c r="H239" i="15"/>
  <c r="B239" i="15"/>
  <c r="K240" i="15"/>
  <c r="I240" i="15"/>
  <c r="H240" i="15"/>
  <c r="H241" i="8"/>
  <c r="L241" i="15"/>
  <c r="J241" i="15"/>
  <c r="F242" i="15"/>
  <c r="N242" i="15"/>
  <c r="P242" i="15"/>
  <c r="L243" i="15"/>
  <c r="F243" i="15"/>
  <c r="L244" i="15"/>
  <c r="B244" i="15"/>
  <c r="F245" i="8"/>
  <c r="G244" i="8"/>
  <c r="J244" i="8"/>
  <c r="K245" i="15"/>
  <c r="G245" i="8"/>
  <c r="L246" i="15"/>
  <c r="H246" i="15"/>
  <c r="M247" i="15"/>
  <c r="G247" i="8"/>
  <c r="M248" i="15"/>
  <c r="G249" i="15"/>
  <c r="J249" i="15"/>
  <c r="A250" i="8" a="1"/>
  <c r="A250" i="8"/>
  <c r="D250" i="15"/>
  <c r="C244" i="15"/>
  <c r="G244" i="15"/>
  <c r="F244" i="15"/>
  <c r="C245" i="15"/>
  <c r="I246" i="8"/>
  <c r="F246" i="15"/>
  <c r="L247" i="15"/>
  <c r="C247" i="15"/>
  <c r="B247" i="15"/>
  <c r="I248" i="8"/>
  <c r="H248" i="15"/>
  <c r="N249" i="15"/>
  <c r="P248" i="15"/>
  <c r="N250" i="15"/>
  <c r="G242" i="8"/>
  <c r="I243" i="15"/>
  <c r="N243" i="15"/>
  <c r="K244" i="15"/>
  <c r="H245" i="8"/>
  <c r="B245" i="15"/>
  <c r="H245" i="15"/>
  <c r="N246" i="15"/>
  <c r="G246" i="15"/>
  <c r="I247" i="8"/>
  <c r="Q247" i="15"/>
  <c r="N247" i="15"/>
  <c r="C248" i="15"/>
  <c r="J248" i="15"/>
  <c r="F249" i="8"/>
  <c r="G248" i="8"/>
  <c r="J248" i="8"/>
  <c r="L250" i="15"/>
  <c r="K250" i="15"/>
  <c r="F241" i="15"/>
  <c r="D241" i="15"/>
  <c r="C241" i="15"/>
  <c r="I242" i="8"/>
  <c r="B242" i="15"/>
  <c r="I242" i="15"/>
  <c r="L242" i="15"/>
  <c r="E242" i="15"/>
  <c r="F243" i="8"/>
  <c r="J242" i="8"/>
  <c r="O243" i="15"/>
  <c r="R242" i="15"/>
  <c r="K243" i="15"/>
  <c r="E243" i="15"/>
  <c r="Q243" i="15"/>
  <c r="Q244" i="15"/>
  <c r="I244" i="8"/>
  <c r="E244" i="15"/>
  <c r="N244" i="15"/>
  <c r="I245" i="8"/>
  <c r="G245" i="15"/>
  <c r="D245" i="15"/>
  <c r="L245" i="15"/>
  <c r="F246" i="8"/>
  <c r="J245" i="8"/>
  <c r="H246" i="8"/>
  <c r="C246" i="15"/>
  <c r="J246" i="15"/>
  <c r="M246" i="15"/>
  <c r="H247" i="8"/>
  <c r="D247" i="15"/>
  <c r="K247" i="15"/>
  <c r="I247" i="15"/>
  <c r="F248" i="8"/>
  <c r="J247" i="8"/>
  <c r="D248" i="15"/>
  <c r="E248" i="15"/>
  <c r="F248" i="15"/>
  <c r="K248" i="15"/>
  <c r="I249" i="15"/>
  <c r="H249" i="8"/>
  <c r="E249" i="15"/>
  <c r="C249" i="15"/>
  <c r="O249" i="15"/>
  <c r="R248" i="15"/>
  <c r="E250" i="15"/>
  <c r="F250" i="8"/>
  <c r="J249" i="8"/>
  <c r="G250" i="15"/>
  <c r="I250" i="15"/>
  <c r="O250" i="15"/>
  <c r="P249" i="15"/>
  <c r="R249" i="15"/>
  <c r="A251" i="8" a="1"/>
  <c r="A251" i="8"/>
  <c r="F251" i="8"/>
  <c r="G250" i="8"/>
  <c r="J250" i="8"/>
  <c r="M251" i="15"/>
  <c r="C251" i="15"/>
  <c r="Q251" i="15"/>
  <c r="N251" i="15"/>
  <c r="A252" i="8" a="1"/>
  <c r="A252" i="8"/>
  <c r="G252" i="15"/>
  <c r="G251" i="8"/>
  <c r="L252" i="15"/>
  <c r="D252" i="15"/>
  <c r="P251" i="15"/>
  <c r="J252" i="15"/>
  <c r="C253" i="8" a="1"/>
  <c r="C253" i="8"/>
  <c r="A253" i="8" a="1"/>
  <c r="A253" i="8"/>
  <c r="L253" i="15"/>
  <c r="F253" i="15"/>
  <c r="H253" i="15"/>
  <c r="D253" i="15"/>
  <c r="F253" i="8"/>
  <c r="G252" i="8"/>
  <c r="J252" i="8"/>
  <c r="A254" i="8" a="1"/>
  <c r="A254" i="8"/>
  <c r="E254" i="15"/>
  <c r="L254" i="15"/>
  <c r="G254" i="15"/>
  <c r="H254" i="8"/>
  <c r="F254" i="8"/>
  <c r="G253" i="8"/>
  <c r="J253" i="8"/>
  <c r="A255" i="8" a="1"/>
  <c r="A255" i="8"/>
  <c r="N255" i="15"/>
  <c r="Q255" i="15"/>
  <c r="I255" i="15"/>
  <c r="A256" i="8" a="1"/>
  <c r="A256" i="8"/>
  <c r="F256" i="15"/>
  <c r="I256" i="15"/>
  <c r="P256" i="15"/>
  <c r="H256" i="15"/>
  <c r="F256" i="8"/>
  <c r="G255" i="8"/>
  <c r="J255" i="8"/>
  <c r="O256" i="15"/>
  <c r="P255" i="15"/>
  <c r="R255" i="15"/>
  <c r="O255" i="15"/>
  <c r="P254" i="15"/>
  <c r="R254" i="15"/>
  <c r="F255" i="8"/>
  <c r="G254" i="8"/>
  <c r="J254" i="8"/>
  <c r="F254" i="15"/>
  <c r="I254" i="15"/>
  <c r="B254" i="15"/>
  <c r="M254" i="15"/>
  <c r="I255" i="8"/>
  <c r="H255" i="8"/>
  <c r="F255" i="15"/>
  <c r="H255" i="15"/>
  <c r="B255" i="15"/>
  <c r="H256" i="8"/>
  <c r="J256" i="15"/>
  <c r="G256" i="15"/>
  <c r="B256" i="15"/>
  <c r="C256" i="15"/>
  <c r="I256" i="8"/>
  <c r="G256" i="8"/>
  <c r="N256" i="15"/>
  <c r="E256" i="15"/>
  <c r="K256" i="15"/>
  <c r="Q256" i="15"/>
  <c r="L256" i="15"/>
  <c r="M256" i="15"/>
  <c r="D256" i="15"/>
  <c r="C255" i="15"/>
  <c r="J255" i="15"/>
  <c r="E255" i="15"/>
  <c r="M255" i="15"/>
  <c r="D255" i="15"/>
  <c r="K255" i="15"/>
  <c r="L255" i="15"/>
  <c r="G255" i="15"/>
  <c r="O254" i="15"/>
  <c r="P253" i="15"/>
  <c r="R253" i="15"/>
  <c r="J254" i="15"/>
  <c r="Q254" i="15"/>
  <c r="D254" i="15"/>
  <c r="H254" i="15"/>
  <c r="C254" i="15"/>
  <c r="N254" i="15"/>
  <c r="K254" i="15"/>
  <c r="I254" i="8"/>
  <c r="O253" i="15"/>
  <c r="P252" i="15"/>
  <c r="R252" i="15"/>
  <c r="Q248" i="15"/>
  <c r="O248" i="15"/>
  <c r="P247" i="15"/>
  <c r="R247" i="15"/>
  <c r="I249" i="8"/>
  <c r="M249" i="15"/>
  <c r="F249" i="15"/>
  <c r="B249" i="15"/>
  <c r="H250" i="8"/>
  <c r="B250" i="15"/>
  <c r="F250" i="15"/>
  <c r="M250" i="15"/>
  <c r="H250" i="15"/>
  <c r="D251" i="15"/>
  <c r="F251" i="15"/>
  <c r="E251" i="15"/>
  <c r="I251" i="15"/>
  <c r="Q252" i="15"/>
  <c r="F252" i="8"/>
  <c r="J251" i="8"/>
  <c r="M252" i="15"/>
  <c r="N252" i="15"/>
  <c r="O252" i="15"/>
  <c r="R251" i="15"/>
  <c r="C252" i="15"/>
  <c r="G253" i="15"/>
  <c r="Q253" i="15"/>
  <c r="C253" i="15"/>
  <c r="N253" i="15"/>
  <c r="B253" i="15"/>
  <c r="M253" i="15"/>
  <c r="I253" i="15"/>
  <c r="H253" i="8"/>
  <c r="K253" i="15"/>
  <c r="E253" i="15"/>
  <c r="J253" i="15"/>
  <c r="I253" i="8"/>
  <c r="K242" i="15"/>
  <c r="M242" i="15"/>
  <c r="C242" i="15"/>
  <c r="D243" i="15"/>
  <c r="G243" i="15"/>
  <c r="B243" i="15"/>
  <c r="M243" i="15"/>
  <c r="M244" i="15"/>
  <c r="H244" i="8"/>
  <c r="J244" i="15"/>
  <c r="I244" i="15"/>
  <c r="D244" i="15"/>
  <c r="N245" i="15"/>
  <c r="J245" i="15"/>
  <c r="E245" i="15"/>
  <c r="F245" i="15"/>
  <c r="D246" i="15"/>
  <c r="B246" i="15"/>
  <c r="K246" i="15"/>
  <c r="Q246" i="15"/>
  <c r="H247" i="15"/>
  <c r="E247" i="15"/>
  <c r="J247" i="15"/>
  <c r="G247" i="15"/>
  <c r="B248" i="15"/>
  <c r="I248" i="15"/>
  <c r="G248" i="15"/>
  <c r="N248" i="15"/>
  <c r="K249" i="15"/>
  <c r="Q249" i="15"/>
  <c r="D249" i="15"/>
  <c r="H249" i="15"/>
  <c r="I250" i="8"/>
  <c r="Q250" i="15"/>
  <c r="J250" i="15"/>
  <c r="C250" i="15"/>
  <c r="I251" i="8"/>
  <c r="J251" i="15"/>
  <c r="K251" i="15"/>
  <c r="O251" i="15"/>
  <c r="P250" i="15"/>
  <c r="R250" i="15"/>
  <c r="H252" i="8"/>
  <c r="I252" i="8"/>
  <c r="H252" i="15"/>
  <c r="K252" i="15"/>
  <c r="B252" i="15"/>
  <c r="H251" i="8"/>
  <c r="H251" i="15"/>
  <c r="G251" i="15"/>
  <c r="B251" i="15"/>
  <c r="L251" i="15"/>
  <c r="E252" i="15"/>
  <c r="F252" i="15"/>
  <c r="I252" i="15"/>
  <c r="O246" i="15"/>
  <c r="P245" i="15"/>
  <c r="R245" i="15"/>
  <c r="O245" i="15"/>
  <c r="P244" i="15"/>
  <c r="R244" i="15"/>
  <c r="O244" i="15"/>
  <c r="P243" i="15"/>
  <c r="R243" i="15"/>
  <c r="Q236" i="15"/>
  <c r="O236" i="15"/>
  <c r="P235" i="15"/>
  <c r="R235" i="15"/>
  <c r="B236" i="15"/>
  <c r="O232" i="15"/>
  <c r="P231" i="15"/>
  <c r="R231" i="15"/>
  <c r="N226" i="15"/>
  <c r="O226" i="15"/>
  <c r="P225" i="15"/>
  <c r="R225" i="15"/>
  <c r="K225" i="15"/>
  <c r="O223" i="15"/>
  <c r="P222" i="15"/>
  <c r="R222" i="15"/>
  <c r="O224" i="15"/>
  <c r="P223" i="15"/>
  <c r="R223" i="15"/>
  <c r="F223" i="15"/>
  <c r="O214" i="15"/>
  <c r="P213" i="15"/>
  <c r="R213" i="15"/>
  <c r="K210" i="15"/>
  <c r="D212" i="15"/>
  <c r="O212" i="15"/>
  <c r="P211" i="15"/>
  <c r="R211" i="15"/>
  <c r="E208" i="15"/>
  <c r="E204" i="15"/>
  <c r="H204" i="15"/>
  <c r="I204" i="15"/>
  <c r="L204" i="15"/>
  <c r="K204" i="15"/>
  <c r="M204" i="15"/>
  <c r="G201" i="15"/>
  <c r="H197" i="15"/>
  <c r="O197" i="15"/>
  <c r="P196" i="15"/>
  <c r="R196" i="15"/>
  <c r="F197" i="15"/>
  <c r="J197" i="15"/>
  <c r="O193" i="15"/>
  <c r="P192" i="15"/>
  <c r="R192" i="15"/>
  <c r="L191" i="15"/>
  <c r="P171" i="15"/>
  <c r="O172" i="15"/>
  <c r="R171" i="15"/>
  <c r="E172" i="15"/>
  <c r="B178" i="15"/>
  <c r="J178" i="15"/>
  <c r="E178" i="15"/>
  <c r="L175" i="15"/>
  <c r="O171" i="15"/>
  <c r="P170" i="15"/>
  <c r="R170" i="15"/>
  <c r="C247" i="8" a="1"/>
  <c r="C247" i="8"/>
  <c r="C183" i="8" a="1"/>
  <c r="C183" i="8"/>
  <c r="C207" i="8" a="1"/>
  <c r="C207" i="8"/>
  <c r="C227" i="8" a="1"/>
  <c r="C227" i="8"/>
  <c r="C244" i="8" a="1"/>
  <c r="C244" i="8"/>
  <c r="C189" i="8" a="1"/>
  <c r="C189" i="8"/>
  <c r="C196" i="8" a="1"/>
  <c r="C196" i="8"/>
  <c r="C179" i="8" a="1"/>
  <c r="C179" i="8"/>
  <c r="C173" i="8" a="1"/>
  <c r="C173" i="8"/>
  <c r="C197" i="8" a="1"/>
  <c r="C197" i="8"/>
  <c r="C185" i="8" a="1"/>
  <c r="C185" i="8"/>
  <c r="C191" i="8" a="1"/>
  <c r="C191" i="8"/>
  <c r="C200" i="8" a="1"/>
  <c r="C200" i="8"/>
  <c r="C206" i="8" a="1"/>
  <c r="C206" i="8"/>
  <c r="C211" i="8" a="1"/>
  <c r="C211" i="8"/>
  <c r="C218" i="8" a="1"/>
  <c r="C218" i="8"/>
  <c r="C219" i="8" a="1"/>
  <c r="C219" i="8"/>
  <c r="C226" i="8" a="1"/>
  <c r="C226" i="8"/>
  <c r="C231" i="8" a="1"/>
  <c r="C231" i="8"/>
  <c r="C238" i="8" a="1"/>
  <c r="C238" i="8"/>
  <c r="C240" i="8" a="1"/>
  <c r="C240" i="8"/>
  <c r="C252" i="8" a="1"/>
  <c r="C252" i="8"/>
  <c r="C187" i="8" a="1"/>
  <c r="C187" i="8"/>
  <c r="C192" i="8" a="1"/>
  <c r="C192" i="8"/>
  <c r="C212" i="8" a="1"/>
  <c r="C212" i="8"/>
  <c r="C230" i="8" a="1"/>
  <c r="C230" i="8"/>
  <c r="C243" i="8" a="1"/>
  <c r="C243" i="8"/>
  <c r="C248" i="8" a="1"/>
  <c r="C248" i="8"/>
  <c r="C256" i="8" a="1"/>
  <c r="C256" i="8"/>
  <c r="C177" i="8" a="1"/>
  <c r="C177" i="8"/>
  <c r="C181" i="8" a="1"/>
  <c r="C181" i="8"/>
  <c r="C184" i="8" a="1"/>
  <c r="C184" i="8"/>
  <c r="C193" i="8" a="1"/>
  <c r="C193" i="8"/>
  <c r="C180" i="8" a="1"/>
  <c r="C180" i="8"/>
  <c r="C204" i="8" a="1"/>
  <c r="C204" i="8"/>
  <c r="C201" i="8" a="1"/>
  <c r="C201" i="8"/>
  <c r="C215" i="8" a="1"/>
  <c r="C215" i="8"/>
  <c r="C214" i="8" a="1"/>
  <c r="C214" i="8"/>
  <c r="C223" i="8" a="1"/>
  <c r="C223" i="8"/>
  <c r="C228" i="8" a="1"/>
  <c r="C228" i="8"/>
  <c r="C235" i="8" a="1"/>
  <c r="C235" i="8"/>
  <c r="C239" i="8" a="1"/>
  <c r="C239" i="8"/>
  <c r="C246" i="8" a="1"/>
  <c r="C246" i="8"/>
  <c r="C195" i="8" a="1"/>
  <c r="C195" i="8"/>
  <c r="C172" i="8" a="1"/>
  <c r="C172" i="8"/>
  <c r="C176" i="8" a="1"/>
  <c r="C176" i="8"/>
  <c r="C203" i="8" a="1"/>
  <c r="C203" i="8"/>
  <c r="C220" i="8" a="1"/>
  <c r="C220" i="8"/>
  <c r="C232" i="8" a="1"/>
  <c r="C232" i="8"/>
  <c r="C171" i="8" a="1"/>
  <c r="C171" i="8"/>
  <c r="C175" i="8" a="1"/>
  <c r="C175" i="8"/>
  <c r="C199" i="8" a="1"/>
  <c r="C199" i="8"/>
  <c r="C188" i="8" a="1"/>
  <c r="C188" i="8"/>
  <c r="C202" i="8" a="1"/>
  <c r="C202" i="8"/>
  <c r="C208" i="8" a="1"/>
  <c r="C208" i="8"/>
  <c r="C210" i="8" a="1"/>
  <c r="C210" i="8"/>
  <c r="C216" i="8" a="1"/>
  <c r="C216" i="8"/>
  <c r="C222" i="8" a="1"/>
  <c r="C222" i="8"/>
  <c r="C224" i="8" a="1"/>
  <c r="C224" i="8"/>
  <c r="C234" i="8" a="1"/>
  <c r="C234" i="8"/>
  <c r="C236" i="8" a="1"/>
  <c r="C236" i="8"/>
  <c r="C242" i="8" a="1"/>
  <c r="C242" i="8"/>
  <c r="C250" i="8" a="1"/>
  <c r="C250" i="8"/>
  <c r="C254" i="8" a="1"/>
  <c r="C254" i="8"/>
  <c r="C251" i="8" a="1"/>
  <c r="C251" i="8"/>
  <c r="C255" i="8" a="1"/>
  <c r="C255" i="8"/>
</calcChain>
</file>

<file path=xl/sharedStrings.xml><?xml version="1.0" encoding="utf-8"?>
<sst xmlns="http://schemas.openxmlformats.org/spreadsheetml/2006/main" count="985" uniqueCount="303">
  <si>
    <t xml:space="preserve">Cellule de dépose en fonction du magasin </t>
  </si>
  <si>
    <t>Batîment</t>
  </si>
  <si>
    <t>Queue Group</t>
  </si>
  <si>
    <t>Destination group</t>
  </si>
  <si>
    <t>Outbound</t>
  </si>
  <si>
    <t>Item</t>
  </si>
  <si>
    <t>Description</t>
  </si>
  <si>
    <t>Location</t>
  </si>
  <si>
    <t>Cellule</t>
  </si>
  <si>
    <t>Status</t>
  </si>
  <si>
    <t>TO</t>
  </si>
  <si>
    <t>Jour</t>
  </si>
  <si>
    <t>Heure</t>
  </si>
  <si>
    <t>B</t>
  </si>
  <si>
    <t>C</t>
  </si>
  <si>
    <t>D</t>
  </si>
  <si>
    <t>E</t>
  </si>
  <si>
    <t>F</t>
  </si>
  <si>
    <t>G</t>
  </si>
  <si>
    <t>H</t>
  </si>
  <si>
    <t>Aléa</t>
  </si>
  <si>
    <t>Pause</t>
  </si>
  <si>
    <t>Moyenne coiffe</t>
  </si>
  <si>
    <t>sec</t>
  </si>
  <si>
    <t>%</t>
  </si>
  <si>
    <t>Prise de pal</t>
  </si>
  <si>
    <t>Traversé cel</t>
  </si>
  <si>
    <t>roulage</t>
  </si>
  <si>
    <t>depart</t>
  </si>
  <si>
    <t>arrivée</t>
  </si>
  <si>
    <t>roulage intertaches</t>
  </si>
  <si>
    <t>total</t>
  </si>
  <si>
    <t>Id</t>
  </si>
  <si>
    <t>Resultat</t>
  </si>
  <si>
    <t>70</t>
  </si>
  <si>
    <t>63</t>
  </si>
  <si>
    <t>62</t>
  </si>
  <si>
    <t>77</t>
  </si>
  <si>
    <t>65</t>
  </si>
  <si>
    <t>61</t>
  </si>
  <si>
    <t>75</t>
  </si>
  <si>
    <t>66</t>
  </si>
  <si>
    <t>73</t>
  </si>
  <si>
    <t>64</t>
  </si>
  <si>
    <t>69</t>
  </si>
  <si>
    <t>68</t>
  </si>
  <si>
    <t>71</t>
  </si>
  <si>
    <t>76</t>
  </si>
  <si>
    <t>60</t>
  </si>
  <si>
    <t>74</t>
  </si>
  <si>
    <t>72</t>
  </si>
  <si>
    <t>67</t>
  </si>
  <si>
    <t>22</t>
  </si>
  <si>
    <t>21</t>
  </si>
  <si>
    <t>236</t>
  </si>
  <si>
    <t>238</t>
  </si>
  <si>
    <t>28</t>
  </si>
  <si>
    <t>6</t>
  </si>
  <si>
    <t>30</t>
  </si>
  <si>
    <t>31</t>
  </si>
  <si>
    <t>32</t>
  </si>
  <si>
    <t>29</t>
  </si>
  <si>
    <t>34</t>
  </si>
  <si>
    <t>17</t>
  </si>
  <si>
    <t>214</t>
  </si>
  <si>
    <t>231</t>
  </si>
  <si>
    <t>232</t>
  </si>
  <si>
    <t>39</t>
  </si>
  <si>
    <t>18</t>
  </si>
  <si>
    <t>37</t>
  </si>
  <si>
    <t>220</t>
  </si>
  <si>
    <t>33</t>
  </si>
  <si>
    <t>230</t>
  </si>
  <si>
    <t>225</t>
  </si>
  <si>
    <t>46</t>
  </si>
  <si>
    <t>244</t>
  </si>
  <si>
    <t>48</t>
  </si>
  <si>
    <t>45</t>
  </si>
  <si>
    <t>50</t>
  </si>
  <si>
    <t>229</t>
  </si>
  <si>
    <t>209</t>
  </si>
  <si>
    <t>49</t>
  </si>
  <si>
    <t>54</t>
  </si>
  <si>
    <t>55</t>
  </si>
  <si>
    <t>56</t>
  </si>
  <si>
    <t>53</t>
  </si>
  <si>
    <t>58</t>
  </si>
  <si>
    <t>59</t>
  </si>
  <si>
    <t>20</t>
  </si>
  <si>
    <t>254</t>
  </si>
  <si>
    <t>8</t>
  </si>
  <si>
    <t>212</t>
  </si>
  <si>
    <t>16</t>
  </si>
  <si>
    <t>11</t>
  </si>
  <si>
    <t>223</t>
  </si>
  <si>
    <t>227</t>
  </si>
  <si>
    <t>241</t>
  </si>
  <si>
    <t>222</t>
  </si>
  <si>
    <t>235</t>
  </si>
  <si>
    <t>226</t>
  </si>
  <si>
    <t>218</t>
  </si>
  <si>
    <t>216</t>
  </si>
  <si>
    <t>36</t>
  </si>
  <si>
    <t>211</t>
  </si>
  <si>
    <t>19</t>
  </si>
  <si>
    <t>7</t>
  </si>
  <si>
    <t>78</t>
  </si>
  <si>
    <t>79</t>
  </si>
  <si>
    <t>80</t>
  </si>
  <si>
    <t>5</t>
  </si>
  <si>
    <t>82</t>
  </si>
  <si>
    <t>83</t>
  </si>
  <si>
    <t>84</t>
  </si>
  <si>
    <t>81</t>
  </si>
  <si>
    <t>86</t>
  </si>
  <si>
    <t>87</t>
  </si>
  <si>
    <t>88</t>
  </si>
  <si>
    <t>85</t>
  </si>
  <si>
    <t>90</t>
  </si>
  <si>
    <t>91</t>
  </si>
  <si>
    <t>92</t>
  </si>
  <si>
    <t>89</t>
  </si>
  <si>
    <t>94</t>
  </si>
  <si>
    <t>95</t>
  </si>
  <si>
    <t>96</t>
  </si>
  <si>
    <t>93</t>
  </si>
  <si>
    <t>98</t>
  </si>
  <si>
    <t>99</t>
  </si>
  <si>
    <t>100</t>
  </si>
  <si>
    <t>97</t>
  </si>
  <si>
    <t>102</t>
  </si>
  <si>
    <t>103</t>
  </si>
  <si>
    <t>104</t>
  </si>
  <si>
    <t>101</t>
  </si>
  <si>
    <t>106</t>
  </si>
  <si>
    <t>107</t>
  </si>
  <si>
    <t>108</t>
  </si>
  <si>
    <t>105</t>
  </si>
  <si>
    <t>110</t>
  </si>
  <si>
    <t>111</t>
  </si>
  <si>
    <t>112</t>
  </si>
  <si>
    <t>109</t>
  </si>
  <si>
    <t>114</t>
  </si>
  <si>
    <t>115</t>
  </si>
  <si>
    <t>116</t>
  </si>
  <si>
    <t>113</t>
  </si>
  <si>
    <t>246</t>
  </si>
  <si>
    <t>245</t>
  </si>
  <si>
    <t>252</t>
  </si>
  <si>
    <t>247</t>
  </si>
  <si>
    <t>253</t>
  </si>
  <si>
    <t>249</t>
  </si>
  <si>
    <t>256</t>
  </si>
  <si>
    <t>248</t>
  </si>
  <si>
    <t>126</t>
  </si>
  <si>
    <t>127</t>
  </si>
  <si>
    <t>128</t>
  </si>
  <si>
    <t>125</t>
  </si>
  <si>
    <t>130</t>
  </si>
  <si>
    <t>131</t>
  </si>
  <si>
    <t>132</t>
  </si>
  <si>
    <t>129</t>
  </si>
  <si>
    <t>134</t>
  </si>
  <si>
    <t>135</t>
  </si>
  <si>
    <t>136</t>
  </si>
  <si>
    <t>133</t>
  </si>
  <si>
    <t>138</t>
  </si>
  <si>
    <t>139</t>
  </si>
  <si>
    <t>140</t>
  </si>
  <si>
    <t>137</t>
  </si>
  <si>
    <t>142</t>
  </si>
  <si>
    <t>224</t>
  </si>
  <si>
    <t>144</t>
  </si>
  <si>
    <t>141</t>
  </si>
  <si>
    <t>221</t>
  </si>
  <si>
    <t>145</t>
  </si>
  <si>
    <t>148</t>
  </si>
  <si>
    <t>228</t>
  </si>
  <si>
    <t>150</t>
  </si>
  <si>
    <t>151</t>
  </si>
  <si>
    <t>152</t>
  </si>
  <si>
    <t>149</t>
  </si>
  <si>
    <t>154</t>
  </si>
  <si>
    <t>155</t>
  </si>
  <si>
    <t>156</t>
  </si>
  <si>
    <t>153</t>
  </si>
  <si>
    <t>158</t>
  </si>
  <si>
    <t>159</t>
  </si>
  <si>
    <t>160</t>
  </si>
  <si>
    <t>157</t>
  </si>
  <si>
    <t>162</t>
  </si>
  <si>
    <t>163</t>
  </si>
  <si>
    <t>164</t>
  </si>
  <si>
    <t>161</t>
  </si>
  <si>
    <t>166</t>
  </si>
  <si>
    <t>167</t>
  </si>
  <si>
    <t>168</t>
  </si>
  <si>
    <t>165</t>
  </si>
  <si>
    <t>170</t>
  </si>
  <si>
    <t>171</t>
  </si>
  <si>
    <t>172</t>
  </si>
  <si>
    <t>169</t>
  </si>
  <si>
    <t>174</t>
  </si>
  <si>
    <t>175</t>
  </si>
  <si>
    <t>176</t>
  </si>
  <si>
    <t>173</t>
  </si>
  <si>
    <t>178</t>
  </si>
  <si>
    <t>179</t>
  </si>
  <si>
    <t>180</t>
  </si>
  <si>
    <t>177</t>
  </si>
  <si>
    <t>182</t>
  </si>
  <si>
    <t>183</t>
  </si>
  <si>
    <t>184</t>
  </si>
  <si>
    <t>181</t>
  </si>
  <si>
    <t>186</t>
  </si>
  <si>
    <t>187</t>
  </si>
  <si>
    <t>188</t>
  </si>
  <si>
    <t>185</t>
  </si>
  <si>
    <t>190</t>
  </si>
  <si>
    <t>191</t>
  </si>
  <si>
    <t>192</t>
  </si>
  <si>
    <t>189</t>
  </si>
  <si>
    <t>194</t>
  </si>
  <si>
    <t>195</t>
  </si>
  <si>
    <t>196</t>
  </si>
  <si>
    <t>193</t>
  </si>
  <si>
    <t>198</t>
  </si>
  <si>
    <t>199</t>
  </si>
  <si>
    <t>200</t>
  </si>
  <si>
    <t>197</t>
  </si>
  <si>
    <t>257</t>
  </si>
  <si>
    <t>210</t>
  </si>
  <si>
    <t>237</t>
  </si>
  <si>
    <t>201</t>
  </si>
  <si>
    <t>206</t>
  </si>
  <si>
    <t>207</t>
  </si>
  <si>
    <t>208</t>
  </si>
  <si>
    <t>239</t>
  </si>
  <si>
    <t>205</t>
  </si>
  <si>
    <t>12</t>
  </si>
  <si>
    <t>13</t>
  </si>
  <si>
    <t>38</t>
  </si>
  <si>
    <t>219</t>
  </si>
  <si>
    <t>204</t>
  </si>
  <si>
    <t>35</t>
  </si>
  <si>
    <t>203</t>
  </si>
  <si>
    <t>24</t>
  </si>
  <si>
    <t>202</t>
  </si>
  <si>
    <t>42</t>
  </si>
  <si>
    <t>217</t>
  </si>
  <si>
    <t>10</t>
  </si>
  <si>
    <t>250</t>
  </si>
  <si>
    <t>143</t>
  </si>
  <si>
    <t>147</t>
  </si>
  <si>
    <t>40</t>
  </si>
  <si>
    <t>23</t>
  </si>
  <si>
    <t>146</t>
  </si>
  <si>
    <t>41</t>
  </si>
  <si>
    <t>47</t>
  </si>
  <si>
    <t>25</t>
  </si>
  <si>
    <t>15</t>
  </si>
  <si>
    <t>51</t>
  </si>
  <si>
    <t>234</t>
  </si>
  <si>
    <t>14</t>
  </si>
  <si>
    <t>26</t>
  </si>
  <si>
    <t>233</t>
  </si>
  <si>
    <t>27</t>
  </si>
  <si>
    <t>213</t>
  </si>
  <si>
    <t>240</t>
  </si>
  <si>
    <t>215</t>
  </si>
  <si>
    <t>242</t>
  </si>
  <si>
    <t>243</t>
  </si>
  <si>
    <t>255</t>
  </si>
  <si>
    <t>9</t>
  </si>
  <si>
    <t>251</t>
  </si>
  <si>
    <t>118</t>
  </si>
  <si>
    <t>258</t>
  </si>
  <si>
    <t>43</t>
  </si>
  <si>
    <t>120</t>
  </si>
  <si>
    <t>52</t>
  </si>
  <si>
    <t>117</t>
  </si>
  <si>
    <t>123</t>
  </si>
  <si>
    <t>57</t>
  </si>
  <si>
    <t>44</t>
  </si>
  <si>
    <t>121</t>
  </si>
  <si>
    <t>122</t>
  </si>
  <si>
    <t>119</t>
  </si>
  <si>
    <t>259</t>
  </si>
  <si>
    <t>124</t>
  </si>
  <si>
    <t>répertoire de travail</t>
  </si>
  <si>
    <t>D:\roulage\</t>
  </si>
  <si>
    <t>disque</t>
  </si>
  <si>
    <t>nom fichier</t>
  </si>
  <si>
    <t>modèle Glpk</t>
  </si>
  <si>
    <t>fichier excel</t>
  </si>
  <si>
    <t>glpk_4_65_stdcall.dll</t>
  </si>
  <si>
    <t>sous-dossier "historique" qui contient :</t>
  </si>
  <si>
    <t>data Glpk  horodaté</t>
  </si>
  <si>
    <t>résultat  horodaté en csv</t>
  </si>
  <si>
    <t xml:space="preserve">data Glpk </t>
  </si>
  <si>
    <t>répertoire historique</t>
  </si>
  <si>
    <t>Total</t>
  </si>
  <si>
    <t>ordre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</si>
</sst>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rgb="FF000000"/>
      <name val="Calibri"/>
      <family val="2"/>
      <scheme val="minor"/>
    </font>
    <font>
      <sz val="11"/>
      <name val="Calibri"/>
      <family val="2"/>
    </font>
    <font>
      <b/>
      <sz val="10"/>
      <color rgb="FF000000"/>
      <name val="Arial"/>
      <family val="2"/>
    </font>
    <font>
      <b/>
      <sz val="11"/>
      <name val="Calibri"/>
      <family val="2"/>
    </font>
    <font>
      <b/>
      <sz val="18"/>
      <name val="Calibri"/>
      <family val="2"/>
    </font>
    <font>
      <b/>
      <sz val="12"/>
      <name val="Calibri"/>
      <family val="2"/>
    </font>
    <font>
      <sz val="11"/>
      <color theme="0"/>
      <name val="Calibri"/>
      <family val="2"/>
    </font>
    <font>
      <b/>
      <sz val="11"/>
      <color theme="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rgb="FFD3D3D3"/>
        <bgColor rgb="FFD3D3D3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rgb="FFD3D3D3"/>
      </left>
      <right style="thin">
        <color rgb="FFD3D3D3"/>
      </right>
      <top style="thin">
        <color rgb="FFD3D3D3"/>
      </top>
      <bottom style="thin">
        <color rgb="FFD3D3D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rgb="FFD3D3D3"/>
      </left>
      <right/>
      <top style="thin">
        <color rgb="FFD3D3D3"/>
      </top>
      <bottom style="thin">
        <color rgb="FFD3D3D3"/>
      </bottom>
      <diagonal/>
    </border>
  </borders>
  <cellStyleXfs count="1">
    <xf numFmtId="0" fontId="0" fillId="0" borderId="0"/>
  </cellStyleXfs>
  <cellXfs count="62">
    <xf numFmtId="0" fontId="1" fillId="0" borderId="0" xfId="0" applyFont="1" applyFill="1" applyBorder="1"/>
    <xf numFmtId="0" fontId="2" fillId="0" borderId="1" xfId="0" applyNumberFormat="1" applyFont="1" applyFill="1" applyBorder="1" applyAlignment="1">
      <alignment horizontal="center" vertical="top" wrapText="1" readingOrder="1"/>
    </xf>
    <xf numFmtId="0" fontId="2" fillId="2" borderId="1" xfId="0" applyNumberFormat="1" applyFont="1" applyFill="1" applyBorder="1" applyAlignment="1">
      <alignment horizontal="center" vertical="top" wrapText="1" readingOrder="1"/>
    </xf>
    <xf numFmtId="0" fontId="1" fillId="0" borderId="0" xfId="0" applyFont="1"/>
    <xf numFmtId="0" fontId="1" fillId="0" borderId="6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/>
    </xf>
    <xf numFmtId="0" fontId="4" fillId="4" borderId="8" xfId="0" applyFont="1" applyFill="1" applyBorder="1" applyAlignment="1">
      <alignment horizontal="center"/>
    </xf>
    <xf numFmtId="0" fontId="4" fillId="0" borderId="9" xfId="0" applyFont="1" applyFill="1" applyBorder="1" applyAlignment="1">
      <alignment horizontal="center"/>
    </xf>
    <xf numFmtId="0" fontId="4" fillId="0" borderId="10" xfId="0" applyFont="1" applyFill="1" applyBorder="1" applyAlignment="1">
      <alignment horizontal="center"/>
    </xf>
    <xf numFmtId="0" fontId="4" fillId="4" borderId="11" xfId="0" applyFont="1" applyFill="1" applyBorder="1" applyAlignment="1">
      <alignment horizontal="center"/>
    </xf>
    <xf numFmtId="0" fontId="4" fillId="0" borderId="12" xfId="0" applyFont="1" applyFill="1" applyBorder="1" applyAlignment="1">
      <alignment horizontal="center"/>
    </xf>
    <xf numFmtId="0" fontId="4" fillId="4" borderId="13" xfId="0" applyFont="1" applyFill="1" applyBorder="1" applyAlignment="1">
      <alignment horizontal="center"/>
    </xf>
    <xf numFmtId="0" fontId="4" fillId="0" borderId="14" xfId="0" applyFont="1" applyFill="1" applyBorder="1" applyAlignment="1">
      <alignment horizontal="center"/>
    </xf>
    <xf numFmtId="0" fontId="4" fillId="0" borderId="15" xfId="0" applyFont="1" applyFill="1" applyBorder="1" applyAlignment="1">
      <alignment horizontal="center"/>
    </xf>
    <xf numFmtId="0" fontId="3" fillId="0" borderId="6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1" fillId="0" borderId="16" xfId="0" applyFont="1" applyFill="1" applyBorder="1"/>
    <xf numFmtId="0" fontId="1" fillId="0" borderId="7" xfId="0" applyFont="1" applyFill="1" applyBorder="1"/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1" fillId="0" borderId="6" xfId="0" applyFont="1" applyFill="1" applyBorder="1"/>
    <xf numFmtId="0" fontId="1" fillId="0" borderId="0" xfId="0" applyFont="1" applyAlignment="1">
      <alignment horizontal="center" readingOrder="1"/>
    </xf>
    <xf numFmtId="0" fontId="1" fillId="0" borderId="0" xfId="0" applyFont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2" borderId="17" xfId="0" applyNumberFormat="1" applyFont="1" applyFill="1" applyBorder="1" applyAlignment="1">
      <alignment horizontal="center" vertical="top" wrapText="1" readingOrder="1"/>
    </xf>
    <xf numFmtId="0" fontId="1" fillId="0" borderId="6" xfId="0" applyFont="1" applyBorder="1" applyAlignment="1">
      <alignment horizontal="center" vertical="center" wrapText="1"/>
    </xf>
    <xf numFmtId="0" fontId="1" fillId="0" borderId="0" xfId="0" quotePrefix="1" applyFont="1" applyFill="1" applyBorder="1"/>
    <xf numFmtId="0" fontId="1" fillId="0" borderId="0" xfId="0" applyFont="1" applyFill="1" applyBorder="1" applyAlignment="1">
      <alignment horizontal="right"/>
    </xf>
    <xf numFmtId="0" fontId="1" fillId="0" borderId="6" xfId="0" applyFont="1" applyFill="1" applyBorder="1" applyAlignment="1">
      <alignment horizontal="right"/>
    </xf>
    <xf numFmtId="0" fontId="1" fillId="0" borderId="0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wrapText="1" readingOrder="1"/>
    </xf>
    <xf numFmtId="0" fontId="2" fillId="2" borderId="17" xfId="0" applyNumberFormat="1" applyFont="1" applyFill="1" applyBorder="1" applyAlignment="1">
      <alignment horizontal="center" wrapText="1" readingOrder="1"/>
    </xf>
    <xf numFmtId="0" fontId="5" fillId="0" borderId="6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1" fillId="11" borderId="0" xfId="0" applyFont="1" applyFill="1" applyAlignment="1">
      <alignment horizontal="center" vertical="center"/>
    </xf>
    <xf numFmtId="0" fontId="1" fillId="13" borderId="6" xfId="0" applyFont="1" applyFill="1" applyBorder="1" applyAlignment="1">
      <alignment horizontal="center" vertical="center" wrapText="1"/>
    </xf>
    <xf numFmtId="0" fontId="1" fillId="13" borderId="0" xfId="0" applyFont="1" applyFill="1" applyAlignment="1">
      <alignment horizontal="center" vertical="center"/>
    </xf>
    <xf numFmtId="0" fontId="1" fillId="12" borderId="6" xfId="0" applyFont="1" applyFill="1" applyBorder="1"/>
    <xf numFmtId="0" fontId="1" fillId="14" borderId="6" xfId="0" applyFont="1" applyFill="1" applyBorder="1"/>
    <xf numFmtId="0" fontId="1" fillId="14" borderId="6" xfId="0" applyFont="1" applyFill="1" applyBorder="1" applyAlignment="1">
      <alignment horizontal="center"/>
    </xf>
    <xf numFmtId="0" fontId="0" fillId="0" borderId="0" xfId="0"/>
    <xf numFmtId="0" fontId="6" fillId="0" borderId="0" xfId="0" applyFont="1" applyFill="1" applyBorder="1"/>
    <xf numFmtId="0" fontId="7" fillId="0" borderId="0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800000"/>
      <rgbColor rgb="00D3D3D3"/>
      <rgbColor rgb="0000FF00"/>
      <rgbColor rgb="000000FF"/>
      <rgbColor rgb="00FFFF00"/>
      <rgbColor rgb="00FF00FF"/>
      <rgbColor rgb="0000FFFF"/>
      <rgbColor rgb="00FFFFFF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6.emf"/><Relationship Id="rId1" Type="http://schemas.openxmlformats.org/officeDocument/2006/relationships/image" Target="../media/image7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8.emf"/><Relationship Id="rId2" Type="http://schemas.openxmlformats.org/officeDocument/2006/relationships/image" Target="../media/image9.emf"/><Relationship Id="rId1" Type="http://schemas.openxmlformats.org/officeDocument/2006/relationships/image" Target="../media/image10.emf"/><Relationship Id="rId4" Type="http://schemas.openxmlformats.org/officeDocument/2006/relationships/image" Target="../media/image11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2</xdr:col>
      <xdr:colOff>769620</xdr:colOff>
      <xdr:row>8</xdr:row>
      <xdr:rowOff>141255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"/>
          <a:ext cx="2354580" cy="160429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502920</xdr:colOff>
          <xdr:row>14</xdr:row>
          <xdr:rowOff>22860</xdr:rowOff>
        </xdr:from>
        <xdr:to>
          <xdr:col>7</xdr:col>
          <xdr:colOff>182880</xdr:colOff>
          <xdr:row>19</xdr:row>
          <xdr:rowOff>15240</xdr:rowOff>
        </xdr:to>
        <xdr:sp macro="" textlink="">
          <xdr:nvSpPr>
            <xdr:cNvPr id="9224" name="CommandButton8" hidden="1">
              <a:extLst>
                <a:ext uri="{63B3BB69-23CF-44E3-9099-C40C66FF867C}">
                  <a14:compatExt spid="_x0000_s9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220980</xdr:colOff>
          <xdr:row>14</xdr:row>
          <xdr:rowOff>0</xdr:rowOff>
        </xdr:from>
        <xdr:to>
          <xdr:col>10</xdr:col>
          <xdr:colOff>693420</xdr:colOff>
          <xdr:row>19</xdr:row>
          <xdr:rowOff>15240</xdr:rowOff>
        </xdr:to>
        <xdr:sp macro="" textlink="">
          <xdr:nvSpPr>
            <xdr:cNvPr id="9227" name="CommandButton3" hidden="1">
              <a:extLst>
                <a:ext uri="{63B3BB69-23CF-44E3-9099-C40C66FF867C}">
                  <a14:compatExt spid="_x0000_s92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114300</xdr:colOff>
          <xdr:row>14</xdr:row>
          <xdr:rowOff>15240</xdr:rowOff>
        </xdr:from>
        <xdr:to>
          <xdr:col>3</xdr:col>
          <xdr:colOff>586740</xdr:colOff>
          <xdr:row>19</xdr:row>
          <xdr:rowOff>15240</xdr:rowOff>
        </xdr:to>
        <xdr:sp macro="" textlink="">
          <xdr:nvSpPr>
            <xdr:cNvPr id="9229" name="CommandButton5" hidden="1">
              <a:extLst>
                <a:ext uri="{63B3BB69-23CF-44E3-9099-C40C66FF867C}">
                  <a14:compatExt spid="_x0000_s92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236220</xdr:colOff>
          <xdr:row>14</xdr:row>
          <xdr:rowOff>15240</xdr:rowOff>
        </xdr:from>
        <xdr:to>
          <xdr:col>14</xdr:col>
          <xdr:colOff>708660</xdr:colOff>
          <xdr:row>19</xdr:row>
          <xdr:rowOff>22860</xdr:rowOff>
        </xdr:to>
        <xdr:sp macro="" textlink="">
          <xdr:nvSpPr>
            <xdr:cNvPr id="9231" name="CommandButton1" hidden="1">
              <a:extLst>
                <a:ext uri="{63B3BB69-23CF-44E3-9099-C40C66FF867C}">
                  <a14:compatExt spid="_x0000_s92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9526</xdr:colOff>
      <xdr:row>0</xdr:row>
      <xdr:rowOff>274320</xdr:rowOff>
    </xdr:from>
    <xdr:to>
      <xdr:col>33</xdr:col>
      <xdr:colOff>377191</xdr:colOff>
      <xdr:row>1</xdr:row>
      <xdr:rowOff>139065</xdr:rowOff>
    </xdr:to>
    <xdr:sp macro="[0]!optimisation_roulage" textlink="">
      <xdr:nvSpPr>
        <xdr:cNvPr id="2" name="Rectangle 1"/>
        <xdr:cNvSpPr/>
      </xdr:nvSpPr>
      <xdr:spPr>
        <a:xfrm>
          <a:off x="29937076" y="274320"/>
          <a:ext cx="1853565" cy="417195"/>
        </a:xfrm>
        <a:prstGeom prst="rect">
          <a:avLst/>
        </a:prstGeom>
        <a:ln>
          <a:solidFill>
            <a:schemeClr val="accent1">
              <a:lumMod val="50000"/>
            </a:schemeClr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600" b="1"/>
            <a:t>Optimisation roulage inter-tâches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731520</xdr:colOff>
          <xdr:row>1</xdr:row>
          <xdr:rowOff>144780</xdr:rowOff>
        </xdr:from>
        <xdr:to>
          <xdr:col>22</xdr:col>
          <xdr:colOff>716280</xdr:colOff>
          <xdr:row>4</xdr:row>
          <xdr:rowOff>22860</xdr:rowOff>
        </xdr:to>
        <xdr:sp macro="" textlink="">
          <xdr:nvSpPr>
            <xdr:cNvPr id="10241" name="CommandButton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731520</xdr:colOff>
          <xdr:row>4</xdr:row>
          <xdr:rowOff>144780</xdr:rowOff>
        </xdr:from>
        <xdr:to>
          <xdr:col>22</xdr:col>
          <xdr:colOff>716280</xdr:colOff>
          <xdr:row>7</xdr:row>
          <xdr:rowOff>0</xdr:rowOff>
        </xdr:to>
        <xdr:sp macro="" textlink="">
          <xdr:nvSpPr>
            <xdr:cNvPr id="10242" name="CommandButton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21</xdr:col>
      <xdr:colOff>8467</xdr:colOff>
      <xdr:row>9</xdr:row>
      <xdr:rowOff>89958</xdr:rowOff>
    </xdr:from>
    <xdr:to>
      <xdr:col>24</xdr:col>
      <xdr:colOff>16933</xdr:colOff>
      <xdr:row>14</xdr:row>
      <xdr:rowOff>73025</xdr:rowOff>
    </xdr:to>
    <xdr:sp macro="[0]!feuilletOptimisation" textlink="">
      <xdr:nvSpPr>
        <xdr:cNvPr id="4" name="Flèche droite 3"/>
        <xdr:cNvSpPr/>
      </xdr:nvSpPr>
      <xdr:spPr>
        <a:xfrm>
          <a:off x="23716192" y="1899708"/>
          <a:ext cx="1770591" cy="887942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OPTIMISATION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2352675</xdr:colOff>
      <xdr:row>0</xdr:row>
      <xdr:rowOff>28575</xdr:rowOff>
    </xdr:from>
    <xdr:to>
      <xdr:col>11</xdr:col>
      <xdr:colOff>171450</xdr:colOff>
      <xdr:row>0</xdr:row>
      <xdr:rowOff>323850</xdr:rowOff>
    </xdr:to>
    <xdr:sp macro="" textlink="">
      <xdr:nvSpPr>
        <xdr:cNvPr id="2" name="ZoneTexte 1"/>
        <xdr:cNvSpPr txBox="1"/>
      </xdr:nvSpPr>
      <xdr:spPr>
        <a:xfrm>
          <a:off x="28466415" y="28575"/>
          <a:ext cx="6147435" cy="295275"/>
        </a:xfrm>
        <a:prstGeom prst="rect">
          <a:avLst/>
        </a:prstGeom>
        <a:solidFill>
          <a:schemeClr val="lt1"/>
        </a:solidFill>
        <a:ln w="9525" cmpd="sng">
          <a:solidFill>
            <a:srgbClr val="C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Ordonnancement de prise et déposes pour minimiser les trajets inter-tâches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15240</xdr:colOff>
          <xdr:row>0</xdr:row>
          <xdr:rowOff>83820</xdr:rowOff>
        </xdr:from>
        <xdr:to>
          <xdr:col>20</xdr:col>
          <xdr:colOff>419100</xdr:colOff>
          <xdr:row>1</xdr:row>
          <xdr:rowOff>30480</xdr:rowOff>
        </xdr:to>
        <xdr:sp macro="" textlink="">
          <xdr:nvSpPr>
            <xdr:cNvPr id="26625" name="CommandButton1" hidden="1">
              <a:extLst>
                <a:ext uri="{63B3BB69-23CF-44E3-9099-C40C66FF867C}">
                  <a14:compatExt spid="_x0000_s266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289560</xdr:colOff>
          <xdr:row>0</xdr:row>
          <xdr:rowOff>76200</xdr:rowOff>
        </xdr:from>
        <xdr:to>
          <xdr:col>22</xdr:col>
          <xdr:colOff>693420</xdr:colOff>
          <xdr:row>1</xdr:row>
          <xdr:rowOff>22860</xdr:rowOff>
        </xdr:to>
        <xdr:sp macro="" textlink="">
          <xdr:nvSpPr>
            <xdr:cNvPr id="26626" name="CommandButton2" hidden="1">
              <a:extLst>
                <a:ext uri="{63B3BB69-23CF-44E3-9099-C40C66FF867C}">
                  <a14:compatExt spid="_x0000_s266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784860</xdr:colOff>
          <xdr:row>3</xdr:row>
          <xdr:rowOff>15240</xdr:rowOff>
        </xdr:from>
        <xdr:to>
          <xdr:col>22</xdr:col>
          <xdr:colOff>716280</xdr:colOff>
          <xdr:row>6</xdr:row>
          <xdr:rowOff>91440</xdr:rowOff>
        </xdr:to>
        <xdr:sp macro="" textlink="">
          <xdr:nvSpPr>
            <xdr:cNvPr id="26627" name="CommandButton3" hidden="1">
              <a:extLst>
                <a:ext uri="{63B3BB69-23CF-44E3-9099-C40C66FF867C}">
                  <a14:compatExt spid="_x0000_s266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190500</xdr:colOff>
          <xdr:row>8</xdr:row>
          <xdr:rowOff>38100</xdr:rowOff>
        </xdr:from>
        <xdr:to>
          <xdr:col>21</xdr:col>
          <xdr:colOff>594360</xdr:colOff>
          <xdr:row>11</xdr:row>
          <xdr:rowOff>114300</xdr:rowOff>
        </xdr:to>
        <xdr:sp macro="" textlink="">
          <xdr:nvSpPr>
            <xdr:cNvPr id="26628" name="CommandButton4" hidden="1">
              <a:extLst>
                <a:ext uri="{63B3BB69-23CF-44E3-9099-C40C66FF867C}">
                  <a14:compatExt spid="_x0000_s266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7620</xdr:colOff>
          <xdr:row>0</xdr:row>
          <xdr:rowOff>83820</xdr:rowOff>
        </xdr:from>
        <xdr:to>
          <xdr:col>5</xdr:col>
          <xdr:colOff>312420</xdr:colOff>
          <xdr:row>2</xdr:row>
          <xdr:rowOff>91440</xdr:rowOff>
        </xdr:to>
        <xdr:sp macro="" textlink="">
          <xdr:nvSpPr>
            <xdr:cNvPr id="19457" name="CommandButton1" hidden="1">
              <a:extLst>
                <a:ext uri="{63B3BB69-23CF-44E3-9099-C40C66FF867C}">
                  <a14:compatExt spid="_x0000_s194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0</xdr:row>
          <xdr:rowOff>76200</xdr:rowOff>
        </xdr:from>
        <xdr:to>
          <xdr:col>11</xdr:col>
          <xdr:colOff>304800</xdr:colOff>
          <xdr:row>2</xdr:row>
          <xdr:rowOff>68580</xdr:rowOff>
        </xdr:to>
        <xdr:sp macro="" textlink="">
          <xdr:nvSpPr>
            <xdr:cNvPr id="11265" name="CommandButton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731520</xdr:colOff>
          <xdr:row>1</xdr:row>
          <xdr:rowOff>0</xdr:rowOff>
        </xdr:from>
        <xdr:to>
          <xdr:col>10</xdr:col>
          <xdr:colOff>533400</xdr:colOff>
          <xdr:row>3</xdr:row>
          <xdr:rowOff>15240</xdr:rowOff>
        </xdr:to>
        <xdr:sp macro="" textlink="">
          <xdr:nvSpPr>
            <xdr:cNvPr id="12289" name="CommandButton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312420</xdr:colOff>
      <xdr:row>9</xdr:row>
      <xdr:rowOff>121920</xdr:rowOff>
    </xdr:from>
    <xdr:to>
      <xdr:col>3</xdr:col>
      <xdr:colOff>68580</xdr:colOff>
      <xdr:row>20</xdr:row>
      <xdr:rowOff>160020</xdr:rowOff>
    </xdr:to>
    <xdr:sp macro="" textlink="">
      <xdr:nvSpPr>
        <xdr:cNvPr id="2" name="Rectangle 1"/>
        <xdr:cNvSpPr/>
      </xdr:nvSpPr>
      <xdr:spPr>
        <a:xfrm>
          <a:off x="312420" y="2354580"/>
          <a:ext cx="4838700" cy="204978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7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6.xml"/><Relationship Id="rId5" Type="http://schemas.openxmlformats.org/officeDocument/2006/relationships/image" Target="../media/image6.emf"/><Relationship Id="rId4" Type="http://schemas.openxmlformats.org/officeDocument/2006/relationships/control" Target="../activeX/activeX5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9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9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8.xml"/><Relationship Id="rId11" Type="http://schemas.openxmlformats.org/officeDocument/2006/relationships/image" Target="../media/image11.emf"/><Relationship Id="rId5" Type="http://schemas.openxmlformats.org/officeDocument/2006/relationships/image" Target="../media/image8.emf"/><Relationship Id="rId10" Type="http://schemas.openxmlformats.org/officeDocument/2006/relationships/control" Target="../activeX/activeX10.xml"/><Relationship Id="rId4" Type="http://schemas.openxmlformats.org/officeDocument/2006/relationships/control" Target="../activeX/activeX7.xml"/><Relationship Id="rId9" Type="http://schemas.openxmlformats.org/officeDocument/2006/relationships/image" Target="../media/image10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1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image" Target="../media/image12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2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image" Target="../media/image13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14.emf"/><Relationship Id="rId4" Type="http://schemas.openxmlformats.org/officeDocument/2006/relationships/control" Target="../activeX/activeX1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showGridLines="0" tabSelected="1" workbookViewId="0">
      <selection activeCell="E12" sqref="E12"/>
    </sheetView>
  </sheetViews>
  <sheetFormatPr baseColWidth="10" defaultRowHeight="14.4" x14ac:dyDescent="0.3"/>
  <sheetData/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9227" r:id="rId4" name="CommandButton3">
          <controlPr defaultSize="0" autoLine="0" autoPict="0" r:id="rId5">
            <anchor moveWithCells="1">
              <from>
                <xdr:col>8</xdr:col>
                <xdr:colOff>220980</xdr:colOff>
                <xdr:row>14</xdr:row>
                <xdr:rowOff>0</xdr:rowOff>
              </from>
              <to>
                <xdr:col>10</xdr:col>
                <xdr:colOff>693420</xdr:colOff>
                <xdr:row>19</xdr:row>
                <xdr:rowOff>15240</xdr:rowOff>
              </to>
            </anchor>
          </controlPr>
        </control>
      </mc:Choice>
      <mc:Fallback>
        <control shapeId="9227" r:id="rId4" name="CommandButton3"/>
      </mc:Fallback>
    </mc:AlternateContent>
    <mc:AlternateContent xmlns:mc="http://schemas.openxmlformats.org/markup-compatibility/2006">
      <mc:Choice Requires="x14">
        <control shapeId="9224" r:id="rId6" name="CommandButton8">
          <controlPr defaultSize="0" autoLine="0" r:id="rId7">
            <anchor moveWithCells="1">
              <from>
                <xdr:col>4</xdr:col>
                <xdr:colOff>502920</xdr:colOff>
                <xdr:row>14</xdr:row>
                <xdr:rowOff>22860</xdr:rowOff>
              </from>
              <to>
                <xdr:col>7</xdr:col>
                <xdr:colOff>182880</xdr:colOff>
                <xdr:row>19</xdr:row>
                <xdr:rowOff>15240</xdr:rowOff>
              </to>
            </anchor>
          </controlPr>
        </control>
      </mc:Choice>
      <mc:Fallback>
        <control shapeId="9224" r:id="rId6" name="CommandButton8"/>
      </mc:Fallback>
    </mc:AlternateContent>
    <mc:AlternateContent xmlns:mc="http://schemas.openxmlformats.org/markup-compatibility/2006">
      <mc:Choice Requires="x14">
        <control shapeId="9229" r:id="rId8" name="CommandButton5">
          <controlPr defaultSize="0" autoLine="0" autoPict="0" r:id="rId9">
            <anchor moveWithCells="1">
              <from>
                <xdr:col>1</xdr:col>
                <xdr:colOff>114300</xdr:colOff>
                <xdr:row>14</xdr:row>
                <xdr:rowOff>15240</xdr:rowOff>
              </from>
              <to>
                <xdr:col>3</xdr:col>
                <xdr:colOff>586740</xdr:colOff>
                <xdr:row>19</xdr:row>
                <xdr:rowOff>15240</xdr:rowOff>
              </to>
            </anchor>
          </controlPr>
        </control>
      </mc:Choice>
      <mc:Fallback>
        <control shapeId="9229" r:id="rId8" name="CommandButton5"/>
      </mc:Fallback>
    </mc:AlternateContent>
    <mc:AlternateContent xmlns:mc="http://schemas.openxmlformats.org/markup-compatibility/2006">
      <mc:Choice Requires="x14">
        <control shapeId="9231" r:id="rId10" name="CommandButton1">
          <controlPr defaultSize="0" autoLine="0" r:id="rId11">
            <anchor moveWithCells="1">
              <from>
                <xdr:col>12</xdr:col>
                <xdr:colOff>236220</xdr:colOff>
                <xdr:row>14</xdr:row>
                <xdr:rowOff>15240</xdr:rowOff>
              </from>
              <to>
                <xdr:col>14</xdr:col>
                <xdr:colOff>708660</xdr:colOff>
                <xdr:row>19</xdr:row>
                <xdr:rowOff>22860</xdr:rowOff>
              </to>
            </anchor>
          </controlPr>
        </control>
      </mc:Choice>
      <mc:Fallback>
        <control shapeId="9231" r:id="rId10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92D050"/>
  </sheetPr>
  <dimension ref="A1:AW800"/>
  <sheetViews>
    <sheetView topLeftCell="I1" zoomScale="80" zoomScaleNormal="80" workbookViewId="0">
      <selection activeCell="V31" sqref="V30:V31"/>
    </sheetView>
  </sheetViews>
  <sheetFormatPr baseColWidth="10" defaultColWidth="10.88671875" defaultRowHeight="14.4" x14ac:dyDescent="0.3"/>
  <cols>
    <col min="1" max="1" width="13.88671875" style="3" bestFit="1" customWidth="1"/>
    <col min="2" max="2" width="13.88671875" style="3" customWidth="1"/>
    <col min="3" max="3" width="38.44140625" style="3" customWidth="1"/>
    <col min="4" max="4" width="16.5546875" style="38" bestFit="1" customWidth="1"/>
    <col min="5" max="5" width="15.44140625" style="3" bestFit="1" customWidth="1"/>
    <col min="6" max="6" width="10.44140625" style="3" bestFit="1" customWidth="1"/>
    <col min="7" max="7" width="40.44140625" style="3" bestFit="1" customWidth="1"/>
    <col min="8" max="8" width="40.44140625" style="3" customWidth="1"/>
    <col min="9" max="9" width="14.33203125" style="39" bestFit="1" customWidth="1"/>
    <col min="10" max="10" width="12.5546875" style="3" bestFit="1" customWidth="1"/>
    <col min="11" max="11" width="12.33203125" style="3" bestFit="1" customWidth="1"/>
    <col min="12" max="12" width="11.33203125" style="3" bestFit="1" customWidth="1"/>
    <col min="13" max="13" width="11" style="3" bestFit="1" customWidth="1"/>
    <col min="14" max="14" width="11.88671875" style="39" bestFit="1" customWidth="1"/>
    <col min="15" max="15" width="24.88671875" style="3" bestFit="1" customWidth="1"/>
    <col min="16" max="16" width="6.88671875" style="41" bestFit="1" customWidth="1"/>
    <col min="17" max="17" width="7.33203125" style="41" bestFit="1" customWidth="1"/>
    <col min="18" max="18" width="7.33203125" style="41" customWidth="1"/>
    <col min="19" max="19" width="10.88671875" style="41"/>
    <col min="20" max="20" width="14.5546875" style="41" customWidth="1"/>
    <col min="24" max="24" width="4" style="3" bestFit="1" customWidth="1"/>
    <col min="30" max="30" width="7.88671875" style="3" customWidth="1"/>
    <col min="31" max="31" width="2.88671875" style="3" customWidth="1"/>
    <col min="50" max="16384" width="10.88671875" style="3"/>
  </cols>
  <sheetData>
    <row r="1" spans="1:20" ht="28.8" x14ac:dyDescent="0.3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42" t="s">
        <v>0</v>
      </c>
      <c r="P1" s="40" t="s">
        <v>28</v>
      </c>
      <c r="Q1" s="40" t="s">
        <v>29</v>
      </c>
      <c r="R1" s="40" t="s">
        <v>32</v>
      </c>
      <c r="S1" s="54" t="s">
        <v>30</v>
      </c>
      <c r="T1" s="54" t="str">
        <f ca="1">"total sans optimisation  : "&amp;SUM(OFFSET($S$2,,,COUNTA(R:R)-1,1))</f>
        <v>total sans optimisation  : 0</v>
      </c>
    </row>
    <row r="2" spans="1:20" x14ac:dyDescent="0.3">
      <c r="J2" s="1"/>
      <c r="O2" s="1" t="str">
        <f>IFERROR(VLOOKUP(D2,CellMAG!$A$2:$B$57,2,0),"")</f>
        <v/>
      </c>
      <c r="P2" s="53" t="str">
        <f t="shared" ref="P2:P65" si="0">IFERROR(CODE(J2),"")</f>
        <v/>
      </c>
      <c r="Q2" s="53" t="str">
        <f t="shared" ref="Q2:Q65" si="1">IFERROR(CODE(O2),"")</f>
        <v/>
      </c>
      <c r="R2" s="53">
        <f>ROW()</f>
        <v>2</v>
      </c>
      <c r="S2" s="55" t="str">
        <f t="shared" ref="S2:S65" si="2">IFERROR(IF(NOT(ISBLANK(P3)),15*ABS(Q2-P3),0),"")</f>
        <v/>
      </c>
      <c r="T2" s="3"/>
    </row>
    <row r="3" spans="1:20" x14ac:dyDescent="0.3">
      <c r="J3" s="1"/>
      <c r="O3" s="1"/>
      <c r="P3" s="53" t="str">
        <f t="shared" si="0"/>
        <v/>
      </c>
      <c r="Q3" s="53" t="str">
        <f t="shared" si="1"/>
        <v/>
      </c>
      <c r="R3" s="53">
        <f>ROW()</f>
        <v>3</v>
      </c>
      <c r="S3" s="55" t="str">
        <f t="shared" si="2"/>
        <v/>
      </c>
      <c r="T3" s="3"/>
    </row>
    <row r="4" spans="1:20" x14ac:dyDescent="0.3">
      <c r="J4" s="1"/>
      <c r="O4" s="1"/>
      <c r="P4" s="53" t="str">
        <f t="shared" si="0"/>
        <v/>
      </c>
      <c r="Q4" s="53" t="str">
        <f t="shared" si="1"/>
        <v/>
      </c>
      <c r="R4" s="53">
        <f>ROW()</f>
        <v>4</v>
      </c>
      <c r="S4" s="55" t="str">
        <f t="shared" si="2"/>
        <v/>
      </c>
      <c r="T4" s="3"/>
    </row>
    <row r="5" spans="1:20" x14ac:dyDescent="0.3">
      <c r="J5" s="1"/>
      <c r="O5" s="1"/>
      <c r="P5" s="53" t="str">
        <f t="shared" si="0"/>
        <v/>
      </c>
      <c r="Q5" s="53" t="str">
        <f t="shared" si="1"/>
        <v/>
      </c>
      <c r="R5" s="53">
        <f>ROW()</f>
        <v>5</v>
      </c>
      <c r="S5" s="55" t="str">
        <f t="shared" si="2"/>
        <v/>
      </c>
      <c r="T5" s="3"/>
    </row>
    <row r="6" spans="1:20" x14ac:dyDescent="0.3">
      <c r="J6" s="1"/>
      <c r="O6" s="1"/>
      <c r="P6" s="53" t="str">
        <f t="shared" si="0"/>
        <v/>
      </c>
      <c r="Q6" s="53" t="str">
        <f t="shared" si="1"/>
        <v/>
      </c>
      <c r="R6" s="53">
        <f>ROW()</f>
        <v>6</v>
      </c>
      <c r="S6" s="55" t="str">
        <f t="shared" si="2"/>
        <v/>
      </c>
      <c r="T6" s="3"/>
    </row>
    <row r="7" spans="1:20" x14ac:dyDescent="0.3">
      <c r="J7" s="1"/>
      <c r="O7" s="1"/>
      <c r="P7" s="53" t="str">
        <f t="shared" si="0"/>
        <v/>
      </c>
      <c r="Q7" s="53" t="str">
        <f t="shared" si="1"/>
        <v/>
      </c>
      <c r="R7" s="53">
        <f>ROW()</f>
        <v>7</v>
      </c>
      <c r="S7" s="55" t="str">
        <f t="shared" si="2"/>
        <v/>
      </c>
      <c r="T7" s="3"/>
    </row>
    <row r="8" spans="1:20" x14ac:dyDescent="0.3">
      <c r="J8" s="1"/>
      <c r="O8" s="1"/>
      <c r="P8" s="53" t="str">
        <f t="shared" si="0"/>
        <v/>
      </c>
      <c r="Q8" s="53" t="str">
        <f t="shared" si="1"/>
        <v/>
      </c>
      <c r="R8" s="53">
        <f>ROW()</f>
        <v>8</v>
      </c>
      <c r="S8" s="55" t="str">
        <f t="shared" si="2"/>
        <v/>
      </c>
      <c r="T8" s="3"/>
    </row>
    <row r="9" spans="1:20" x14ac:dyDescent="0.3">
      <c r="J9" s="1"/>
      <c r="O9" s="1"/>
      <c r="P9" s="53" t="str">
        <f t="shared" si="0"/>
        <v/>
      </c>
      <c r="Q9" s="53" t="str">
        <f t="shared" si="1"/>
        <v/>
      </c>
      <c r="R9" s="53">
        <f>ROW()</f>
        <v>9</v>
      </c>
      <c r="S9" s="55" t="str">
        <f t="shared" si="2"/>
        <v/>
      </c>
      <c r="T9" s="3"/>
    </row>
    <row r="10" spans="1:20" x14ac:dyDescent="0.3">
      <c r="J10" s="1"/>
      <c r="O10" s="1"/>
      <c r="P10" s="53" t="str">
        <f t="shared" si="0"/>
        <v/>
      </c>
      <c r="Q10" s="53" t="str">
        <f t="shared" si="1"/>
        <v/>
      </c>
      <c r="R10" s="53">
        <f>ROW()</f>
        <v>10</v>
      </c>
      <c r="S10" s="55" t="str">
        <f t="shared" si="2"/>
        <v/>
      </c>
      <c r="T10" s="3"/>
    </row>
    <row r="11" spans="1:20" x14ac:dyDescent="0.3">
      <c r="J11" s="1"/>
      <c r="O11" s="1"/>
      <c r="P11" s="53" t="str">
        <f t="shared" si="0"/>
        <v/>
      </c>
      <c r="Q11" s="53" t="str">
        <f t="shared" si="1"/>
        <v/>
      </c>
      <c r="R11" s="53">
        <f>ROW()</f>
        <v>11</v>
      </c>
      <c r="S11" s="55" t="str">
        <f t="shared" si="2"/>
        <v/>
      </c>
      <c r="T11" s="3"/>
    </row>
    <row r="12" spans="1:20" x14ac:dyDescent="0.3">
      <c r="J12" s="1"/>
      <c r="O12" s="1"/>
      <c r="P12" s="53" t="str">
        <f t="shared" si="0"/>
        <v/>
      </c>
      <c r="Q12" s="53" t="str">
        <f t="shared" si="1"/>
        <v/>
      </c>
      <c r="R12" s="53">
        <f>ROW()</f>
        <v>12</v>
      </c>
      <c r="S12" s="55" t="str">
        <f t="shared" si="2"/>
        <v/>
      </c>
      <c r="T12" s="3"/>
    </row>
    <row r="13" spans="1:20" x14ac:dyDescent="0.3">
      <c r="J13" s="1"/>
      <c r="O13" s="1"/>
      <c r="P13" s="53" t="str">
        <f t="shared" si="0"/>
        <v/>
      </c>
      <c r="Q13" s="53" t="str">
        <f t="shared" si="1"/>
        <v/>
      </c>
      <c r="R13" s="53">
        <f>ROW()</f>
        <v>13</v>
      </c>
      <c r="S13" s="55" t="str">
        <f t="shared" si="2"/>
        <v/>
      </c>
      <c r="T13" s="3"/>
    </row>
    <row r="14" spans="1:20" x14ac:dyDescent="0.3">
      <c r="J14" s="1"/>
      <c r="O14" s="1"/>
      <c r="P14" s="53" t="str">
        <f t="shared" si="0"/>
        <v/>
      </c>
      <c r="Q14" s="53" t="str">
        <f t="shared" si="1"/>
        <v/>
      </c>
      <c r="R14" s="53">
        <f>ROW()</f>
        <v>14</v>
      </c>
      <c r="S14" s="55" t="str">
        <f t="shared" si="2"/>
        <v/>
      </c>
      <c r="T14" s="3"/>
    </row>
    <row r="15" spans="1:20" x14ac:dyDescent="0.3">
      <c r="J15" s="1"/>
      <c r="O15" s="1"/>
      <c r="P15" s="53" t="str">
        <f t="shared" si="0"/>
        <v/>
      </c>
      <c r="Q15" s="53" t="str">
        <f t="shared" si="1"/>
        <v/>
      </c>
      <c r="R15" s="53">
        <f>ROW()</f>
        <v>15</v>
      </c>
      <c r="S15" s="55" t="str">
        <f t="shared" si="2"/>
        <v/>
      </c>
      <c r="T15" s="3"/>
    </row>
    <row r="16" spans="1:20" x14ac:dyDescent="0.3">
      <c r="J16" s="1"/>
      <c r="O16" s="1"/>
      <c r="P16" s="53" t="str">
        <f t="shared" si="0"/>
        <v/>
      </c>
      <c r="Q16" s="53" t="str">
        <f t="shared" si="1"/>
        <v/>
      </c>
      <c r="R16" s="53">
        <f>ROW()</f>
        <v>16</v>
      </c>
      <c r="S16" s="55" t="str">
        <f t="shared" si="2"/>
        <v/>
      </c>
      <c r="T16" s="3"/>
    </row>
    <row r="17" spans="10:20" x14ac:dyDescent="0.3">
      <c r="J17" s="1"/>
      <c r="O17" s="1"/>
      <c r="P17" s="53" t="str">
        <f t="shared" si="0"/>
        <v/>
      </c>
      <c r="Q17" s="53" t="str">
        <f t="shared" si="1"/>
        <v/>
      </c>
      <c r="R17" s="53">
        <f>ROW()</f>
        <v>17</v>
      </c>
      <c r="S17" s="55" t="str">
        <f t="shared" si="2"/>
        <v/>
      </c>
      <c r="T17" s="3"/>
    </row>
    <row r="18" spans="10:20" x14ac:dyDescent="0.3">
      <c r="J18" s="1"/>
      <c r="O18" s="1"/>
      <c r="P18" s="53" t="str">
        <f t="shared" si="0"/>
        <v/>
      </c>
      <c r="Q18" s="53" t="str">
        <f t="shared" si="1"/>
        <v/>
      </c>
      <c r="R18" s="53">
        <f>ROW()</f>
        <v>18</v>
      </c>
      <c r="S18" s="55" t="str">
        <f t="shared" si="2"/>
        <v/>
      </c>
      <c r="T18" s="3"/>
    </row>
    <row r="19" spans="10:20" x14ac:dyDescent="0.3">
      <c r="J19" s="1"/>
      <c r="O19" s="1"/>
      <c r="P19" s="53" t="str">
        <f t="shared" si="0"/>
        <v/>
      </c>
      <c r="Q19" s="53" t="str">
        <f t="shared" si="1"/>
        <v/>
      </c>
      <c r="R19" s="53">
        <f>ROW()</f>
        <v>19</v>
      </c>
      <c r="S19" s="55" t="str">
        <f t="shared" si="2"/>
        <v/>
      </c>
      <c r="T19" s="3"/>
    </row>
    <row r="20" spans="10:20" x14ac:dyDescent="0.3">
      <c r="J20" s="1"/>
      <c r="O20" s="1"/>
      <c r="P20" s="53" t="str">
        <f t="shared" si="0"/>
        <v/>
      </c>
      <c r="Q20" s="53" t="str">
        <f t="shared" si="1"/>
        <v/>
      </c>
      <c r="R20" s="53">
        <f>ROW()</f>
        <v>20</v>
      </c>
      <c r="S20" s="55" t="str">
        <f t="shared" si="2"/>
        <v/>
      </c>
      <c r="T20" s="3"/>
    </row>
    <row r="21" spans="10:20" x14ac:dyDescent="0.3">
      <c r="J21" s="1"/>
      <c r="O21" s="1"/>
      <c r="P21" s="53" t="str">
        <f t="shared" si="0"/>
        <v/>
      </c>
      <c r="Q21" s="53" t="str">
        <f t="shared" si="1"/>
        <v/>
      </c>
      <c r="R21" s="53">
        <f>ROW()</f>
        <v>21</v>
      </c>
      <c r="S21" s="55" t="str">
        <f t="shared" si="2"/>
        <v/>
      </c>
      <c r="T21" s="3"/>
    </row>
    <row r="22" spans="10:20" x14ac:dyDescent="0.3">
      <c r="J22" s="1"/>
      <c r="O22" s="1"/>
      <c r="P22" s="53" t="str">
        <f t="shared" si="0"/>
        <v/>
      </c>
      <c r="Q22" s="53" t="str">
        <f t="shared" si="1"/>
        <v/>
      </c>
      <c r="R22" s="53">
        <f>ROW()</f>
        <v>22</v>
      </c>
      <c r="S22" s="55" t="str">
        <f t="shared" si="2"/>
        <v/>
      </c>
      <c r="T22" s="3"/>
    </row>
    <row r="23" spans="10:20" x14ac:dyDescent="0.3">
      <c r="J23" s="1"/>
      <c r="O23" s="1"/>
      <c r="P23" s="53" t="str">
        <f t="shared" si="0"/>
        <v/>
      </c>
      <c r="Q23" s="53" t="str">
        <f t="shared" si="1"/>
        <v/>
      </c>
      <c r="R23" s="53">
        <f>ROW()</f>
        <v>23</v>
      </c>
      <c r="S23" s="55" t="str">
        <f t="shared" si="2"/>
        <v/>
      </c>
      <c r="T23" s="3"/>
    </row>
    <row r="24" spans="10:20" x14ac:dyDescent="0.3">
      <c r="J24" s="1"/>
      <c r="O24" s="1"/>
      <c r="P24" s="53" t="str">
        <f t="shared" si="0"/>
        <v/>
      </c>
      <c r="Q24" s="53" t="str">
        <f t="shared" si="1"/>
        <v/>
      </c>
      <c r="R24" s="53">
        <f>ROW()</f>
        <v>24</v>
      </c>
      <c r="S24" s="55" t="str">
        <f t="shared" si="2"/>
        <v/>
      </c>
      <c r="T24" s="3"/>
    </row>
    <row r="25" spans="10:20" x14ac:dyDescent="0.3">
      <c r="J25" s="1"/>
      <c r="O25" s="1"/>
      <c r="P25" s="53" t="str">
        <f t="shared" si="0"/>
        <v/>
      </c>
      <c r="Q25" s="53" t="str">
        <f t="shared" si="1"/>
        <v/>
      </c>
      <c r="R25" s="53">
        <f>ROW()</f>
        <v>25</v>
      </c>
      <c r="S25" s="55" t="str">
        <f t="shared" si="2"/>
        <v/>
      </c>
      <c r="T25" s="3"/>
    </row>
    <row r="26" spans="10:20" x14ac:dyDescent="0.3">
      <c r="J26" s="1"/>
      <c r="O26" s="1"/>
      <c r="P26" s="53" t="str">
        <f t="shared" si="0"/>
        <v/>
      </c>
      <c r="Q26" s="53" t="str">
        <f t="shared" si="1"/>
        <v/>
      </c>
      <c r="R26" s="53">
        <f>ROW()</f>
        <v>26</v>
      </c>
      <c r="S26" s="55" t="str">
        <f t="shared" si="2"/>
        <v/>
      </c>
      <c r="T26" s="3"/>
    </row>
    <row r="27" spans="10:20" x14ac:dyDescent="0.3">
      <c r="J27" s="1"/>
      <c r="O27" s="1"/>
      <c r="P27" s="53" t="str">
        <f t="shared" si="0"/>
        <v/>
      </c>
      <c r="Q27" s="53" t="str">
        <f t="shared" si="1"/>
        <v/>
      </c>
      <c r="R27" s="53">
        <f>ROW()</f>
        <v>27</v>
      </c>
      <c r="S27" s="55" t="str">
        <f t="shared" si="2"/>
        <v/>
      </c>
      <c r="T27" s="3"/>
    </row>
    <row r="28" spans="10:20" x14ac:dyDescent="0.3">
      <c r="J28" s="1"/>
      <c r="O28" s="1"/>
      <c r="P28" s="53" t="str">
        <f t="shared" si="0"/>
        <v/>
      </c>
      <c r="Q28" s="53" t="str">
        <f t="shared" si="1"/>
        <v/>
      </c>
      <c r="R28" s="53">
        <f>ROW()</f>
        <v>28</v>
      </c>
      <c r="S28" s="55" t="str">
        <f t="shared" si="2"/>
        <v/>
      </c>
      <c r="T28" s="3"/>
    </row>
    <row r="29" spans="10:20" x14ac:dyDescent="0.3">
      <c r="J29" s="1"/>
      <c r="O29" s="1"/>
      <c r="P29" s="53" t="str">
        <f t="shared" si="0"/>
        <v/>
      </c>
      <c r="Q29" s="53" t="str">
        <f t="shared" si="1"/>
        <v/>
      </c>
      <c r="R29" s="53">
        <f>ROW()</f>
        <v>29</v>
      </c>
      <c r="S29" s="55" t="str">
        <f t="shared" si="2"/>
        <v/>
      </c>
      <c r="T29" s="3"/>
    </row>
    <row r="30" spans="10:20" x14ac:dyDescent="0.3">
      <c r="J30" s="1"/>
      <c r="O30" s="1"/>
      <c r="P30" s="53" t="str">
        <f t="shared" si="0"/>
        <v/>
      </c>
      <c r="Q30" s="53" t="str">
        <f t="shared" si="1"/>
        <v/>
      </c>
      <c r="R30" s="53">
        <f>ROW()</f>
        <v>30</v>
      </c>
      <c r="S30" s="55" t="str">
        <f t="shared" si="2"/>
        <v/>
      </c>
      <c r="T30" s="3"/>
    </row>
    <row r="31" spans="10:20" x14ac:dyDescent="0.3">
      <c r="J31" s="1"/>
      <c r="O31" s="1"/>
      <c r="P31" s="53" t="str">
        <f t="shared" si="0"/>
        <v/>
      </c>
      <c r="Q31" s="53" t="str">
        <f t="shared" si="1"/>
        <v/>
      </c>
      <c r="R31" s="53">
        <f>ROW()</f>
        <v>31</v>
      </c>
      <c r="S31" s="55" t="str">
        <f t="shared" si="2"/>
        <v/>
      </c>
      <c r="T31" s="3"/>
    </row>
    <row r="32" spans="10:20" x14ac:dyDescent="0.3">
      <c r="J32" s="1"/>
      <c r="O32" s="1"/>
      <c r="P32" s="53" t="str">
        <f t="shared" si="0"/>
        <v/>
      </c>
      <c r="Q32" s="53" t="str">
        <f t="shared" si="1"/>
        <v/>
      </c>
      <c r="R32" s="53">
        <f>ROW()</f>
        <v>32</v>
      </c>
      <c r="S32" s="55" t="str">
        <f t="shared" si="2"/>
        <v/>
      </c>
      <c r="T32" s="3"/>
    </row>
    <row r="33" spans="10:20" x14ac:dyDescent="0.3">
      <c r="J33" s="1"/>
      <c r="O33" s="1"/>
      <c r="P33" s="53" t="str">
        <f t="shared" si="0"/>
        <v/>
      </c>
      <c r="Q33" s="53" t="str">
        <f t="shared" si="1"/>
        <v/>
      </c>
      <c r="R33" s="53">
        <f>ROW()</f>
        <v>33</v>
      </c>
      <c r="S33" s="55" t="str">
        <f t="shared" si="2"/>
        <v/>
      </c>
      <c r="T33" s="3"/>
    </row>
    <row r="34" spans="10:20" x14ac:dyDescent="0.3">
      <c r="J34" s="1"/>
      <c r="O34" s="1"/>
      <c r="P34" s="53" t="str">
        <f t="shared" si="0"/>
        <v/>
      </c>
      <c r="Q34" s="53" t="str">
        <f t="shared" si="1"/>
        <v/>
      </c>
      <c r="R34" s="53">
        <f>ROW()</f>
        <v>34</v>
      </c>
      <c r="S34" s="55" t="str">
        <f t="shared" si="2"/>
        <v/>
      </c>
      <c r="T34" s="3"/>
    </row>
    <row r="35" spans="10:20" x14ac:dyDescent="0.3">
      <c r="J35" s="1"/>
      <c r="O35" s="1"/>
      <c r="P35" s="53" t="str">
        <f t="shared" si="0"/>
        <v/>
      </c>
      <c r="Q35" s="53" t="str">
        <f t="shared" si="1"/>
        <v/>
      </c>
      <c r="R35" s="53">
        <f>ROW()</f>
        <v>35</v>
      </c>
      <c r="S35" s="55" t="str">
        <f t="shared" si="2"/>
        <v/>
      </c>
      <c r="T35" s="3"/>
    </row>
    <row r="36" spans="10:20" x14ac:dyDescent="0.3">
      <c r="J36" s="1"/>
      <c r="O36" s="1"/>
      <c r="P36" s="53" t="str">
        <f t="shared" si="0"/>
        <v/>
      </c>
      <c r="Q36" s="53" t="str">
        <f t="shared" si="1"/>
        <v/>
      </c>
      <c r="R36" s="53">
        <f>ROW()</f>
        <v>36</v>
      </c>
      <c r="S36" s="55" t="str">
        <f t="shared" si="2"/>
        <v/>
      </c>
      <c r="T36" s="3"/>
    </row>
    <row r="37" spans="10:20" x14ac:dyDescent="0.3">
      <c r="J37" s="1"/>
      <c r="O37" s="1"/>
      <c r="P37" s="53" t="str">
        <f t="shared" si="0"/>
        <v/>
      </c>
      <c r="Q37" s="53" t="str">
        <f t="shared" si="1"/>
        <v/>
      </c>
      <c r="R37" s="53">
        <f>ROW()</f>
        <v>37</v>
      </c>
      <c r="S37" s="55" t="str">
        <f t="shared" si="2"/>
        <v/>
      </c>
      <c r="T37" s="3"/>
    </row>
    <row r="38" spans="10:20" x14ac:dyDescent="0.3">
      <c r="J38" s="1"/>
      <c r="O38" s="1"/>
      <c r="P38" s="53" t="str">
        <f t="shared" si="0"/>
        <v/>
      </c>
      <c r="Q38" s="53" t="str">
        <f t="shared" si="1"/>
        <v/>
      </c>
      <c r="R38" s="53">
        <f>ROW()</f>
        <v>38</v>
      </c>
      <c r="S38" s="55" t="str">
        <f t="shared" si="2"/>
        <v/>
      </c>
      <c r="T38" s="3"/>
    </row>
    <row r="39" spans="10:20" x14ac:dyDescent="0.3">
      <c r="J39" s="1"/>
      <c r="O39" s="1"/>
      <c r="P39" s="53" t="str">
        <f t="shared" si="0"/>
        <v/>
      </c>
      <c r="Q39" s="53" t="str">
        <f t="shared" si="1"/>
        <v/>
      </c>
      <c r="R39" s="53">
        <f>ROW()</f>
        <v>39</v>
      </c>
      <c r="S39" s="55" t="str">
        <f t="shared" si="2"/>
        <v/>
      </c>
      <c r="T39" s="3"/>
    </row>
    <row r="40" spans="10:20" x14ac:dyDescent="0.3">
      <c r="J40" s="1"/>
      <c r="O40" s="1"/>
      <c r="P40" s="53" t="str">
        <f t="shared" si="0"/>
        <v/>
      </c>
      <c r="Q40" s="53" t="str">
        <f t="shared" si="1"/>
        <v/>
      </c>
      <c r="R40" s="53">
        <f>ROW()</f>
        <v>40</v>
      </c>
      <c r="S40" s="55" t="str">
        <f t="shared" si="2"/>
        <v/>
      </c>
      <c r="T40" s="3"/>
    </row>
    <row r="41" spans="10:20" x14ac:dyDescent="0.3">
      <c r="J41" s="1"/>
      <c r="O41" s="1"/>
      <c r="P41" s="53" t="str">
        <f t="shared" si="0"/>
        <v/>
      </c>
      <c r="Q41" s="53" t="str">
        <f t="shared" si="1"/>
        <v/>
      </c>
      <c r="R41" s="53">
        <f>ROW()</f>
        <v>41</v>
      </c>
      <c r="S41" s="55" t="str">
        <f t="shared" si="2"/>
        <v/>
      </c>
      <c r="T41" s="3"/>
    </row>
    <row r="42" spans="10:20" x14ac:dyDescent="0.3">
      <c r="J42" s="1"/>
      <c r="O42" s="1"/>
      <c r="P42" s="53" t="str">
        <f t="shared" si="0"/>
        <v/>
      </c>
      <c r="Q42" s="53" t="str">
        <f t="shared" si="1"/>
        <v/>
      </c>
      <c r="R42" s="53">
        <f>ROW()</f>
        <v>42</v>
      </c>
      <c r="S42" s="55" t="str">
        <f t="shared" si="2"/>
        <v/>
      </c>
      <c r="T42" s="3"/>
    </row>
    <row r="43" spans="10:20" x14ac:dyDescent="0.3">
      <c r="J43" s="1"/>
      <c r="O43" s="1"/>
      <c r="P43" s="53" t="str">
        <f t="shared" si="0"/>
        <v/>
      </c>
      <c r="Q43" s="53" t="str">
        <f t="shared" si="1"/>
        <v/>
      </c>
      <c r="R43" s="53">
        <f>ROW()</f>
        <v>43</v>
      </c>
      <c r="S43" s="55" t="str">
        <f t="shared" si="2"/>
        <v/>
      </c>
      <c r="T43" s="3"/>
    </row>
    <row r="44" spans="10:20" x14ac:dyDescent="0.3">
      <c r="J44" s="1"/>
      <c r="O44" s="1"/>
      <c r="P44" s="53" t="str">
        <f t="shared" si="0"/>
        <v/>
      </c>
      <c r="Q44" s="53" t="str">
        <f t="shared" si="1"/>
        <v/>
      </c>
      <c r="R44" s="53">
        <f>ROW()</f>
        <v>44</v>
      </c>
      <c r="S44" s="55" t="str">
        <f t="shared" si="2"/>
        <v/>
      </c>
      <c r="T44" s="3"/>
    </row>
    <row r="45" spans="10:20" x14ac:dyDescent="0.3">
      <c r="J45" s="1"/>
      <c r="O45" s="1"/>
      <c r="P45" s="53" t="str">
        <f t="shared" si="0"/>
        <v/>
      </c>
      <c r="Q45" s="53" t="str">
        <f t="shared" si="1"/>
        <v/>
      </c>
      <c r="R45" s="53">
        <f>ROW()</f>
        <v>45</v>
      </c>
      <c r="S45" s="55" t="str">
        <f t="shared" si="2"/>
        <v/>
      </c>
      <c r="T45" s="3"/>
    </row>
    <row r="46" spans="10:20" x14ac:dyDescent="0.3">
      <c r="J46" s="1"/>
      <c r="O46" s="1"/>
      <c r="P46" s="53" t="str">
        <f t="shared" si="0"/>
        <v/>
      </c>
      <c r="Q46" s="53" t="str">
        <f t="shared" si="1"/>
        <v/>
      </c>
      <c r="R46" s="53">
        <f>ROW()</f>
        <v>46</v>
      </c>
      <c r="S46" s="55" t="str">
        <f t="shared" si="2"/>
        <v/>
      </c>
      <c r="T46" s="3"/>
    </row>
    <row r="47" spans="10:20" x14ac:dyDescent="0.3">
      <c r="J47" s="1"/>
      <c r="O47" s="1"/>
      <c r="P47" s="53" t="str">
        <f t="shared" si="0"/>
        <v/>
      </c>
      <c r="Q47" s="53" t="str">
        <f t="shared" si="1"/>
        <v/>
      </c>
      <c r="R47" s="53">
        <f>ROW()</f>
        <v>47</v>
      </c>
      <c r="S47" s="55" t="str">
        <f t="shared" si="2"/>
        <v/>
      </c>
      <c r="T47" s="3"/>
    </row>
    <row r="48" spans="10:20" x14ac:dyDescent="0.3">
      <c r="J48" s="1"/>
      <c r="O48" s="1"/>
      <c r="P48" s="53" t="str">
        <f t="shared" si="0"/>
        <v/>
      </c>
      <c r="Q48" s="53" t="str">
        <f t="shared" si="1"/>
        <v/>
      </c>
      <c r="R48" s="53">
        <f>ROW()</f>
        <v>48</v>
      </c>
      <c r="S48" s="55" t="str">
        <f t="shared" si="2"/>
        <v/>
      </c>
      <c r="T48" s="3"/>
    </row>
    <row r="49" spans="10:20" x14ac:dyDescent="0.3">
      <c r="J49" s="1"/>
      <c r="O49" s="1"/>
      <c r="P49" s="53" t="str">
        <f t="shared" si="0"/>
        <v/>
      </c>
      <c r="Q49" s="53" t="str">
        <f t="shared" si="1"/>
        <v/>
      </c>
      <c r="R49" s="53">
        <f>ROW()</f>
        <v>49</v>
      </c>
      <c r="S49" s="55" t="str">
        <f t="shared" si="2"/>
        <v/>
      </c>
      <c r="T49" s="3"/>
    </row>
    <row r="50" spans="10:20" x14ac:dyDescent="0.3">
      <c r="J50" s="1"/>
      <c r="O50" s="1"/>
      <c r="P50" s="53" t="str">
        <f t="shared" si="0"/>
        <v/>
      </c>
      <c r="Q50" s="53" t="str">
        <f t="shared" si="1"/>
        <v/>
      </c>
      <c r="R50" s="53">
        <f>ROW()</f>
        <v>50</v>
      </c>
      <c r="S50" s="55" t="str">
        <f t="shared" si="2"/>
        <v/>
      </c>
      <c r="T50" s="3"/>
    </row>
    <row r="51" spans="10:20" x14ac:dyDescent="0.3">
      <c r="J51" s="1"/>
      <c r="O51" s="1"/>
      <c r="P51" s="53" t="str">
        <f t="shared" si="0"/>
        <v/>
      </c>
      <c r="Q51" s="53" t="str">
        <f t="shared" si="1"/>
        <v/>
      </c>
      <c r="R51" s="53">
        <f>ROW()</f>
        <v>51</v>
      </c>
      <c r="S51" s="55" t="str">
        <f t="shared" si="2"/>
        <v/>
      </c>
      <c r="T51" s="3"/>
    </row>
    <row r="52" spans="10:20" x14ac:dyDescent="0.3">
      <c r="J52" s="1"/>
      <c r="O52" s="1"/>
      <c r="P52" s="53" t="str">
        <f t="shared" si="0"/>
        <v/>
      </c>
      <c r="Q52" s="53" t="str">
        <f t="shared" si="1"/>
        <v/>
      </c>
      <c r="R52" s="53">
        <f>ROW()</f>
        <v>52</v>
      </c>
      <c r="S52" s="55" t="str">
        <f t="shared" si="2"/>
        <v/>
      </c>
      <c r="T52" s="3"/>
    </row>
    <row r="53" spans="10:20" x14ac:dyDescent="0.3">
      <c r="J53" s="1"/>
      <c r="O53" s="1"/>
      <c r="P53" s="53" t="str">
        <f t="shared" si="0"/>
        <v/>
      </c>
      <c r="Q53" s="53" t="str">
        <f t="shared" si="1"/>
        <v/>
      </c>
      <c r="R53" s="53">
        <f>ROW()</f>
        <v>53</v>
      </c>
      <c r="S53" s="55" t="str">
        <f t="shared" si="2"/>
        <v/>
      </c>
      <c r="T53" s="3"/>
    </row>
    <row r="54" spans="10:20" x14ac:dyDescent="0.3">
      <c r="J54" s="1"/>
      <c r="O54" s="1"/>
      <c r="P54" s="53" t="str">
        <f t="shared" si="0"/>
        <v/>
      </c>
      <c r="Q54" s="53" t="str">
        <f t="shared" si="1"/>
        <v/>
      </c>
      <c r="R54" s="53">
        <f>ROW()</f>
        <v>54</v>
      </c>
      <c r="S54" s="55" t="str">
        <f t="shared" si="2"/>
        <v/>
      </c>
      <c r="T54" s="3"/>
    </row>
    <row r="55" spans="10:20" x14ac:dyDescent="0.3">
      <c r="J55" s="1"/>
      <c r="O55" s="1"/>
      <c r="P55" s="53" t="str">
        <f t="shared" si="0"/>
        <v/>
      </c>
      <c r="Q55" s="53" t="str">
        <f t="shared" si="1"/>
        <v/>
      </c>
      <c r="R55" s="53">
        <f>ROW()</f>
        <v>55</v>
      </c>
      <c r="S55" s="55" t="str">
        <f t="shared" si="2"/>
        <v/>
      </c>
      <c r="T55" s="3"/>
    </row>
    <row r="56" spans="10:20" x14ac:dyDescent="0.3">
      <c r="J56" s="1"/>
      <c r="O56" s="1"/>
      <c r="P56" s="53" t="str">
        <f t="shared" si="0"/>
        <v/>
      </c>
      <c r="Q56" s="53" t="str">
        <f t="shared" si="1"/>
        <v/>
      </c>
      <c r="R56" s="53">
        <f>ROW()</f>
        <v>56</v>
      </c>
      <c r="S56" s="55" t="str">
        <f t="shared" si="2"/>
        <v/>
      </c>
      <c r="T56" s="3"/>
    </row>
    <row r="57" spans="10:20" x14ac:dyDescent="0.3">
      <c r="J57" s="1"/>
      <c r="O57" s="1"/>
      <c r="P57" s="53" t="str">
        <f t="shared" si="0"/>
        <v/>
      </c>
      <c r="Q57" s="53" t="str">
        <f t="shared" si="1"/>
        <v/>
      </c>
      <c r="R57" s="53">
        <f>ROW()</f>
        <v>57</v>
      </c>
      <c r="S57" s="55" t="str">
        <f t="shared" si="2"/>
        <v/>
      </c>
      <c r="T57" s="3"/>
    </row>
    <row r="58" spans="10:20" x14ac:dyDescent="0.3">
      <c r="J58" s="1"/>
      <c r="O58" s="1"/>
      <c r="P58" s="53" t="str">
        <f t="shared" si="0"/>
        <v/>
      </c>
      <c r="Q58" s="53" t="str">
        <f t="shared" si="1"/>
        <v/>
      </c>
      <c r="R58" s="53">
        <f>ROW()</f>
        <v>58</v>
      </c>
      <c r="S58" s="55" t="str">
        <f t="shared" si="2"/>
        <v/>
      </c>
      <c r="T58" s="3"/>
    </row>
    <row r="59" spans="10:20" x14ac:dyDescent="0.3">
      <c r="J59" s="1"/>
      <c r="O59" s="1"/>
      <c r="P59" s="53" t="str">
        <f t="shared" si="0"/>
        <v/>
      </c>
      <c r="Q59" s="53" t="str">
        <f t="shared" si="1"/>
        <v/>
      </c>
      <c r="R59" s="53">
        <f>ROW()</f>
        <v>59</v>
      </c>
      <c r="S59" s="55" t="str">
        <f t="shared" si="2"/>
        <v/>
      </c>
      <c r="T59" s="3"/>
    </row>
    <row r="60" spans="10:20" x14ac:dyDescent="0.3">
      <c r="J60" s="1"/>
      <c r="O60" s="1"/>
      <c r="P60" s="53" t="str">
        <f t="shared" si="0"/>
        <v/>
      </c>
      <c r="Q60" s="53" t="str">
        <f t="shared" si="1"/>
        <v/>
      </c>
      <c r="R60" s="53">
        <f>ROW()</f>
        <v>60</v>
      </c>
      <c r="S60" s="55" t="str">
        <f t="shared" si="2"/>
        <v/>
      </c>
      <c r="T60" s="3"/>
    </row>
    <row r="61" spans="10:20" x14ac:dyDescent="0.3">
      <c r="J61" s="1"/>
      <c r="O61" s="1"/>
      <c r="P61" s="53" t="str">
        <f t="shared" si="0"/>
        <v/>
      </c>
      <c r="Q61" s="53" t="str">
        <f t="shared" si="1"/>
        <v/>
      </c>
      <c r="R61" s="53">
        <f>ROW()</f>
        <v>61</v>
      </c>
      <c r="S61" s="55" t="str">
        <f t="shared" si="2"/>
        <v/>
      </c>
      <c r="T61" s="3"/>
    </row>
    <row r="62" spans="10:20" x14ac:dyDescent="0.3">
      <c r="J62" s="1"/>
      <c r="O62" s="1"/>
      <c r="P62" s="53" t="str">
        <f t="shared" si="0"/>
        <v/>
      </c>
      <c r="Q62" s="53" t="str">
        <f t="shared" si="1"/>
        <v/>
      </c>
      <c r="R62" s="53">
        <f>ROW()</f>
        <v>62</v>
      </c>
      <c r="S62" s="55" t="str">
        <f t="shared" si="2"/>
        <v/>
      </c>
      <c r="T62" s="3"/>
    </row>
    <row r="63" spans="10:20" x14ac:dyDescent="0.3">
      <c r="J63" s="1"/>
      <c r="O63" s="1"/>
      <c r="P63" s="53" t="str">
        <f t="shared" si="0"/>
        <v/>
      </c>
      <c r="Q63" s="53" t="str">
        <f t="shared" si="1"/>
        <v/>
      </c>
      <c r="R63" s="53">
        <f>ROW()</f>
        <v>63</v>
      </c>
      <c r="S63" s="55" t="str">
        <f t="shared" si="2"/>
        <v/>
      </c>
      <c r="T63" s="3"/>
    </row>
    <row r="64" spans="10:20" x14ac:dyDescent="0.3">
      <c r="J64" s="1"/>
      <c r="O64" s="1"/>
      <c r="P64" s="53" t="str">
        <f t="shared" si="0"/>
        <v/>
      </c>
      <c r="Q64" s="53" t="str">
        <f t="shared" si="1"/>
        <v/>
      </c>
      <c r="R64" s="53">
        <f>ROW()</f>
        <v>64</v>
      </c>
      <c r="S64" s="55" t="str">
        <f t="shared" si="2"/>
        <v/>
      </c>
      <c r="T64" s="3"/>
    </row>
    <row r="65" spans="10:20" x14ac:dyDescent="0.3">
      <c r="J65" s="1"/>
      <c r="O65" s="1"/>
      <c r="P65" s="53" t="str">
        <f t="shared" si="0"/>
        <v/>
      </c>
      <c r="Q65" s="53" t="str">
        <f t="shared" si="1"/>
        <v/>
      </c>
      <c r="R65" s="53">
        <f>ROW()</f>
        <v>65</v>
      </c>
      <c r="S65" s="55" t="str">
        <f t="shared" si="2"/>
        <v/>
      </c>
      <c r="T65" s="3"/>
    </row>
    <row r="66" spans="10:20" x14ac:dyDescent="0.3">
      <c r="J66" s="1"/>
      <c r="O66" s="1"/>
      <c r="P66" s="53" t="str">
        <f t="shared" ref="P66:P129" si="3">IFERROR(CODE(J66),"")</f>
        <v/>
      </c>
      <c r="Q66" s="53" t="str">
        <f t="shared" ref="Q66:Q129" si="4">IFERROR(CODE(O66),"")</f>
        <v/>
      </c>
      <c r="R66" s="53">
        <f>ROW()</f>
        <v>66</v>
      </c>
      <c r="S66" s="55" t="str">
        <f t="shared" ref="S66:S129" si="5">IFERROR(IF(NOT(ISBLANK(P67)),15*ABS(Q66-P67),0),"")</f>
        <v/>
      </c>
      <c r="T66" s="3"/>
    </row>
    <row r="67" spans="10:20" x14ac:dyDescent="0.3">
      <c r="J67" s="1"/>
      <c r="O67" s="1"/>
      <c r="P67" s="53" t="str">
        <f t="shared" si="3"/>
        <v/>
      </c>
      <c r="Q67" s="53" t="str">
        <f t="shared" si="4"/>
        <v/>
      </c>
      <c r="R67" s="53">
        <f>ROW()</f>
        <v>67</v>
      </c>
      <c r="S67" s="55" t="str">
        <f t="shared" si="5"/>
        <v/>
      </c>
      <c r="T67" s="3"/>
    </row>
    <row r="68" spans="10:20" x14ac:dyDescent="0.3">
      <c r="J68" s="1"/>
      <c r="O68" s="1"/>
      <c r="P68" s="53" t="str">
        <f t="shared" si="3"/>
        <v/>
      </c>
      <c r="Q68" s="53" t="str">
        <f t="shared" si="4"/>
        <v/>
      </c>
      <c r="R68" s="53">
        <f>ROW()</f>
        <v>68</v>
      </c>
      <c r="S68" s="55" t="str">
        <f t="shared" si="5"/>
        <v/>
      </c>
      <c r="T68" s="3"/>
    </row>
    <row r="69" spans="10:20" x14ac:dyDescent="0.3">
      <c r="J69" s="1"/>
      <c r="O69" s="1"/>
      <c r="P69" s="53" t="str">
        <f t="shared" si="3"/>
        <v/>
      </c>
      <c r="Q69" s="53" t="str">
        <f t="shared" si="4"/>
        <v/>
      </c>
      <c r="R69" s="53">
        <f>ROW()</f>
        <v>69</v>
      </c>
      <c r="S69" s="55" t="str">
        <f t="shared" si="5"/>
        <v/>
      </c>
      <c r="T69" s="3"/>
    </row>
    <row r="70" spans="10:20" x14ac:dyDescent="0.3">
      <c r="J70" s="1"/>
      <c r="O70" s="1"/>
      <c r="P70" s="53" t="str">
        <f t="shared" si="3"/>
        <v/>
      </c>
      <c r="Q70" s="53" t="str">
        <f t="shared" si="4"/>
        <v/>
      </c>
      <c r="R70" s="53">
        <f>ROW()</f>
        <v>70</v>
      </c>
      <c r="S70" s="55" t="str">
        <f t="shared" si="5"/>
        <v/>
      </c>
      <c r="T70" s="3"/>
    </row>
    <row r="71" spans="10:20" x14ac:dyDescent="0.3">
      <c r="J71" s="1"/>
      <c r="O71" s="1"/>
      <c r="P71" s="53" t="str">
        <f t="shared" si="3"/>
        <v/>
      </c>
      <c r="Q71" s="53" t="str">
        <f t="shared" si="4"/>
        <v/>
      </c>
      <c r="R71" s="53">
        <f>ROW()</f>
        <v>71</v>
      </c>
      <c r="S71" s="55" t="str">
        <f t="shared" si="5"/>
        <v/>
      </c>
      <c r="T71" s="3"/>
    </row>
    <row r="72" spans="10:20" x14ac:dyDescent="0.3">
      <c r="J72" s="1"/>
      <c r="O72" s="1"/>
      <c r="P72" s="53" t="str">
        <f t="shared" si="3"/>
        <v/>
      </c>
      <c r="Q72" s="53" t="str">
        <f t="shared" si="4"/>
        <v/>
      </c>
      <c r="R72" s="53">
        <f>ROW()</f>
        <v>72</v>
      </c>
      <c r="S72" s="55" t="str">
        <f t="shared" si="5"/>
        <v/>
      </c>
      <c r="T72" s="3"/>
    </row>
    <row r="73" spans="10:20" x14ac:dyDescent="0.3">
      <c r="J73" s="1"/>
      <c r="O73" s="1"/>
      <c r="P73" s="53" t="str">
        <f t="shared" si="3"/>
        <v/>
      </c>
      <c r="Q73" s="53" t="str">
        <f t="shared" si="4"/>
        <v/>
      </c>
      <c r="R73" s="53">
        <f>ROW()</f>
        <v>73</v>
      </c>
      <c r="S73" s="55" t="str">
        <f t="shared" si="5"/>
        <v/>
      </c>
      <c r="T73" s="3"/>
    </row>
    <row r="74" spans="10:20" x14ac:dyDescent="0.3">
      <c r="J74" s="1"/>
      <c r="O74" s="1"/>
      <c r="P74" s="53" t="str">
        <f t="shared" si="3"/>
        <v/>
      </c>
      <c r="Q74" s="53" t="str">
        <f t="shared" si="4"/>
        <v/>
      </c>
      <c r="R74" s="53">
        <f>ROW()</f>
        <v>74</v>
      </c>
      <c r="S74" s="55" t="str">
        <f t="shared" si="5"/>
        <v/>
      </c>
      <c r="T74" s="3"/>
    </row>
    <row r="75" spans="10:20" x14ac:dyDescent="0.3">
      <c r="J75" s="1"/>
      <c r="O75" s="1"/>
      <c r="P75" s="53" t="str">
        <f t="shared" si="3"/>
        <v/>
      </c>
      <c r="Q75" s="53" t="str">
        <f t="shared" si="4"/>
        <v/>
      </c>
      <c r="R75" s="53">
        <f>ROW()</f>
        <v>75</v>
      </c>
      <c r="S75" s="55" t="str">
        <f t="shared" si="5"/>
        <v/>
      </c>
      <c r="T75" s="3"/>
    </row>
    <row r="76" spans="10:20" x14ac:dyDescent="0.3">
      <c r="J76" s="1"/>
      <c r="O76" s="1"/>
      <c r="P76" s="53" t="str">
        <f t="shared" si="3"/>
        <v/>
      </c>
      <c r="Q76" s="53" t="str">
        <f t="shared" si="4"/>
        <v/>
      </c>
      <c r="R76" s="53">
        <f>ROW()</f>
        <v>76</v>
      </c>
      <c r="S76" s="55" t="str">
        <f t="shared" si="5"/>
        <v/>
      </c>
      <c r="T76" s="3"/>
    </row>
    <row r="77" spans="10:20" x14ac:dyDescent="0.3">
      <c r="J77" s="1"/>
      <c r="O77" s="1"/>
      <c r="P77" s="53" t="str">
        <f t="shared" si="3"/>
        <v/>
      </c>
      <c r="Q77" s="53" t="str">
        <f t="shared" si="4"/>
        <v/>
      </c>
      <c r="R77" s="53">
        <f>ROW()</f>
        <v>77</v>
      </c>
      <c r="S77" s="55" t="str">
        <f t="shared" si="5"/>
        <v/>
      </c>
      <c r="T77" s="3"/>
    </row>
    <row r="78" spans="10:20" x14ac:dyDescent="0.3">
      <c r="J78" s="1"/>
      <c r="O78" s="1"/>
      <c r="P78" s="53" t="str">
        <f t="shared" si="3"/>
        <v/>
      </c>
      <c r="Q78" s="53" t="str">
        <f t="shared" si="4"/>
        <v/>
      </c>
      <c r="R78" s="53">
        <f>ROW()</f>
        <v>78</v>
      </c>
      <c r="S78" s="55" t="str">
        <f t="shared" si="5"/>
        <v/>
      </c>
      <c r="T78" s="3"/>
    </row>
    <row r="79" spans="10:20" x14ac:dyDescent="0.3">
      <c r="J79" s="1"/>
      <c r="O79" s="1"/>
      <c r="P79" s="53" t="str">
        <f t="shared" si="3"/>
        <v/>
      </c>
      <c r="Q79" s="53" t="str">
        <f t="shared" si="4"/>
        <v/>
      </c>
      <c r="R79" s="53">
        <f>ROW()</f>
        <v>79</v>
      </c>
      <c r="S79" s="55" t="str">
        <f t="shared" si="5"/>
        <v/>
      </c>
      <c r="T79" s="3"/>
    </row>
    <row r="80" spans="10:20" x14ac:dyDescent="0.3">
      <c r="J80" s="1"/>
      <c r="O80" s="1"/>
      <c r="P80" s="53" t="str">
        <f t="shared" si="3"/>
        <v/>
      </c>
      <c r="Q80" s="53" t="str">
        <f t="shared" si="4"/>
        <v/>
      </c>
      <c r="R80" s="53">
        <f>ROW()</f>
        <v>80</v>
      </c>
      <c r="S80" s="55" t="str">
        <f t="shared" si="5"/>
        <v/>
      </c>
      <c r="T80" s="3"/>
    </row>
    <row r="81" spans="10:20" x14ac:dyDescent="0.3">
      <c r="J81" s="1"/>
      <c r="O81" s="1"/>
      <c r="P81" s="53" t="str">
        <f t="shared" si="3"/>
        <v/>
      </c>
      <c r="Q81" s="53" t="str">
        <f t="shared" si="4"/>
        <v/>
      </c>
      <c r="R81" s="53">
        <f>ROW()</f>
        <v>81</v>
      </c>
      <c r="S81" s="55" t="str">
        <f t="shared" si="5"/>
        <v/>
      </c>
      <c r="T81" s="3"/>
    </row>
    <row r="82" spans="10:20" x14ac:dyDescent="0.3">
      <c r="J82" s="1"/>
      <c r="O82" s="1"/>
      <c r="P82" s="53" t="str">
        <f t="shared" si="3"/>
        <v/>
      </c>
      <c r="Q82" s="53" t="str">
        <f t="shared" si="4"/>
        <v/>
      </c>
      <c r="R82" s="53">
        <f>ROW()</f>
        <v>82</v>
      </c>
      <c r="S82" s="55" t="str">
        <f t="shared" si="5"/>
        <v/>
      </c>
      <c r="T82" s="3"/>
    </row>
    <row r="83" spans="10:20" x14ac:dyDescent="0.3">
      <c r="J83" s="1"/>
      <c r="O83" s="1"/>
      <c r="P83" s="53" t="str">
        <f t="shared" si="3"/>
        <v/>
      </c>
      <c r="Q83" s="53" t="str">
        <f t="shared" si="4"/>
        <v/>
      </c>
      <c r="R83" s="53">
        <f>ROW()</f>
        <v>83</v>
      </c>
      <c r="S83" s="55" t="str">
        <f t="shared" si="5"/>
        <v/>
      </c>
      <c r="T83" s="3"/>
    </row>
    <row r="84" spans="10:20" x14ac:dyDescent="0.3">
      <c r="J84" s="1"/>
      <c r="O84" s="1"/>
      <c r="P84" s="53" t="str">
        <f t="shared" si="3"/>
        <v/>
      </c>
      <c r="Q84" s="53" t="str">
        <f t="shared" si="4"/>
        <v/>
      </c>
      <c r="R84" s="53">
        <f>ROW()</f>
        <v>84</v>
      </c>
      <c r="S84" s="55" t="str">
        <f t="shared" si="5"/>
        <v/>
      </c>
      <c r="T84" s="3"/>
    </row>
    <row r="85" spans="10:20" x14ac:dyDescent="0.3">
      <c r="J85" s="1"/>
      <c r="O85" s="1"/>
      <c r="P85" s="53" t="str">
        <f t="shared" si="3"/>
        <v/>
      </c>
      <c r="Q85" s="53" t="str">
        <f t="shared" si="4"/>
        <v/>
      </c>
      <c r="R85" s="53">
        <f>ROW()</f>
        <v>85</v>
      </c>
      <c r="S85" s="55" t="str">
        <f t="shared" si="5"/>
        <v/>
      </c>
      <c r="T85" s="3"/>
    </row>
    <row r="86" spans="10:20" x14ac:dyDescent="0.3">
      <c r="J86" s="1"/>
      <c r="O86" s="1"/>
      <c r="P86" s="53" t="str">
        <f t="shared" si="3"/>
        <v/>
      </c>
      <c r="Q86" s="53" t="str">
        <f t="shared" si="4"/>
        <v/>
      </c>
      <c r="R86" s="53">
        <f>ROW()</f>
        <v>86</v>
      </c>
      <c r="S86" s="55" t="str">
        <f t="shared" si="5"/>
        <v/>
      </c>
      <c r="T86" s="3"/>
    </row>
    <row r="87" spans="10:20" x14ac:dyDescent="0.3">
      <c r="J87" s="1"/>
      <c r="O87" s="1"/>
      <c r="P87" s="53" t="str">
        <f t="shared" si="3"/>
        <v/>
      </c>
      <c r="Q87" s="53" t="str">
        <f t="shared" si="4"/>
        <v/>
      </c>
      <c r="R87" s="53">
        <f>ROW()</f>
        <v>87</v>
      </c>
      <c r="S87" s="55" t="str">
        <f t="shared" si="5"/>
        <v/>
      </c>
      <c r="T87" s="3"/>
    </row>
    <row r="88" spans="10:20" x14ac:dyDescent="0.3">
      <c r="J88" s="1"/>
      <c r="O88" s="1"/>
      <c r="P88" s="53" t="str">
        <f t="shared" si="3"/>
        <v/>
      </c>
      <c r="Q88" s="53" t="str">
        <f t="shared" si="4"/>
        <v/>
      </c>
      <c r="R88" s="53">
        <f>ROW()</f>
        <v>88</v>
      </c>
      <c r="S88" s="55" t="str">
        <f t="shared" si="5"/>
        <v/>
      </c>
      <c r="T88" s="3"/>
    </row>
    <row r="89" spans="10:20" x14ac:dyDescent="0.3">
      <c r="J89" s="1"/>
      <c r="O89" s="1"/>
      <c r="P89" s="53" t="str">
        <f t="shared" si="3"/>
        <v/>
      </c>
      <c r="Q89" s="53" t="str">
        <f t="shared" si="4"/>
        <v/>
      </c>
      <c r="R89" s="53">
        <f>ROW()</f>
        <v>89</v>
      </c>
      <c r="S89" s="55" t="str">
        <f t="shared" si="5"/>
        <v/>
      </c>
      <c r="T89" s="3"/>
    </row>
    <row r="90" spans="10:20" x14ac:dyDescent="0.3">
      <c r="J90" s="1"/>
      <c r="O90" s="1"/>
      <c r="P90" s="53" t="str">
        <f t="shared" si="3"/>
        <v/>
      </c>
      <c r="Q90" s="53" t="str">
        <f t="shared" si="4"/>
        <v/>
      </c>
      <c r="R90" s="53">
        <f>ROW()</f>
        <v>90</v>
      </c>
      <c r="S90" s="55" t="str">
        <f t="shared" si="5"/>
        <v/>
      </c>
      <c r="T90" s="3"/>
    </row>
    <row r="91" spans="10:20" x14ac:dyDescent="0.3">
      <c r="J91" s="1"/>
      <c r="O91" s="1"/>
      <c r="P91" s="53" t="str">
        <f t="shared" si="3"/>
        <v/>
      </c>
      <c r="Q91" s="53" t="str">
        <f t="shared" si="4"/>
        <v/>
      </c>
      <c r="R91" s="53">
        <f>ROW()</f>
        <v>91</v>
      </c>
      <c r="S91" s="55" t="str">
        <f t="shared" si="5"/>
        <v/>
      </c>
      <c r="T91" s="3"/>
    </row>
    <row r="92" spans="10:20" x14ac:dyDescent="0.3">
      <c r="J92" s="1"/>
      <c r="O92" s="1"/>
      <c r="P92" s="53" t="str">
        <f t="shared" si="3"/>
        <v/>
      </c>
      <c r="Q92" s="53" t="str">
        <f t="shared" si="4"/>
        <v/>
      </c>
      <c r="R92" s="53">
        <f>ROW()</f>
        <v>92</v>
      </c>
      <c r="S92" s="55" t="str">
        <f t="shared" si="5"/>
        <v/>
      </c>
      <c r="T92" s="3"/>
    </row>
    <row r="93" spans="10:20" x14ac:dyDescent="0.3">
      <c r="J93" s="1"/>
      <c r="O93" s="1"/>
      <c r="P93" s="53" t="str">
        <f t="shared" si="3"/>
        <v/>
      </c>
      <c r="Q93" s="53" t="str">
        <f t="shared" si="4"/>
        <v/>
      </c>
      <c r="R93" s="53">
        <f>ROW()</f>
        <v>93</v>
      </c>
      <c r="S93" s="55" t="str">
        <f t="shared" si="5"/>
        <v/>
      </c>
      <c r="T93" s="3"/>
    </row>
    <row r="94" spans="10:20" x14ac:dyDescent="0.3">
      <c r="J94" s="1"/>
      <c r="O94" s="1"/>
      <c r="P94" s="53" t="str">
        <f t="shared" si="3"/>
        <v/>
      </c>
      <c r="Q94" s="53" t="str">
        <f t="shared" si="4"/>
        <v/>
      </c>
      <c r="R94" s="53">
        <f>ROW()</f>
        <v>94</v>
      </c>
      <c r="S94" s="55" t="str">
        <f t="shared" si="5"/>
        <v/>
      </c>
      <c r="T94" s="3"/>
    </row>
    <row r="95" spans="10:20" x14ac:dyDescent="0.3">
      <c r="J95" s="1"/>
      <c r="O95" s="1"/>
      <c r="P95" s="53" t="str">
        <f t="shared" si="3"/>
        <v/>
      </c>
      <c r="Q95" s="53" t="str">
        <f t="shared" si="4"/>
        <v/>
      </c>
      <c r="R95" s="53">
        <f>ROW()</f>
        <v>95</v>
      </c>
      <c r="S95" s="55" t="str">
        <f t="shared" si="5"/>
        <v/>
      </c>
      <c r="T95" s="3"/>
    </row>
    <row r="96" spans="10:20" x14ac:dyDescent="0.3">
      <c r="J96" s="1"/>
      <c r="O96" s="1"/>
      <c r="P96" s="53" t="str">
        <f t="shared" si="3"/>
        <v/>
      </c>
      <c r="Q96" s="53" t="str">
        <f t="shared" si="4"/>
        <v/>
      </c>
      <c r="R96" s="53">
        <f>ROW()</f>
        <v>96</v>
      </c>
      <c r="S96" s="55" t="str">
        <f t="shared" si="5"/>
        <v/>
      </c>
      <c r="T96" s="3"/>
    </row>
    <row r="97" spans="10:20" x14ac:dyDescent="0.3">
      <c r="J97" s="1"/>
      <c r="O97" s="1"/>
      <c r="P97" s="53" t="str">
        <f t="shared" si="3"/>
        <v/>
      </c>
      <c r="Q97" s="53" t="str">
        <f t="shared" si="4"/>
        <v/>
      </c>
      <c r="R97" s="53">
        <f>ROW()</f>
        <v>97</v>
      </c>
      <c r="S97" s="55" t="str">
        <f t="shared" si="5"/>
        <v/>
      </c>
      <c r="T97" s="3"/>
    </row>
    <row r="98" spans="10:20" x14ac:dyDescent="0.3">
      <c r="J98" s="1"/>
      <c r="O98" s="1"/>
      <c r="P98" s="53" t="str">
        <f t="shared" si="3"/>
        <v/>
      </c>
      <c r="Q98" s="53" t="str">
        <f t="shared" si="4"/>
        <v/>
      </c>
      <c r="R98" s="53">
        <f>ROW()</f>
        <v>98</v>
      </c>
      <c r="S98" s="55" t="str">
        <f t="shared" si="5"/>
        <v/>
      </c>
      <c r="T98" s="3"/>
    </row>
    <row r="99" spans="10:20" x14ac:dyDescent="0.3">
      <c r="J99" s="1"/>
      <c r="O99" s="1"/>
      <c r="P99" s="53" t="str">
        <f t="shared" si="3"/>
        <v/>
      </c>
      <c r="Q99" s="53" t="str">
        <f t="shared" si="4"/>
        <v/>
      </c>
      <c r="R99" s="53">
        <f>ROW()</f>
        <v>99</v>
      </c>
      <c r="S99" s="55" t="str">
        <f t="shared" si="5"/>
        <v/>
      </c>
      <c r="T99" s="3"/>
    </row>
    <row r="100" spans="10:20" x14ac:dyDescent="0.3">
      <c r="J100" s="1"/>
      <c r="O100" s="1"/>
      <c r="P100" s="53" t="str">
        <f t="shared" si="3"/>
        <v/>
      </c>
      <c r="Q100" s="53" t="str">
        <f t="shared" si="4"/>
        <v/>
      </c>
      <c r="R100" s="53">
        <f>ROW()</f>
        <v>100</v>
      </c>
      <c r="S100" s="55" t="str">
        <f t="shared" si="5"/>
        <v/>
      </c>
      <c r="T100" s="3"/>
    </row>
    <row r="101" spans="10:20" x14ac:dyDescent="0.3">
      <c r="J101" s="1"/>
      <c r="O101" s="1"/>
      <c r="P101" s="53" t="str">
        <f t="shared" si="3"/>
        <v/>
      </c>
      <c r="Q101" s="53" t="str">
        <f t="shared" si="4"/>
        <v/>
      </c>
      <c r="R101" s="53">
        <f>ROW()</f>
        <v>101</v>
      </c>
      <c r="S101" s="55" t="str">
        <f t="shared" si="5"/>
        <v/>
      </c>
      <c r="T101" s="3"/>
    </row>
    <row r="102" spans="10:20" x14ac:dyDescent="0.3">
      <c r="J102" s="1"/>
      <c r="O102" s="1"/>
      <c r="P102" s="53" t="str">
        <f t="shared" si="3"/>
        <v/>
      </c>
      <c r="Q102" s="53" t="str">
        <f t="shared" si="4"/>
        <v/>
      </c>
      <c r="R102" s="53">
        <f>ROW()</f>
        <v>102</v>
      </c>
      <c r="S102" s="55" t="str">
        <f t="shared" si="5"/>
        <v/>
      </c>
      <c r="T102" s="3"/>
    </row>
    <row r="103" spans="10:20" x14ac:dyDescent="0.3">
      <c r="J103" s="1"/>
      <c r="O103" s="1"/>
      <c r="P103" s="53" t="str">
        <f t="shared" si="3"/>
        <v/>
      </c>
      <c r="Q103" s="53" t="str">
        <f t="shared" si="4"/>
        <v/>
      </c>
      <c r="R103" s="53">
        <f>ROW()</f>
        <v>103</v>
      </c>
      <c r="S103" s="55" t="str">
        <f t="shared" si="5"/>
        <v/>
      </c>
      <c r="T103" s="3"/>
    </row>
    <row r="104" spans="10:20" x14ac:dyDescent="0.3">
      <c r="J104" s="1"/>
      <c r="O104" s="1"/>
      <c r="P104" s="53" t="str">
        <f t="shared" si="3"/>
        <v/>
      </c>
      <c r="Q104" s="53" t="str">
        <f t="shared" si="4"/>
        <v/>
      </c>
      <c r="R104" s="53">
        <f>ROW()</f>
        <v>104</v>
      </c>
      <c r="S104" s="55" t="str">
        <f t="shared" si="5"/>
        <v/>
      </c>
      <c r="T104" s="3"/>
    </row>
    <row r="105" spans="10:20" x14ac:dyDescent="0.3">
      <c r="J105" s="1"/>
      <c r="O105" s="1"/>
      <c r="P105" s="53" t="str">
        <f t="shared" si="3"/>
        <v/>
      </c>
      <c r="Q105" s="53" t="str">
        <f t="shared" si="4"/>
        <v/>
      </c>
      <c r="R105" s="53">
        <f>ROW()</f>
        <v>105</v>
      </c>
      <c r="S105" s="55" t="str">
        <f t="shared" si="5"/>
        <v/>
      </c>
      <c r="T105" s="3"/>
    </row>
    <row r="106" spans="10:20" x14ac:dyDescent="0.3">
      <c r="J106" s="1"/>
      <c r="O106" s="1"/>
      <c r="P106" s="53" t="str">
        <f t="shared" si="3"/>
        <v/>
      </c>
      <c r="Q106" s="53" t="str">
        <f t="shared" si="4"/>
        <v/>
      </c>
      <c r="R106" s="53">
        <f>ROW()</f>
        <v>106</v>
      </c>
      <c r="S106" s="55" t="str">
        <f t="shared" si="5"/>
        <v/>
      </c>
      <c r="T106" s="3"/>
    </row>
    <row r="107" spans="10:20" x14ac:dyDescent="0.3">
      <c r="J107" s="1"/>
      <c r="O107" s="1"/>
      <c r="P107" s="53" t="str">
        <f t="shared" si="3"/>
        <v/>
      </c>
      <c r="Q107" s="53" t="str">
        <f t="shared" si="4"/>
        <v/>
      </c>
      <c r="R107" s="53">
        <f>ROW()</f>
        <v>107</v>
      </c>
      <c r="S107" s="55" t="str">
        <f t="shared" si="5"/>
        <v/>
      </c>
      <c r="T107" s="3"/>
    </row>
    <row r="108" spans="10:20" x14ac:dyDescent="0.3">
      <c r="J108" s="1"/>
      <c r="O108" s="1"/>
      <c r="P108" s="53" t="str">
        <f t="shared" si="3"/>
        <v/>
      </c>
      <c r="Q108" s="53" t="str">
        <f t="shared" si="4"/>
        <v/>
      </c>
      <c r="R108" s="53">
        <f>ROW()</f>
        <v>108</v>
      </c>
      <c r="S108" s="55" t="str">
        <f t="shared" si="5"/>
        <v/>
      </c>
      <c r="T108" s="3"/>
    </row>
    <row r="109" spans="10:20" x14ac:dyDescent="0.3">
      <c r="J109" s="1"/>
      <c r="O109" s="1"/>
      <c r="P109" s="53" t="str">
        <f t="shared" si="3"/>
        <v/>
      </c>
      <c r="Q109" s="53" t="str">
        <f t="shared" si="4"/>
        <v/>
      </c>
      <c r="R109" s="53">
        <f>ROW()</f>
        <v>109</v>
      </c>
      <c r="S109" s="55" t="str">
        <f t="shared" si="5"/>
        <v/>
      </c>
      <c r="T109" s="3"/>
    </row>
    <row r="110" spans="10:20" x14ac:dyDescent="0.3">
      <c r="J110" s="1"/>
      <c r="O110" s="1"/>
      <c r="P110" s="53" t="str">
        <f t="shared" si="3"/>
        <v/>
      </c>
      <c r="Q110" s="53" t="str">
        <f t="shared" si="4"/>
        <v/>
      </c>
      <c r="R110" s="53">
        <f>ROW()</f>
        <v>110</v>
      </c>
      <c r="S110" s="55" t="str">
        <f t="shared" si="5"/>
        <v/>
      </c>
      <c r="T110" s="3"/>
    </row>
    <row r="111" spans="10:20" x14ac:dyDescent="0.3">
      <c r="J111" s="1"/>
      <c r="O111" s="1"/>
      <c r="P111" s="53" t="str">
        <f t="shared" si="3"/>
        <v/>
      </c>
      <c r="Q111" s="53" t="str">
        <f t="shared" si="4"/>
        <v/>
      </c>
      <c r="R111" s="53">
        <f>ROW()</f>
        <v>111</v>
      </c>
      <c r="S111" s="55" t="str">
        <f t="shared" si="5"/>
        <v/>
      </c>
      <c r="T111" s="3"/>
    </row>
    <row r="112" spans="10:20" x14ac:dyDescent="0.3">
      <c r="J112" s="1"/>
      <c r="O112" s="1"/>
      <c r="P112" s="53" t="str">
        <f t="shared" si="3"/>
        <v/>
      </c>
      <c r="Q112" s="53" t="str">
        <f t="shared" si="4"/>
        <v/>
      </c>
      <c r="R112" s="53">
        <f>ROW()</f>
        <v>112</v>
      </c>
      <c r="S112" s="55" t="str">
        <f t="shared" si="5"/>
        <v/>
      </c>
      <c r="T112" s="3"/>
    </row>
    <row r="113" spans="10:20" x14ac:dyDescent="0.3">
      <c r="J113" s="1"/>
      <c r="O113" s="1"/>
      <c r="P113" s="53" t="str">
        <f t="shared" si="3"/>
        <v/>
      </c>
      <c r="Q113" s="53" t="str">
        <f t="shared" si="4"/>
        <v/>
      </c>
      <c r="R113" s="53">
        <f>ROW()</f>
        <v>113</v>
      </c>
      <c r="S113" s="55" t="str">
        <f t="shared" si="5"/>
        <v/>
      </c>
      <c r="T113" s="3"/>
    </row>
    <row r="114" spans="10:20" x14ac:dyDescent="0.3">
      <c r="J114" s="1"/>
      <c r="O114" s="1"/>
      <c r="P114" s="53" t="str">
        <f t="shared" si="3"/>
        <v/>
      </c>
      <c r="Q114" s="53" t="str">
        <f t="shared" si="4"/>
        <v/>
      </c>
      <c r="R114" s="53">
        <f>ROW()</f>
        <v>114</v>
      </c>
      <c r="S114" s="55" t="str">
        <f t="shared" si="5"/>
        <v/>
      </c>
      <c r="T114" s="3"/>
    </row>
    <row r="115" spans="10:20" x14ac:dyDescent="0.3">
      <c r="J115" s="1"/>
      <c r="O115" s="1"/>
      <c r="P115" s="53" t="str">
        <f t="shared" si="3"/>
        <v/>
      </c>
      <c r="Q115" s="53" t="str">
        <f t="shared" si="4"/>
        <v/>
      </c>
      <c r="R115" s="53">
        <f>ROW()</f>
        <v>115</v>
      </c>
      <c r="S115" s="55" t="str">
        <f t="shared" si="5"/>
        <v/>
      </c>
      <c r="T115" s="3"/>
    </row>
    <row r="116" spans="10:20" x14ac:dyDescent="0.3">
      <c r="J116" s="1"/>
      <c r="O116" s="1"/>
      <c r="P116" s="53" t="str">
        <f t="shared" si="3"/>
        <v/>
      </c>
      <c r="Q116" s="53" t="str">
        <f t="shared" si="4"/>
        <v/>
      </c>
      <c r="R116" s="53">
        <f>ROW()</f>
        <v>116</v>
      </c>
      <c r="S116" s="55" t="str">
        <f t="shared" si="5"/>
        <v/>
      </c>
      <c r="T116" s="3"/>
    </row>
    <row r="117" spans="10:20" x14ac:dyDescent="0.3">
      <c r="J117" s="1"/>
      <c r="O117" s="1"/>
      <c r="P117" s="53" t="str">
        <f t="shared" si="3"/>
        <v/>
      </c>
      <c r="Q117" s="53" t="str">
        <f t="shared" si="4"/>
        <v/>
      </c>
      <c r="R117" s="53">
        <f>ROW()</f>
        <v>117</v>
      </c>
      <c r="S117" s="55" t="str">
        <f t="shared" si="5"/>
        <v/>
      </c>
      <c r="T117" s="3"/>
    </row>
    <row r="118" spans="10:20" x14ac:dyDescent="0.3">
      <c r="J118" s="1"/>
      <c r="O118" s="1"/>
      <c r="P118" s="53" t="str">
        <f t="shared" si="3"/>
        <v/>
      </c>
      <c r="Q118" s="53" t="str">
        <f t="shared" si="4"/>
        <v/>
      </c>
      <c r="R118" s="53">
        <f>ROW()</f>
        <v>118</v>
      </c>
      <c r="S118" s="55" t="str">
        <f t="shared" si="5"/>
        <v/>
      </c>
      <c r="T118" s="3"/>
    </row>
    <row r="119" spans="10:20" x14ac:dyDescent="0.3">
      <c r="J119" s="1"/>
      <c r="O119" s="1"/>
      <c r="P119" s="53" t="str">
        <f t="shared" si="3"/>
        <v/>
      </c>
      <c r="Q119" s="53" t="str">
        <f t="shared" si="4"/>
        <v/>
      </c>
      <c r="R119" s="53">
        <f>ROW()</f>
        <v>119</v>
      </c>
      <c r="S119" s="55" t="str">
        <f t="shared" si="5"/>
        <v/>
      </c>
      <c r="T119" s="3"/>
    </row>
    <row r="120" spans="10:20" x14ac:dyDescent="0.3">
      <c r="J120" s="1"/>
      <c r="O120" s="1"/>
      <c r="P120" s="53" t="str">
        <f t="shared" si="3"/>
        <v/>
      </c>
      <c r="Q120" s="53" t="str">
        <f t="shared" si="4"/>
        <v/>
      </c>
      <c r="R120" s="53">
        <f>ROW()</f>
        <v>120</v>
      </c>
      <c r="S120" s="55" t="str">
        <f t="shared" si="5"/>
        <v/>
      </c>
      <c r="T120" s="3"/>
    </row>
    <row r="121" spans="10:20" x14ac:dyDescent="0.3">
      <c r="J121" s="1"/>
      <c r="O121" s="1"/>
      <c r="P121" s="53" t="str">
        <f t="shared" si="3"/>
        <v/>
      </c>
      <c r="Q121" s="53" t="str">
        <f t="shared" si="4"/>
        <v/>
      </c>
      <c r="R121" s="53">
        <f>ROW()</f>
        <v>121</v>
      </c>
      <c r="S121" s="55" t="str">
        <f t="shared" si="5"/>
        <v/>
      </c>
      <c r="T121" s="3"/>
    </row>
    <row r="122" spans="10:20" x14ac:dyDescent="0.3">
      <c r="J122" s="1"/>
      <c r="O122" s="1"/>
      <c r="P122" s="53" t="str">
        <f t="shared" si="3"/>
        <v/>
      </c>
      <c r="Q122" s="53" t="str">
        <f t="shared" si="4"/>
        <v/>
      </c>
      <c r="R122" s="53">
        <f>ROW()</f>
        <v>122</v>
      </c>
      <c r="S122" s="55" t="str">
        <f t="shared" si="5"/>
        <v/>
      </c>
      <c r="T122" s="3"/>
    </row>
    <row r="123" spans="10:20" x14ac:dyDescent="0.3">
      <c r="J123" s="1"/>
      <c r="O123" s="1"/>
      <c r="P123" s="53" t="str">
        <f t="shared" si="3"/>
        <v/>
      </c>
      <c r="Q123" s="53" t="str">
        <f t="shared" si="4"/>
        <v/>
      </c>
      <c r="R123" s="53">
        <f>ROW()</f>
        <v>123</v>
      </c>
      <c r="S123" s="55" t="str">
        <f t="shared" si="5"/>
        <v/>
      </c>
      <c r="T123" s="3"/>
    </row>
    <row r="124" spans="10:20" x14ac:dyDescent="0.3">
      <c r="J124" s="1"/>
      <c r="O124" s="1"/>
      <c r="P124" s="53" t="str">
        <f t="shared" si="3"/>
        <v/>
      </c>
      <c r="Q124" s="53" t="str">
        <f t="shared" si="4"/>
        <v/>
      </c>
      <c r="R124" s="53">
        <f>ROW()</f>
        <v>124</v>
      </c>
      <c r="S124" s="55" t="str">
        <f t="shared" si="5"/>
        <v/>
      </c>
      <c r="T124" s="3"/>
    </row>
    <row r="125" spans="10:20" x14ac:dyDescent="0.3">
      <c r="J125" s="1"/>
      <c r="O125" s="1"/>
      <c r="P125" s="53" t="str">
        <f t="shared" si="3"/>
        <v/>
      </c>
      <c r="Q125" s="53" t="str">
        <f t="shared" si="4"/>
        <v/>
      </c>
      <c r="R125" s="53">
        <f>ROW()</f>
        <v>125</v>
      </c>
      <c r="S125" s="55" t="str">
        <f t="shared" si="5"/>
        <v/>
      </c>
      <c r="T125" s="3"/>
    </row>
    <row r="126" spans="10:20" x14ac:dyDescent="0.3">
      <c r="J126" s="1"/>
      <c r="O126" s="1"/>
      <c r="P126" s="53" t="str">
        <f t="shared" si="3"/>
        <v/>
      </c>
      <c r="Q126" s="53" t="str">
        <f t="shared" si="4"/>
        <v/>
      </c>
      <c r="R126" s="53">
        <f>ROW()</f>
        <v>126</v>
      </c>
      <c r="S126" s="55" t="str">
        <f t="shared" si="5"/>
        <v/>
      </c>
      <c r="T126" s="3"/>
    </row>
    <row r="127" spans="10:20" x14ac:dyDescent="0.3">
      <c r="J127" s="1"/>
      <c r="O127" s="1"/>
      <c r="P127" s="53" t="str">
        <f t="shared" si="3"/>
        <v/>
      </c>
      <c r="Q127" s="53" t="str">
        <f t="shared" si="4"/>
        <v/>
      </c>
      <c r="R127" s="53">
        <f>ROW()</f>
        <v>127</v>
      </c>
      <c r="S127" s="55" t="str">
        <f t="shared" si="5"/>
        <v/>
      </c>
      <c r="T127" s="3"/>
    </row>
    <row r="128" spans="10:20" x14ac:dyDescent="0.3">
      <c r="J128" s="1"/>
      <c r="O128" s="1"/>
      <c r="P128" s="53" t="str">
        <f t="shared" si="3"/>
        <v/>
      </c>
      <c r="Q128" s="53" t="str">
        <f t="shared" si="4"/>
        <v/>
      </c>
      <c r="R128" s="53">
        <f>ROW()</f>
        <v>128</v>
      </c>
      <c r="S128" s="55" t="str">
        <f t="shared" si="5"/>
        <v/>
      </c>
      <c r="T128" s="3"/>
    </row>
    <row r="129" spans="10:20" x14ac:dyDescent="0.3">
      <c r="J129" s="1"/>
      <c r="O129" s="1"/>
      <c r="P129" s="53" t="str">
        <f t="shared" si="3"/>
        <v/>
      </c>
      <c r="Q129" s="53" t="str">
        <f t="shared" si="4"/>
        <v/>
      </c>
      <c r="R129" s="53">
        <f>ROW()</f>
        <v>129</v>
      </c>
      <c r="S129" s="55" t="str">
        <f t="shared" si="5"/>
        <v/>
      </c>
      <c r="T129" s="3"/>
    </row>
    <row r="130" spans="10:20" x14ac:dyDescent="0.3">
      <c r="J130" s="1"/>
      <c r="O130" s="1"/>
      <c r="P130" s="53" t="str">
        <f t="shared" ref="P130:P193" si="6">IFERROR(CODE(J130),"")</f>
        <v/>
      </c>
      <c r="Q130" s="53" t="str">
        <f t="shared" ref="Q130:Q193" si="7">IFERROR(CODE(O130),"")</f>
        <v/>
      </c>
      <c r="R130" s="53">
        <f>ROW()</f>
        <v>130</v>
      </c>
      <c r="S130" s="55" t="str">
        <f t="shared" ref="S130:S193" si="8">IFERROR(IF(NOT(ISBLANK(P131)),15*ABS(Q130-P131),0),"")</f>
        <v/>
      </c>
      <c r="T130" s="3"/>
    </row>
    <row r="131" spans="10:20" x14ac:dyDescent="0.3">
      <c r="J131" s="1"/>
      <c r="O131" s="1"/>
      <c r="P131" s="53" t="str">
        <f t="shared" si="6"/>
        <v/>
      </c>
      <c r="Q131" s="53" t="str">
        <f t="shared" si="7"/>
        <v/>
      </c>
      <c r="R131" s="53">
        <f>ROW()</f>
        <v>131</v>
      </c>
      <c r="S131" s="55" t="str">
        <f t="shared" si="8"/>
        <v/>
      </c>
      <c r="T131" s="3"/>
    </row>
    <row r="132" spans="10:20" x14ac:dyDescent="0.3">
      <c r="J132" s="1"/>
      <c r="O132" s="1"/>
      <c r="P132" s="53" t="str">
        <f t="shared" si="6"/>
        <v/>
      </c>
      <c r="Q132" s="53" t="str">
        <f t="shared" si="7"/>
        <v/>
      </c>
      <c r="R132" s="53">
        <f>ROW()</f>
        <v>132</v>
      </c>
      <c r="S132" s="55" t="str">
        <f t="shared" si="8"/>
        <v/>
      </c>
      <c r="T132" s="3"/>
    </row>
    <row r="133" spans="10:20" x14ac:dyDescent="0.3">
      <c r="J133" s="1"/>
      <c r="O133" s="1"/>
      <c r="P133" s="53" t="str">
        <f t="shared" si="6"/>
        <v/>
      </c>
      <c r="Q133" s="53" t="str">
        <f t="shared" si="7"/>
        <v/>
      </c>
      <c r="R133" s="53">
        <f>ROW()</f>
        <v>133</v>
      </c>
      <c r="S133" s="55" t="str">
        <f t="shared" si="8"/>
        <v/>
      </c>
      <c r="T133" s="3"/>
    </row>
    <row r="134" spans="10:20" x14ac:dyDescent="0.3">
      <c r="J134" s="1"/>
      <c r="O134" s="1"/>
      <c r="P134" s="53" t="str">
        <f t="shared" si="6"/>
        <v/>
      </c>
      <c r="Q134" s="53" t="str">
        <f t="shared" si="7"/>
        <v/>
      </c>
      <c r="R134" s="53">
        <f>ROW()</f>
        <v>134</v>
      </c>
      <c r="S134" s="55" t="str">
        <f t="shared" si="8"/>
        <v/>
      </c>
      <c r="T134" s="3"/>
    </row>
    <row r="135" spans="10:20" x14ac:dyDescent="0.3">
      <c r="J135" s="1"/>
      <c r="O135" s="1"/>
      <c r="P135" s="53" t="str">
        <f t="shared" si="6"/>
        <v/>
      </c>
      <c r="Q135" s="53" t="str">
        <f t="shared" si="7"/>
        <v/>
      </c>
      <c r="R135" s="53">
        <f>ROW()</f>
        <v>135</v>
      </c>
      <c r="S135" s="55" t="str">
        <f t="shared" si="8"/>
        <v/>
      </c>
      <c r="T135" s="3"/>
    </row>
    <row r="136" spans="10:20" x14ac:dyDescent="0.3">
      <c r="J136" s="1"/>
      <c r="O136" s="1"/>
      <c r="P136" s="53" t="str">
        <f t="shared" si="6"/>
        <v/>
      </c>
      <c r="Q136" s="53" t="str">
        <f t="shared" si="7"/>
        <v/>
      </c>
      <c r="R136" s="53">
        <f>ROW()</f>
        <v>136</v>
      </c>
      <c r="S136" s="55" t="str">
        <f t="shared" si="8"/>
        <v/>
      </c>
      <c r="T136" s="3"/>
    </row>
    <row r="137" spans="10:20" x14ac:dyDescent="0.3">
      <c r="J137" s="1"/>
      <c r="O137" s="1"/>
      <c r="P137" s="53" t="str">
        <f t="shared" si="6"/>
        <v/>
      </c>
      <c r="Q137" s="53" t="str">
        <f t="shared" si="7"/>
        <v/>
      </c>
      <c r="R137" s="53">
        <f>ROW()</f>
        <v>137</v>
      </c>
      <c r="S137" s="55" t="str">
        <f t="shared" si="8"/>
        <v/>
      </c>
      <c r="T137" s="3"/>
    </row>
    <row r="138" spans="10:20" x14ac:dyDescent="0.3">
      <c r="J138" s="1"/>
      <c r="O138" s="1"/>
      <c r="P138" s="53" t="str">
        <f t="shared" si="6"/>
        <v/>
      </c>
      <c r="Q138" s="53" t="str">
        <f t="shared" si="7"/>
        <v/>
      </c>
      <c r="R138" s="53">
        <f>ROW()</f>
        <v>138</v>
      </c>
      <c r="S138" s="55" t="str">
        <f t="shared" si="8"/>
        <v/>
      </c>
      <c r="T138" s="3"/>
    </row>
    <row r="139" spans="10:20" x14ac:dyDescent="0.3">
      <c r="J139" s="1"/>
      <c r="O139" s="1"/>
      <c r="P139" s="53" t="str">
        <f t="shared" si="6"/>
        <v/>
      </c>
      <c r="Q139" s="53" t="str">
        <f t="shared" si="7"/>
        <v/>
      </c>
      <c r="R139" s="53">
        <f>ROW()</f>
        <v>139</v>
      </c>
      <c r="S139" s="55" t="str">
        <f t="shared" si="8"/>
        <v/>
      </c>
      <c r="T139" s="3"/>
    </row>
    <row r="140" spans="10:20" x14ac:dyDescent="0.3">
      <c r="J140" s="1"/>
      <c r="O140" s="1"/>
      <c r="P140" s="53" t="str">
        <f t="shared" si="6"/>
        <v/>
      </c>
      <c r="Q140" s="53" t="str">
        <f t="shared" si="7"/>
        <v/>
      </c>
      <c r="R140" s="53">
        <f>ROW()</f>
        <v>140</v>
      </c>
      <c r="S140" s="55" t="str">
        <f t="shared" si="8"/>
        <v/>
      </c>
      <c r="T140" s="3"/>
    </row>
    <row r="141" spans="10:20" x14ac:dyDescent="0.3">
      <c r="J141" s="1"/>
      <c r="O141" s="1"/>
      <c r="P141" s="53" t="str">
        <f t="shared" si="6"/>
        <v/>
      </c>
      <c r="Q141" s="53" t="str">
        <f t="shared" si="7"/>
        <v/>
      </c>
      <c r="R141" s="53">
        <f>ROW()</f>
        <v>141</v>
      </c>
      <c r="S141" s="55" t="str">
        <f t="shared" si="8"/>
        <v/>
      </c>
      <c r="T141" s="3"/>
    </row>
    <row r="142" spans="10:20" x14ac:dyDescent="0.3">
      <c r="J142" s="1"/>
      <c r="O142" s="1"/>
      <c r="P142" s="53" t="str">
        <f t="shared" si="6"/>
        <v/>
      </c>
      <c r="Q142" s="53" t="str">
        <f t="shared" si="7"/>
        <v/>
      </c>
      <c r="R142" s="53">
        <f>ROW()</f>
        <v>142</v>
      </c>
      <c r="S142" s="55" t="str">
        <f t="shared" si="8"/>
        <v/>
      </c>
      <c r="T142" s="3"/>
    </row>
    <row r="143" spans="10:20" x14ac:dyDescent="0.3">
      <c r="J143" s="1"/>
      <c r="O143" s="1"/>
      <c r="P143" s="53" t="str">
        <f t="shared" si="6"/>
        <v/>
      </c>
      <c r="Q143" s="53" t="str">
        <f t="shared" si="7"/>
        <v/>
      </c>
      <c r="R143" s="53">
        <f>ROW()</f>
        <v>143</v>
      </c>
      <c r="S143" s="55" t="str">
        <f t="shared" si="8"/>
        <v/>
      </c>
      <c r="T143" s="3"/>
    </row>
    <row r="144" spans="10:20" x14ac:dyDescent="0.3">
      <c r="J144" s="1"/>
      <c r="O144" s="1"/>
      <c r="P144" s="53" t="str">
        <f t="shared" si="6"/>
        <v/>
      </c>
      <c r="Q144" s="53" t="str">
        <f t="shared" si="7"/>
        <v/>
      </c>
      <c r="R144" s="53">
        <f>ROW()</f>
        <v>144</v>
      </c>
      <c r="S144" s="55" t="str">
        <f t="shared" si="8"/>
        <v/>
      </c>
      <c r="T144" s="3"/>
    </row>
    <row r="145" spans="10:20" x14ac:dyDescent="0.3">
      <c r="J145" s="1"/>
      <c r="O145" s="1"/>
      <c r="P145" s="53" t="str">
        <f t="shared" si="6"/>
        <v/>
      </c>
      <c r="Q145" s="53" t="str">
        <f t="shared" si="7"/>
        <v/>
      </c>
      <c r="R145" s="53">
        <f>ROW()</f>
        <v>145</v>
      </c>
      <c r="S145" s="55" t="str">
        <f t="shared" si="8"/>
        <v/>
      </c>
      <c r="T145" s="3"/>
    </row>
    <row r="146" spans="10:20" x14ac:dyDescent="0.3">
      <c r="J146" s="1"/>
      <c r="O146" s="1"/>
      <c r="P146" s="53" t="str">
        <f t="shared" si="6"/>
        <v/>
      </c>
      <c r="Q146" s="53" t="str">
        <f t="shared" si="7"/>
        <v/>
      </c>
      <c r="R146" s="53">
        <f>ROW()</f>
        <v>146</v>
      </c>
      <c r="S146" s="55" t="str">
        <f t="shared" si="8"/>
        <v/>
      </c>
      <c r="T146" s="3"/>
    </row>
    <row r="147" spans="10:20" x14ac:dyDescent="0.3">
      <c r="J147" s="1"/>
      <c r="O147" s="1"/>
      <c r="P147" s="53" t="str">
        <f t="shared" si="6"/>
        <v/>
      </c>
      <c r="Q147" s="53" t="str">
        <f t="shared" si="7"/>
        <v/>
      </c>
      <c r="R147" s="53">
        <f>ROW()</f>
        <v>147</v>
      </c>
      <c r="S147" s="55" t="str">
        <f t="shared" si="8"/>
        <v/>
      </c>
      <c r="T147" s="3"/>
    </row>
    <row r="148" spans="10:20" x14ac:dyDescent="0.3">
      <c r="J148" s="1"/>
      <c r="O148" s="1"/>
      <c r="P148" s="53" t="str">
        <f t="shared" si="6"/>
        <v/>
      </c>
      <c r="Q148" s="53" t="str">
        <f t="shared" si="7"/>
        <v/>
      </c>
      <c r="R148" s="53">
        <f>ROW()</f>
        <v>148</v>
      </c>
      <c r="S148" s="55" t="str">
        <f t="shared" si="8"/>
        <v/>
      </c>
      <c r="T148" s="3"/>
    </row>
    <row r="149" spans="10:20" x14ac:dyDescent="0.3">
      <c r="J149" s="1"/>
      <c r="O149" s="1"/>
      <c r="P149" s="53" t="str">
        <f t="shared" si="6"/>
        <v/>
      </c>
      <c r="Q149" s="53" t="str">
        <f t="shared" si="7"/>
        <v/>
      </c>
      <c r="R149" s="53">
        <f>ROW()</f>
        <v>149</v>
      </c>
      <c r="S149" s="55" t="str">
        <f t="shared" si="8"/>
        <v/>
      </c>
      <c r="T149" s="3"/>
    </row>
    <row r="150" spans="10:20" x14ac:dyDescent="0.3">
      <c r="J150" s="1"/>
      <c r="O150" s="1"/>
      <c r="P150" s="53" t="str">
        <f t="shared" si="6"/>
        <v/>
      </c>
      <c r="Q150" s="53" t="str">
        <f t="shared" si="7"/>
        <v/>
      </c>
      <c r="R150" s="53">
        <f>ROW()</f>
        <v>150</v>
      </c>
      <c r="S150" s="55" t="str">
        <f t="shared" si="8"/>
        <v/>
      </c>
      <c r="T150" s="3"/>
    </row>
    <row r="151" spans="10:20" x14ac:dyDescent="0.3">
      <c r="J151" s="1"/>
      <c r="O151" s="1"/>
      <c r="P151" s="53" t="str">
        <f t="shared" si="6"/>
        <v/>
      </c>
      <c r="Q151" s="53" t="str">
        <f t="shared" si="7"/>
        <v/>
      </c>
      <c r="R151" s="53">
        <f>ROW()</f>
        <v>151</v>
      </c>
      <c r="S151" s="55" t="str">
        <f t="shared" si="8"/>
        <v/>
      </c>
      <c r="T151" s="3"/>
    </row>
    <row r="152" spans="10:20" x14ac:dyDescent="0.3">
      <c r="J152" s="1"/>
      <c r="O152" s="1"/>
      <c r="P152" s="53" t="str">
        <f t="shared" si="6"/>
        <v/>
      </c>
      <c r="Q152" s="53" t="str">
        <f t="shared" si="7"/>
        <v/>
      </c>
      <c r="R152" s="53">
        <f>ROW()</f>
        <v>152</v>
      </c>
      <c r="S152" s="55" t="str">
        <f t="shared" si="8"/>
        <v/>
      </c>
      <c r="T152" s="3"/>
    </row>
    <row r="153" spans="10:20" x14ac:dyDescent="0.3">
      <c r="J153" s="1"/>
      <c r="O153" s="1"/>
      <c r="P153" s="53" t="str">
        <f t="shared" si="6"/>
        <v/>
      </c>
      <c r="Q153" s="53" t="str">
        <f t="shared" si="7"/>
        <v/>
      </c>
      <c r="R153" s="53">
        <f>ROW()</f>
        <v>153</v>
      </c>
      <c r="S153" s="55" t="str">
        <f t="shared" si="8"/>
        <v/>
      </c>
      <c r="T153" s="3"/>
    </row>
    <row r="154" spans="10:20" x14ac:dyDescent="0.3">
      <c r="J154" s="1"/>
      <c r="O154" s="1"/>
      <c r="P154" s="53" t="str">
        <f t="shared" si="6"/>
        <v/>
      </c>
      <c r="Q154" s="53" t="str">
        <f t="shared" si="7"/>
        <v/>
      </c>
      <c r="R154" s="53">
        <f>ROW()</f>
        <v>154</v>
      </c>
      <c r="S154" s="55" t="str">
        <f t="shared" si="8"/>
        <v/>
      </c>
      <c r="T154" s="3"/>
    </row>
    <row r="155" spans="10:20" x14ac:dyDescent="0.3">
      <c r="J155" s="1"/>
      <c r="O155" s="1"/>
      <c r="P155" s="53" t="str">
        <f t="shared" si="6"/>
        <v/>
      </c>
      <c r="Q155" s="53" t="str">
        <f t="shared" si="7"/>
        <v/>
      </c>
      <c r="R155" s="53">
        <f>ROW()</f>
        <v>155</v>
      </c>
      <c r="S155" s="55" t="str">
        <f t="shared" si="8"/>
        <v/>
      </c>
      <c r="T155" s="3"/>
    </row>
    <row r="156" spans="10:20" x14ac:dyDescent="0.3">
      <c r="J156" s="1"/>
      <c r="O156" s="1"/>
      <c r="P156" s="53" t="str">
        <f t="shared" si="6"/>
        <v/>
      </c>
      <c r="Q156" s="53" t="str">
        <f t="shared" si="7"/>
        <v/>
      </c>
      <c r="R156" s="53">
        <f>ROW()</f>
        <v>156</v>
      </c>
      <c r="S156" s="55" t="str">
        <f t="shared" si="8"/>
        <v/>
      </c>
      <c r="T156" s="3"/>
    </row>
    <row r="157" spans="10:20" x14ac:dyDescent="0.3">
      <c r="J157" s="1"/>
      <c r="O157" s="1"/>
      <c r="P157" s="53" t="str">
        <f t="shared" si="6"/>
        <v/>
      </c>
      <c r="Q157" s="53" t="str">
        <f t="shared" si="7"/>
        <v/>
      </c>
      <c r="R157" s="53">
        <f>ROW()</f>
        <v>157</v>
      </c>
      <c r="S157" s="55" t="str">
        <f t="shared" si="8"/>
        <v/>
      </c>
      <c r="T157" s="3"/>
    </row>
    <row r="158" spans="10:20" x14ac:dyDescent="0.3">
      <c r="J158" s="1"/>
      <c r="O158" s="1"/>
      <c r="P158" s="53" t="str">
        <f t="shared" si="6"/>
        <v/>
      </c>
      <c r="Q158" s="53" t="str">
        <f t="shared" si="7"/>
        <v/>
      </c>
      <c r="R158" s="53">
        <f>ROW()</f>
        <v>158</v>
      </c>
      <c r="S158" s="55" t="str">
        <f t="shared" si="8"/>
        <v/>
      </c>
      <c r="T158" s="3"/>
    </row>
    <row r="159" spans="10:20" x14ac:dyDescent="0.3">
      <c r="J159" s="1"/>
      <c r="O159" s="1"/>
      <c r="P159" s="53" t="str">
        <f t="shared" si="6"/>
        <v/>
      </c>
      <c r="Q159" s="53" t="str">
        <f t="shared" si="7"/>
        <v/>
      </c>
      <c r="R159" s="53">
        <f>ROW()</f>
        <v>159</v>
      </c>
      <c r="S159" s="55" t="str">
        <f t="shared" si="8"/>
        <v/>
      </c>
      <c r="T159" s="3"/>
    </row>
    <row r="160" spans="10:20" x14ac:dyDescent="0.3">
      <c r="J160" s="1"/>
      <c r="O160" s="1"/>
      <c r="P160" s="53" t="str">
        <f t="shared" si="6"/>
        <v/>
      </c>
      <c r="Q160" s="53" t="str">
        <f t="shared" si="7"/>
        <v/>
      </c>
      <c r="R160" s="53">
        <f>ROW()</f>
        <v>160</v>
      </c>
      <c r="S160" s="55" t="str">
        <f t="shared" si="8"/>
        <v/>
      </c>
      <c r="T160" s="3"/>
    </row>
    <row r="161" spans="10:20" x14ac:dyDescent="0.3">
      <c r="J161" s="1"/>
      <c r="O161" s="1"/>
      <c r="P161" s="53" t="str">
        <f t="shared" si="6"/>
        <v/>
      </c>
      <c r="Q161" s="53" t="str">
        <f t="shared" si="7"/>
        <v/>
      </c>
      <c r="R161" s="53">
        <f>ROW()</f>
        <v>161</v>
      </c>
      <c r="S161" s="55" t="str">
        <f t="shared" si="8"/>
        <v/>
      </c>
      <c r="T161" s="3"/>
    </row>
    <row r="162" spans="10:20" x14ac:dyDescent="0.3">
      <c r="J162" s="1"/>
      <c r="O162" s="1"/>
      <c r="P162" s="53" t="str">
        <f t="shared" si="6"/>
        <v/>
      </c>
      <c r="Q162" s="53" t="str">
        <f t="shared" si="7"/>
        <v/>
      </c>
      <c r="R162" s="53">
        <f>ROW()</f>
        <v>162</v>
      </c>
      <c r="S162" s="55" t="str">
        <f t="shared" si="8"/>
        <v/>
      </c>
      <c r="T162" s="3"/>
    </row>
    <row r="163" spans="10:20" x14ac:dyDescent="0.3">
      <c r="J163" s="1"/>
      <c r="O163" s="1"/>
      <c r="P163" s="53" t="str">
        <f t="shared" si="6"/>
        <v/>
      </c>
      <c r="Q163" s="53" t="str">
        <f t="shared" si="7"/>
        <v/>
      </c>
      <c r="R163" s="53">
        <f>ROW()</f>
        <v>163</v>
      </c>
      <c r="S163" s="55" t="str">
        <f t="shared" si="8"/>
        <v/>
      </c>
      <c r="T163" s="3"/>
    </row>
    <row r="164" spans="10:20" x14ac:dyDescent="0.3">
      <c r="J164" s="1"/>
      <c r="O164" s="1"/>
      <c r="P164" s="53" t="str">
        <f t="shared" si="6"/>
        <v/>
      </c>
      <c r="Q164" s="53" t="str">
        <f t="shared" si="7"/>
        <v/>
      </c>
      <c r="R164" s="53">
        <f>ROW()</f>
        <v>164</v>
      </c>
      <c r="S164" s="55" t="str">
        <f t="shared" si="8"/>
        <v/>
      </c>
      <c r="T164" s="3"/>
    </row>
    <row r="165" spans="10:20" x14ac:dyDescent="0.3">
      <c r="J165" s="1"/>
      <c r="O165" s="1"/>
      <c r="P165" s="53" t="str">
        <f t="shared" si="6"/>
        <v/>
      </c>
      <c r="Q165" s="53" t="str">
        <f t="shared" si="7"/>
        <v/>
      </c>
      <c r="R165" s="53">
        <f>ROW()</f>
        <v>165</v>
      </c>
      <c r="S165" s="55" t="str">
        <f t="shared" si="8"/>
        <v/>
      </c>
      <c r="T165" s="3"/>
    </row>
    <row r="166" spans="10:20" x14ac:dyDescent="0.3">
      <c r="J166" s="1"/>
      <c r="O166" s="1"/>
      <c r="P166" s="53" t="str">
        <f t="shared" si="6"/>
        <v/>
      </c>
      <c r="Q166" s="53" t="str">
        <f t="shared" si="7"/>
        <v/>
      </c>
      <c r="R166" s="53">
        <f>ROW()</f>
        <v>166</v>
      </c>
      <c r="S166" s="55" t="str">
        <f t="shared" si="8"/>
        <v/>
      </c>
      <c r="T166" s="3"/>
    </row>
    <row r="167" spans="10:20" x14ac:dyDescent="0.3">
      <c r="J167" s="1"/>
      <c r="O167" s="1"/>
      <c r="P167" s="53" t="str">
        <f t="shared" si="6"/>
        <v/>
      </c>
      <c r="Q167" s="53" t="str">
        <f t="shared" si="7"/>
        <v/>
      </c>
      <c r="R167" s="53">
        <f>ROW()</f>
        <v>167</v>
      </c>
      <c r="S167" s="55" t="str">
        <f t="shared" si="8"/>
        <v/>
      </c>
      <c r="T167" s="3"/>
    </row>
    <row r="168" spans="10:20" x14ac:dyDescent="0.3">
      <c r="J168" s="1"/>
      <c r="O168" s="1"/>
      <c r="P168" s="53" t="str">
        <f t="shared" si="6"/>
        <v/>
      </c>
      <c r="Q168" s="53" t="str">
        <f t="shared" si="7"/>
        <v/>
      </c>
      <c r="R168" s="53">
        <f>ROW()</f>
        <v>168</v>
      </c>
      <c r="S168" s="55" t="str">
        <f t="shared" si="8"/>
        <v/>
      </c>
      <c r="T168" s="3"/>
    </row>
    <row r="169" spans="10:20" x14ac:dyDescent="0.3">
      <c r="J169" s="1"/>
      <c r="O169" s="1"/>
      <c r="P169" s="53" t="str">
        <f t="shared" si="6"/>
        <v/>
      </c>
      <c r="Q169" s="53" t="str">
        <f t="shared" si="7"/>
        <v/>
      </c>
      <c r="R169" s="53">
        <f>ROW()</f>
        <v>169</v>
      </c>
      <c r="S169" s="55" t="str">
        <f t="shared" si="8"/>
        <v/>
      </c>
      <c r="T169" s="3"/>
    </row>
    <row r="170" spans="10:20" x14ac:dyDescent="0.3">
      <c r="J170" s="1"/>
      <c r="O170" s="1"/>
      <c r="P170" s="53" t="str">
        <f t="shared" si="6"/>
        <v/>
      </c>
      <c r="Q170" s="53" t="str">
        <f t="shared" si="7"/>
        <v/>
      </c>
      <c r="R170" s="53">
        <f>ROW()</f>
        <v>170</v>
      </c>
      <c r="S170" s="55" t="str">
        <f t="shared" si="8"/>
        <v/>
      </c>
      <c r="T170" s="3"/>
    </row>
    <row r="171" spans="10:20" x14ac:dyDescent="0.3">
      <c r="J171" s="1"/>
      <c r="O171" s="1"/>
      <c r="P171" s="53" t="str">
        <f t="shared" si="6"/>
        <v/>
      </c>
      <c r="Q171" s="53" t="str">
        <f t="shared" si="7"/>
        <v/>
      </c>
      <c r="R171" s="53">
        <f>ROW()</f>
        <v>171</v>
      </c>
      <c r="S171" s="55" t="str">
        <f t="shared" si="8"/>
        <v/>
      </c>
      <c r="T171" s="3"/>
    </row>
    <row r="172" spans="10:20" x14ac:dyDescent="0.3">
      <c r="J172" s="1"/>
      <c r="O172" s="1"/>
      <c r="P172" s="53" t="str">
        <f t="shared" si="6"/>
        <v/>
      </c>
      <c r="Q172" s="53" t="str">
        <f t="shared" si="7"/>
        <v/>
      </c>
      <c r="R172" s="53">
        <f>ROW()</f>
        <v>172</v>
      </c>
      <c r="S172" s="55" t="str">
        <f t="shared" si="8"/>
        <v/>
      </c>
      <c r="T172" s="3"/>
    </row>
    <row r="173" spans="10:20" x14ac:dyDescent="0.3">
      <c r="J173" s="1"/>
      <c r="O173" s="1"/>
      <c r="P173" s="53" t="str">
        <f t="shared" si="6"/>
        <v/>
      </c>
      <c r="Q173" s="53" t="str">
        <f t="shared" si="7"/>
        <v/>
      </c>
      <c r="R173" s="53">
        <f>ROW()</f>
        <v>173</v>
      </c>
      <c r="S173" s="55" t="str">
        <f t="shared" si="8"/>
        <v/>
      </c>
      <c r="T173" s="3"/>
    </row>
    <row r="174" spans="10:20" x14ac:dyDescent="0.3">
      <c r="J174" s="1"/>
      <c r="O174" s="1"/>
      <c r="P174" s="53" t="str">
        <f t="shared" si="6"/>
        <v/>
      </c>
      <c r="Q174" s="53" t="str">
        <f t="shared" si="7"/>
        <v/>
      </c>
      <c r="R174" s="53">
        <f>ROW()</f>
        <v>174</v>
      </c>
      <c r="S174" s="55" t="str">
        <f t="shared" si="8"/>
        <v/>
      </c>
      <c r="T174" s="3"/>
    </row>
    <row r="175" spans="10:20" x14ac:dyDescent="0.3">
      <c r="J175" s="1"/>
      <c r="O175" s="1"/>
      <c r="P175" s="53" t="str">
        <f t="shared" si="6"/>
        <v/>
      </c>
      <c r="Q175" s="53" t="str">
        <f t="shared" si="7"/>
        <v/>
      </c>
      <c r="R175" s="53">
        <f>ROW()</f>
        <v>175</v>
      </c>
      <c r="S175" s="55" t="str">
        <f t="shared" si="8"/>
        <v/>
      </c>
      <c r="T175" s="3"/>
    </row>
    <row r="176" spans="10:20" x14ac:dyDescent="0.3">
      <c r="J176" s="1"/>
      <c r="O176" s="1"/>
      <c r="P176" s="53" t="str">
        <f t="shared" si="6"/>
        <v/>
      </c>
      <c r="Q176" s="53" t="str">
        <f t="shared" si="7"/>
        <v/>
      </c>
      <c r="R176" s="53">
        <f>ROW()</f>
        <v>176</v>
      </c>
      <c r="S176" s="55" t="str">
        <f t="shared" si="8"/>
        <v/>
      </c>
      <c r="T176" s="3"/>
    </row>
    <row r="177" spans="10:20" x14ac:dyDescent="0.3">
      <c r="J177" s="1"/>
      <c r="O177" s="1"/>
      <c r="P177" s="53" t="str">
        <f t="shared" si="6"/>
        <v/>
      </c>
      <c r="Q177" s="53" t="str">
        <f t="shared" si="7"/>
        <v/>
      </c>
      <c r="R177" s="53">
        <f>ROW()</f>
        <v>177</v>
      </c>
      <c r="S177" s="55" t="str">
        <f t="shared" si="8"/>
        <v/>
      </c>
      <c r="T177" s="3"/>
    </row>
    <row r="178" spans="10:20" x14ac:dyDescent="0.3">
      <c r="J178" s="1"/>
      <c r="O178" s="1"/>
      <c r="P178" s="53" t="str">
        <f t="shared" si="6"/>
        <v/>
      </c>
      <c r="Q178" s="53" t="str">
        <f t="shared" si="7"/>
        <v/>
      </c>
      <c r="R178" s="53">
        <f>ROW()</f>
        <v>178</v>
      </c>
      <c r="S178" s="55" t="str">
        <f t="shared" si="8"/>
        <v/>
      </c>
      <c r="T178" s="3"/>
    </row>
    <row r="179" spans="10:20" x14ac:dyDescent="0.3">
      <c r="J179" s="1"/>
      <c r="O179" s="1"/>
      <c r="P179" s="53" t="str">
        <f t="shared" si="6"/>
        <v/>
      </c>
      <c r="Q179" s="53" t="str">
        <f t="shared" si="7"/>
        <v/>
      </c>
      <c r="R179" s="53">
        <f>ROW()</f>
        <v>179</v>
      </c>
      <c r="S179" s="55" t="str">
        <f t="shared" si="8"/>
        <v/>
      </c>
      <c r="T179" s="3"/>
    </row>
    <row r="180" spans="10:20" x14ac:dyDescent="0.3">
      <c r="J180" s="1"/>
      <c r="O180" s="1"/>
      <c r="P180" s="53" t="str">
        <f t="shared" si="6"/>
        <v/>
      </c>
      <c r="Q180" s="53" t="str">
        <f t="shared" si="7"/>
        <v/>
      </c>
      <c r="R180" s="53">
        <f>ROW()</f>
        <v>180</v>
      </c>
      <c r="S180" s="55" t="str">
        <f t="shared" si="8"/>
        <v/>
      </c>
      <c r="T180" s="3"/>
    </row>
    <row r="181" spans="10:20" x14ac:dyDescent="0.3">
      <c r="J181" s="1"/>
      <c r="O181" s="1"/>
      <c r="P181" s="53" t="str">
        <f t="shared" si="6"/>
        <v/>
      </c>
      <c r="Q181" s="53" t="str">
        <f t="shared" si="7"/>
        <v/>
      </c>
      <c r="R181" s="53">
        <f>ROW()</f>
        <v>181</v>
      </c>
      <c r="S181" s="55" t="str">
        <f t="shared" si="8"/>
        <v/>
      </c>
      <c r="T181" s="3"/>
    </row>
    <row r="182" spans="10:20" x14ac:dyDescent="0.3">
      <c r="J182" s="1"/>
      <c r="O182" s="1"/>
      <c r="P182" s="53" t="str">
        <f t="shared" si="6"/>
        <v/>
      </c>
      <c r="Q182" s="53" t="str">
        <f t="shared" si="7"/>
        <v/>
      </c>
      <c r="R182" s="53">
        <f>ROW()</f>
        <v>182</v>
      </c>
      <c r="S182" s="55" t="str">
        <f t="shared" si="8"/>
        <v/>
      </c>
      <c r="T182" s="3"/>
    </row>
    <row r="183" spans="10:20" x14ac:dyDescent="0.3">
      <c r="J183" s="1"/>
      <c r="O183" s="1"/>
      <c r="P183" s="53" t="str">
        <f t="shared" si="6"/>
        <v/>
      </c>
      <c r="Q183" s="53" t="str">
        <f t="shared" si="7"/>
        <v/>
      </c>
      <c r="R183" s="53">
        <f>ROW()</f>
        <v>183</v>
      </c>
      <c r="S183" s="55" t="str">
        <f t="shared" si="8"/>
        <v/>
      </c>
      <c r="T183" s="3"/>
    </row>
    <row r="184" spans="10:20" x14ac:dyDescent="0.3">
      <c r="J184" s="1"/>
      <c r="O184" s="1"/>
      <c r="P184" s="53" t="str">
        <f t="shared" si="6"/>
        <v/>
      </c>
      <c r="Q184" s="53" t="str">
        <f t="shared" si="7"/>
        <v/>
      </c>
      <c r="R184" s="53">
        <f>ROW()</f>
        <v>184</v>
      </c>
      <c r="S184" s="55" t="str">
        <f t="shared" si="8"/>
        <v/>
      </c>
      <c r="T184" s="3"/>
    </row>
    <row r="185" spans="10:20" x14ac:dyDescent="0.3">
      <c r="J185" s="1"/>
      <c r="O185" s="1"/>
      <c r="P185" s="53" t="str">
        <f t="shared" si="6"/>
        <v/>
      </c>
      <c r="Q185" s="53" t="str">
        <f t="shared" si="7"/>
        <v/>
      </c>
      <c r="R185" s="53">
        <f>ROW()</f>
        <v>185</v>
      </c>
      <c r="S185" s="55" t="str">
        <f t="shared" si="8"/>
        <v/>
      </c>
      <c r="T185" s="3"/>
    </row>
    <row r="186" spans="10:20" x14ac:dyDescent="0.3">
      <c r="J186" s="1"/>
      <c r="O186" s="1"/>
      <c r="P186" s="53" t="str">
        <f t="shared" si="6"/>
        <v/>
      </c>
      <c r="Q186" s="53" t="str">
        <f t="shared" si="7"/>
        <v/>
      </c>
      <c r="R186" s="53">
        <f>ROW()</f>
        <v>186</v>
      </c>
      <c r="S186" s="55" t="str">
        <f t="shared" si="8"/>
        <v/>
      </c>
      <c r="T186" s="3"/>
    </row>
    <row r="187" spans="10:20" x14ac:dyDescent="0.3">
      <c r="J187" s="1"/>
      <c r="O187" s="1"/>
      <c r="P187" s="53" t="str">
        <f t="shared" si="6"/>
        <v/>
      </c>
      <c r="Q187" s="53" t="str">
        <f t="shared" si="7"/>
        <v/>
      </c>
      <c r="R187" s="53">
        <f>ROW()</f>
        <v>187</v>
      </c>
      <c r="S187" s="55" t="str">
        <f t="shared" si="8"/>
        <v/>
      </c>
      <c r="T187" s="3"/>
    </row>
    <row r="188" spans="10:20" x14ac:dyDescent="0.3">
      <c r="J188" s="1"/>
      <c r="O188" s="1"/>
      <c r="P188" s="53" t="str">
        <f t="shared" si="6"/>
        <v/>
      </c>
      <c r="Q188" s="53" t="str">
        <f t="shared" si="7"/>
        <v/>
      </c>
      <c r="R188" s="53">
        <f>ROW()</f>
        <v>188</v>
      </c>
      <c r="S188" s="55" t="str">
        <f t="shared" si="8"/>
        <v/>
      </c>
      <c r="T188" s="3"/>
    </row>
    <row r="189" spans="10:20" x14ac:dyDescent="0.3">
      <c r="J189" s="1"/>
      <c r="O189" s="1"/>
      <c r="P189" s="53" t="str">
        <f t="shared" si="6"/>
        <v/>
      </c>
      <c r="Q189" s="53" t="str">
        <f t="shared" si="7"/>
        <v/>
      </c>
      <c r="R189" s="53">
        <f>ROW()</f>
        <v>189</v>
      </c>
      <c r="S189" s="55" t="str">
        <f t="shared" si="8"/>
        <v/>
      </c>
      <c r="T189" s="3"/>
    </row>
    <row r="190" spans="10:20" x14ac:dyDescent="0.3">
      <c r="J190" s="1"/>
      <c r="O190" s="1"/>
      <c r="P190" s="53" t="str">
        <f t="shared" si="6"/>
        <v/>
      </c>
      <c r="Q190" s="53" t="str">
        <f t="shared" si="7"/>
        <v/>
      </c>
      <c r="R190" s="53">
        <f>ROW()</f>
        <v>190</v>
      </c>
      <c r="S190" s="55" t="str">
        <f t="shared" si="8"/>
        <v/>
      </c>
      <c r="T190" s="3"/>
    </row>
    <row r="191" spans="10:20" x14ac:dyDescent="0.3">
      <c r="J191" s="1"/>
      <c r="O191" s="1"/>
      <c r="P191" s="53" t="str">
        <f t="shared" si="6"/>
        <v/>
      </c>
      <c r="Q191" s="53" t="str">
        <f t="shared" si="7"/>
        <v/>
      </c>
      <c r="R191" s="53">
        <f>ROW()</f>
        <v>191</v>
      </c>
      <c r="S191" s="55" t="str">
        <f t="shared" si="8"/>
        <v/>
      </c>
      <c r="T191" s="3"/>
    </row>
    <row r="192" spans="10:20" x14ac:dyDescent="0.3">
      <c r="J192" s="1"/>
      <c r="O192" s="1"/>
      <c r="P192" s="53" t="str">
        <f t="shared" si="6"/>
        <v/>
      </c>
      <c r="Q192" s="53" t="str">
        <f t="shared" si="7"/>
        <v/>
      </c>
      <c r="R192" s="53">
        <f>ROW()</f>
        <v>192</v>
      </c>
      <c r="S192" s="55" t="str">
        <f t="shared" si="8"/>
        <v/>
      </c>
      <c r="T192" s="3"/>
    </row>
    <row r="193" spans="10:20" x14ac:dyDescent="0.3">
      <c r="J193" s="1"/>
      <c r="O193" s="1"/>
      <c r="P193" s="53" t="str">
        <f t="shared" si="6"/>
        <v/>
      </c>
      <c r="Q193" s="53" t="str">
        <f t="shared" si="7"/>
        <v/>
      </c>
      <c r="R193" s="53">
        <f>ROW()</f>
        <v>193</v>
      </c>
      <c r="S193" s="55" t="str">
        <f t="shared" si="8"/>
        <v/>
      </c>
      <c r="T193" s="3"/>
    </row>
    <row r="194" spans="10:20" x14ac:dyDescent="0.3">
      <c r="J194" s="1"/>
      <c r="O194" s="1"/>
      <c r="P194" s="53" t="str">
        <f t="shared" ref="P194:P256" si="9">IFERROR(CODE(J194),"")</f>
        <v/>
      </c>
      <c r="Q194" s="53" t="str">
        <f t="shared" ref="Q194:Q256" si="10">IFERROR(CODE(O194),"")</f>
        <v/>
      </c>
      <c r="R194" s="53">
        <f>ROW()</f>
        <v>194</v>
      </c>
      <c r="S194" s="55" t="str">
        <f t="shared" ref="S194:S256" si="11">IFERROR(IF(NOT(ISBLANK(P195)),15*ABS(Q194-P195),0),"")</f>
        <v/>
      </c>
      <c r="T194" s="3"/>
    </row>
    <row r="195" spans="10:20" x14ac:dyDescent="0.3">
      <c r="J195" s="1"/>
      <c r="O195" s="1"/>
      <c r="P195" s="53" t="str">
        <f t="shared" si="9"/>
        <v/>
      </c>
      <c r="Q195" s="53" t="str">
        <f t="shared" si="10"/>
        <v/>
      </c>
      <c r="R195" s="53">
        <f>ROW()</f>
        <v>195</v>
      </c>
      <c r="S195" s="55" t="str">
        <f t="shared" si="11"/>
        <v/>
      </c>
      <c r="T195" s="3"/>
    </row>
    <row r="196" spans="10:20" x14ac:dyDescent="0.3">
      <c r="J196" s="1"/>
      <c r="O196" s="1"/>
      <c r="P196" s="53" t="str">
        <f t="shared" si="9"/>
        <v/>
      </c>
      <c r="Q196" s="53" t="str">
        <f t="shared" si="10"/>
        <v/>
      </c>
      <c r="R196" s="53">
        <f>ROW()</f>
        <v>196</v>
      </c>
      <c r="S196" s="55" t="str">
        <f t="shared" si="11"/>
        <v/>
      </c>
      <c r="T196" s="3"/>
    </row>
    <row r="197" spans="10:20" x14ac:dyDescent="0.3">
      <c r="J197" s="1"/>
      <c r="O197" s="1"/>
      <c r="P197" s="53" t="str">
        <f t="shared" si="9"/>
        <v/>
      </c>
      <c r="Q197" s="53" t="str">
        <f t="shared" si="10"/>
        <v/>
      </c>
      <c r="R197" s="53">
        <f>ROW()</f>
        <v>197</v>
      </c>
      <c r="S197" s="55" t="str">
        <f t="shared" si="11"/>
        <v/>
      </c>
      <c r="T197" s="3"/>
    </row>
    <row r="198" spans="10:20" x14ac:dyDescent="0.3">
      <c r="J198" s="1"/>
      <c r="O198" s="1"/>
      <c r="P198" s="53" t="str">
        <f t="shared" si="9"/>
        <v/>
      </c>
      <c r="Q198" s="53" t="str">
        <f t="shared" si="10"/>
        <v/>
      </c>
      <c r="R198" s="53">
        <f>ROW()</f>
        <v>198</v>
      </c>
      <c r="S198" s="55" t="str">
        <f t="shared" si="11"/>
        <v/>
      </c>
      <c r="T198" s="3"/>
    </row>
    <row r="199" spans="10:20" x14ac:dyDescent="0.3">
      <c r="J199" s="1"/>
      <c r="O199" s="1"/>
      <c r="P199" s="53" t="str">
        <f t="shared" si="9"/>
        <v/>
      </c>
      <c r="Q199" s="53" t="str">
        <f t="shared" si="10"/>
        <v/>
      </c>
      <c r="R199" s="53">
        <f>ROW()</f>
        <v>199</v>
      </c>
      <c r="S199" s="55" t="str">
        <f t="shared" si="11"/>
        <v/>
      </c>
      <c r="T199" s="3"/>
    </row>
    <row r="200" spans="10:20" x14ac:dyDescent="0.3">
      <c r="J200" s="1"/>
      <c r="O200" s="1"/>
      <c r="P200" s="53" t="str">
        <f t="shared" si="9"/>
        <v/>
      </c>
      <c r="Q200" s="53" t="str">
        <f t="shared" si="10"/>
        <v/>
      </c>
      <c r="R200" s="53">
        <f>ROW()</f>
        <v>200</v>
      </c>
      <c r="S200" s="55" t="str">
        <f t="shared" si="11"/>
        <v/>
      </c>
      <c r="T200" s="3"/>
    </row>
    <row r="201" spans="10:20" x14ac:dyDescent="0.3">
      <c r="J201" s="1"/>
      <c r="O201" s="1"/>
      <c r="P201" s="53" t="str">
        <f t="shared" si="9"/>
        <v/>
      </c>
      <c r="Q201" s="53" t="str">
        <f t="shared" si="10"/>
        <v/>
      </c>
      <c r="R201" s="53">
        <f>ROW()</f>
        <v>201</v>
      </c>
      <c r="S201" s="55" t="str">
        <f t="shared" si="11"/>
        <v/>
      </c>
      <c r="T201" s="3"/>
    </row>
    <row r="202" spans="10:20" x14ac:dyDescent="0.3">
      <c r="J202" s="1"/>
      <c r="O202" s="1"/>
      <c r="P202" s="53" t="str">
        <f t="shared" si="9"/>
        <v/>
      </c>
      <c r="Q202" s="53" t="str">
        <f t="shared" si="10"/>
        <v/>
      </c>
      <c r="R202" s="53">
        <f>ROW()</f>
        <v>202</v>
      </c>
      <c r="S202" s="55" t="str">
        <f t="shared" si="11"/>
        <v/>
      </c>
      <c r="T202" s="3"/>
    </row>
    <row r="203" spans="10:20" x14ac:dyDescent="0.3">
      <c r="J203" s="1"/>
      <c r="O203" s="1"/>
      <c r="P203" s="53" t="str">
        <f t="shared" si="9"/>
        <v/>
      </c>
      <c r="Q203" s="53" t="str">
        <f t="shared" si="10"/>
        <v/>
      </c>
      <c r="R203" s="53">
        <f>ROW()</f>
        <v>203</v>
      </c>
      <c r="S203" s="55" t="str">
        <f t="shared" si="11"/>
        <v/>
      </c>
      <c r="T203" s="3"/>
    </row>
    <row r="204" spans="10:20" x14ac:dyDescent="0.3">
      <c r="J204" s="1"/>
      <c r="O204" s="1"/>
      <c r="P204" s="53" t="str">
        <f t="shared" si="9"/>
        <v/>
      </c>
      <c r="Q204" s="53" t="str">
        <f t="shared" si="10"/>
        <v/>
      </c>
      <c r="R204" s="53">
        <f>ROW()</f>
        <v>204</v>
      </c>
      <c r="S204" s="55" t="str">
        <f t="shared" si="11"/>
        <v/>
      </c>
      <c r="T204" s="3"/>
    </row>
    <row r="205" spans="10:20" x14ac:dyDescent="0.3">
      <c r="J205" s="1"/>
      <c r="O205" s="1"/>
      <c r="P205" s="53" t="str">
        <f t="shared" si="9"/>
        <v/>
      </c>
      <c r="Q205" s="53" t="str">
        <f t="shared" si="10"/>
        <v/>
      </c>
      <c r="R205" s="53">
        <f>ROW()</f>
        <v>205</v>
      </c>
      <c r="S205" s="55" t="str">
        <f t="shared" si="11"/>
        <v/>
      </c>
      <c r="T205" s="3"/>
    </row>
    <row r="206" spans="10:20" x14ac:dyDescent="0.3">
      <c r="J206" s="1"/>
      <c r="O206" s="1"/>
      <c r="P206" s="53" t="str">
        <f t="shared" si="9"/>
        <v/>
      </c>
      <c r="Q206" s="53" t="str">
        <f t="shared" si="10"/>
        <v/>
      </c>
      <c r="R206" s="53">
        <f>ROW()</f>
        <v>206</v>
      </c>
      <c r="S206" s="55" t="str">
        <f t="shared" si="11"/>
        <v/>
      </c>
      <c r="T206" s="3"/>
    </row>
    <row r="207" spans="10:20" x14ac:dyDescent="0.3">
      <c r="J207" s="1"/>
      <c r="O207" s="1"/>
      <c r="P207" s="53" t="str">
        <f t="shared" si="9"/>
        <v/>
      </c>
      <c r="Q207" s="53" t="str">
        <f t="shared" si="10"/>
        <v/>
      </c>
      <c r="R207" s="53">
        <f>ROW()</f>
        <v>207</v>
      </c>
      <c r="S207" s="55" t="str">
        <f t="shared" si="11"/>
        <v/>
      </c>
      <c r="T207" s="3"/>
    </row>
    <row r="208" spans="10:20" x14ac:dyDescent="0.3">
      <c r="J208" s="1"/>
      <c r="O208" s="1"/>
      <c r="P208" s="53" t="str">
        <f t="shared" si="9"/>
        <v/>
      </c>
      <c r="Q208" s="53" t="str">
        <f t="shared" si="10"/>
        <v/>
      </c>
      <c r="R208" s="53">
        <f>ROW()</f>
        <v>208</v>
      </c>
      <c r="S208" s="55" t="str">
        <f t="shared" si="11"/>
        <v/>
      </c>
      <c r="T208" s="3"/>
    </row>
    <row r="209" spans="10:20" x14ac:dyDescent="0.3">
      <c r="J209" s="1"/>
      <c r="O209" s="1"/>
      <c r="P209" s="53" t="str">
        <f t="shared" si="9"/>
        <v/>
      </c>
      <c r="Q209" s="53" t="str">
        <f t="shared" si="10"/>
        <v/>
      </c>
      <c r="R209" s="53">
        <f>ROW()</f>
        <v>209</v>
      </c>
      <c r="S209" s="55" t="str">
        <f t="shared" si="11"/>
        <v/>
      </c>
      <c r="T209" s="3"/>
    </row>
    <row r="210" spans="10:20" x14ac:dyDescent="0.3">
      <c r="J210" s="1"/>
      <c r="O210" s="1"/>
      <c r="P210" s="53" t="str">
        <f t="shared" si="9"/>
        <v/>
      </c>
      <c r="Q210" s="53" t="str">
        <f t="shared" si="10"/>
        <v/>
      </c>
      <c r="R210" s="53">
        <f>ROW()</f>
        <v>210</v>
      </c>
      <c r="S210" s="55" t="str">
        <f t="shared" si="11"/>
        <v/>
      </c>
      <c r="T210" s="3"/>
    </row>
    <row r="211" spans="10:20" x14ac:dyDescent="0.3">
      <c r="J211" s="1"/>
      <c r="O211" s="1"/>
      <c r="P211" s="53" t="str">
        <f t="shared" si="9"/>
        <v/>
      </c>
      <c r="Q211" s="53" t="str">
        <f t="shared" si="10"/>
        <v/>
      </c>
      <c r="R211" s="53">
        <f>ROW()</f>
        <v>211</v>
      </c>
      <c r="S211" s="55" t="str">
        <f t="shared" si="11"/>
        <v/>
      </c>
      <c r="T211" s="3"/>
    </row>
    <row r="212" spans="10:20" x14ac:dyDescent="0.3">
      <c r="J212" s="1"/>
      <c r="O212" s="1"/>
      <c r="P212" s="53" t="str">
        <f t="shared" si="9"/>
        <v/>
      </c>
      <c r="Q212" s="53" t="str">
        <f t="shared" si="10"/>
        <v/>
      </c>
      <c r="R212" s="53">
        <f>ROW()</f>
        <v>212</v>
      </c>
      <c r="S212" s="55" t="str">
        <f t="shared" si="11"/>
        <v/>
      </c>
      <c r="T212" s="3"/>
    </row>
    <row r="213" spans="10:20" x14ac:dyDescent="0.3">
      <c r="J213" s="1"/>
      <c r="O213" s="1"/>
      <c r="P213" s="53" t="str">
        <f t="shared" si="9"/>
        <v/>
      </c>
      <c r="Q213" s="53" t="str">
        <f t="shared" si="10"/>
        <v/>
      </c>
      <c r="R213" s="53">
        <f>ROW()</f>
        <v>213</v>
      </c>
      <c r="S213" s="55" t="str">
        <f t="shared" si="11"/>
        <v/>
      </c>
      <c r="T213" s="3"/>
    </row>
    <row r="214" spans="10:20" x14ac:dyDescent="0.3">
      <c r="J214" s="1"/>
      <c r="O214" s="1"/>
      <c r="P214" s="53" t="str">
        <f t="shared" si="9"/>
        <v/>
      </c>
      <c r="Q214" s="53" t="str">
        <f t="shared" si="10"/>
        <v/>
      </c>
      <c r="R214" s="53">
        <f>ROW()</f>
        <v>214</v>
      </c>
      <c r="S214" s="55" t="str">
        <f t="shared" si="11"/>
        <v/>
      </c>
      <c r="T214" s="3"/>
    </row>
    <row r="215" spans="10:20" x14ac:dyDescent="0.3">
      <c r="J215" s="1"/>
      <c r="O215" s="1"/>
      <c r="P215" s="53" t="str">
        <f t="shared" si="9"/>
        <v/>
      </c>
      <c r="Q215" s="53" t="str">
        <f t="shared" si="10"/>
        <v/>
      </c>
      <c r="R215" s="53">
        <f>ROW()</f>
        <v>215</v>
      </c>
      <c r="S215" s="55" t="str">
        <f t="shared" si="11"/>
        <v/>
      </c>
      <c r="T215" s="3"/>
    </row>
    <row r="216" spans="10:20" x14ac:dyDescent="0.3">
      <c r="J216" s="1"/>
      <c r="O216" s="1"/>
      <c r="P216" s="53" t="str">
        <f t="shared" si="9"/>
        <v/>
      </c>
      <c r="Q216" s="53" t="str">
        <f t="shared" si="10"/>
        <v/>
      </c>
      <c r="R216" s="53">
        <f>ROW()</f>
        <v>216</v>
      </c>
      <c r="S216" s="55" t="str">
        <f t="shared" si="11"/>
        <v/>
      </c>
      <c r="T216" s="3"/>
    </row>
    <row r="217" spans="10:20" x14ac:dyDescent="0.3">
      <c r="J217" s="1"/>
      <c r="O217" s="1"/>
      <c r="P217" s="53" t="str">
        <f t="shared" si="9"/>
        <v/>
      </c>
      <c r="Q217" s="53" t="str">
        <f t="shared" si="10"/>
        <v/>
      </c>
      <c r="R217" s="53">
        <f>ROW()</f>
        <v>217</v>
      </c>
      <c r="S217" s="55" t="str">
        <f t="shared" si="11"/>
        <v/>
      </c>
      <c r="T217" s="3"/>
    </row>
    <row r="218" spans="10:20" x14ac:dyDescent="0.3">
      <c r="J218" s="1"/>
      <c r="O218" s="1"/>
      <c r="P218" s="53" t="str">
        <f t="shared" si="9"/>
        <v/>
      </c>
      <c r="Q218" s="53" t="str">
        <f t="shared" si="10"/>
        <v/>
      </c>
      <c r="R218" s="53">
        <f>ROW()</f>
        <v>218</v>
      </c>
      <c r="S218" s="55" t="str">
        <f t="shared" si="11"/>
        <v/>
      </c>
      <c r="T218" s="3"/>
    </row>
    <row r="219" spans="10:20" x14ac:dyDescent="0.3">
      <c r="J219" s="1"/>
      <c r="O219" s="1"/>
      <c r="P219" s="53" t="str">
        <f t="shared" si="9"/>
        <v/>
      </c>
      <c r="Q219" s="53" t="str">
        <f t="shared" si="10"/>
        <v/>
      </c>
      <c r="R219" s="53">
        <f>ROW()</f>
        <v>219</v>
      </c>
      <c r="S219" s="55" t="str">
        <f t="shared" si="11"/>
        <v/>
      </c>
      <c r="T219" s="3"/>
    </row>
    <row r="220" spans="10:20" x14ac:dyDescent="0.3">
      <c r="J220" s="1"/>
      <c r="O220" s="1"/>
      <c r="P220" s="53" t="str">
        <f t="shared" si="9"/>
        <v/>
      </c>
      <c r="Q220" s="53" t="str">
        <f t="shared" si="10"/>
        <v/>
      </c>
      <c r="R220" s="53">
        <f>ROW()</f>
        <v>220</v>
      </c>
      <c r="S220" s="55" t="str">
        <f t="shared" si="11"/>
        <v/>
      </c>
      <c r="T220" s="3"/>
    </row>
    <row r="221" spans="10:20" x14ac:dyDescent="0.3">
      <c r="J221" s="1"/>
      <c r="O221" s="1"/>
      <c r="P221" s="53" t="str">
        <f t="shared" si="9"/>
        <v/>
      </c>
      <c r="Q221" s="53" t="str">
        <f t="shared" si="10"/>
        <v/>
      </c>
      <c r="R221" s="53">
        <f>ROW()</f>
        <v>221</v>
      </c>
      <c r="S221" s="55" t="str">
        <f t="shared" si="11"/>
        <v/>
      </c>
      <c r="T221" s="3"/>
    </row>
    <row r="222" spans="10:20" x14ac:dyDescent="0.3">
      <c r="J222" s="1"/>
      <c r="O222" s="1"/>
      <c r="P222" s="53" t="str">
        <f t="shared" si="9"/>
        <v/>
      </c>
      <c r="Q222" s="53" t="str">
        <f t="shared" si="10"/>
        <v/>
      </c>
      <c r="R222" s="53">
        <f>ROW()</f>
        <v>222</v>
      </c>
      <c r="S222" s="55" t="str">
        <f t="shared" si="11"/>
        <v/>
      </c>
      <c r="T222" s="3"/>
    </row>
    <row r="223" spans="10:20" x14ac:dyDescent="0.3">
      <c r="J223" s="1"/>
      <c r="O223" s="1"/>
      <c r="P223" s="53" t="str">
        <f t="shared" si="9"/>
        <v/>
      </c>
      <c r="Q223" s="53" t="str">
        <f t="shared" si="10"/>
        <v/>
      </c>
      <c r="R223" s="53">
        <f>ROW()</f>
        <v>223</v>
      </c>
      <c r="S223" s="55" t="str">
        <f t="shared" si="11"/>
        <v/>
      </c>
      <c r="T223" s="3"/>
    </row>
    <row r="224" spans="10:20" x14ac:dyDescent="0.3">
      <c r="J224" s="1"/>
      <c r="O224" s="1"/>
      <c r="P224" s="53" t="str">
        <f t="shared" si="9"/>
        <v/>
      </c>
      <c r="Q224" s="53" t="str">
        <f t="shared" si="10"/>
        <v/>
      </c>
      <c r="R224" s="53">
        <f>ROW()</f>
        <v>224</v>
      </c>
      <c r="S224" s="55" t="str">
        <f t="shared" si="11"/>
        <v/>
      </c>
      <c r="T224" s="3"/>
    </row>
    <row r="225" spans="10:20" x14ac:dyDescent="0.3">
      <c r="J225" s="1"/>
      <c r="O225" s="1"/>
      <c r="P225" s="53" t="str">
        <f t="shared" si="9"/>
        <v/>
      </c>
      <c r="Q225" s="53" t="str">
        <f t="shared" si="10"/>
        <v/>
      </c>
      <c r="R225" s="53">
        <f>ROW()</f>
        <v>225</v>
      </c>
      <c r="S225" s="55" t="str">
        <f t="shared" si="11"/>
        <v/>
      </c>
      <c r="T225" s="3"/>
    </row>
    <row r="226" spans="10:20" x14ac:dyDescent="0.3">
      <c r="J226" s="1"/>
      <c r="O226" s="1"/>
      <c r="P226" s="53" t="str">
        <f t="shared" si="9"/>
        <v/>
      </c>
      <c r="Q226" s="53" t="str">
        <f t="shared" si="10"/>
        <v/>
      </c>
      <c r="R226" s="53">
        <f>ROW()</f>
        <v>226</v>
      </c>
      <c r="S226" s="55" t="str">
        <f t="shared" si="11"/>
        <v/>
      </c>
      <c r="T226" s="3"/>
    </row>
    <row r="227" spans="10:20" x14ac:dyDescent="0.3">
      <c r="J227" s="1"/>
      <c r="O227" s="1"/>
      <c r="P227" s="53" t="str">
        <f t="shared" si="9"/>
        <v/>
      </c>
      <c r="Q227" s="53" t="str">
        <f t="shared" si="10"/>
        <v/>
      </c>
      <c r="R227" s="53">
        <f>ROW()</f>
        <v>227</v>
      </c>
      <c r="S227" s="55" t="str">
        <f t="shared" si="11"/>
        <v/>
      </c>
      <c r="T227" s="3"/>
    </row>
    <row r="228" spans="10:20" x14ac:dyDescent="0.3">
      <c r="J228" s="1"/>
      <c r="O228" s="1"/>
      <c r="P228" s="53" t="str">
        <f t="shared" si="9"/>
        <v/>
      </c>
      <c r="Q228" s="53" t="str">
        <f t="shared" si="10"/>
        <v/>
      </c>
      <c r="R228" s="53">
        <f>ROW()</f>
        <v>228</v>
      </c>
      <c r="S228" s="55" t="str">
        <f t="shared" si="11"/>
        <v/>
      </c>
      <c r="T228" s="3"/>
    </row>
    <row r="229" spans="10:20" x14ac:dyDescent="0.3">
      <c r="J229" s="1"/>
      <c r="O229" s="1"/>
      <c r="P229" s="53" t="str">
        <f t="shared" si="9"/>
        <v/>
      </c>
      <c r="Q229" s="53" t="str">
        <f t="shared" si="10"/>
        <v/>
      </c>
      <c r="R229" s="53">
        <f>ROW()</f>
        <v>229</v>
      </c>
      <c r="S229" s="55" t="str">
        <f t="shared" si="11"/>
        <v/>
      </c>
      <c r="T229" s="3"/>
    </row>
    <row r="230" spans="10:20" x14ac:dyDescent="0.3">
      <c r="J230" s="1"/>
      <c r="O230" s="1"/>
      <c r="P230" s="53" t="str">
        <f t="shared" si="9"/>
        <v/>
      </c>
      <c r="Q230" s="53" t="str">
        <f t="shared" si="10"/>
        <v/>
      </c>
      <c r="R230" s="53">
        <f>ROW()</f>
        <v>230</v>
      </c>
      <c r="S230" s="55" t="str">
        <f t="shared" si="11"/>
        <v/>
      </c>
      <c r="T230" s="3"/>
    </row>
    <row r="231" spans="10:20" x14ac:dyDescent="0.3">
      <c r="J231" s="1"/>
      <c r="O231" s="1"/>
      <c r="P231" s="53" t="str">
        <f t="shared" si="9"/>
        <v/>
      </c>
      <c r="Q231" s="53" t="str">
        <f t="shared" si="10"/>
        <v/>
      </c>
      <c r="R231" s="53">
        <f>ROW()</f>
        <v>231</v>
      </c>
      <c r="S231" s="55" t="str">
        <f t="shared" si="11"/>
        <v/>
      </c>
      <c r="T231" s="3"/>
    </row>
    <row r="232" spans="10:20" x14ac:dyDescent="0.3">
      <c r="J232" s="1"/>
      <c r="O232" s="1"/>
      <c r="P232" s="53" t="str">
        <f t="shared" si="9"/>
        <v/>
      </c>
      <c r="Q232" s="53" t="str">
        <f t="shared" si="10"/>
        <v/>
      </c>
      <c r="R232" s="53">
        <f>ROW()</f>
        <v>232</v>
      </c>
      <c r="S232" s="55" t="str">
        <f t="shared" si="11"/>
        <v/>
      </c>
      <c r="T232" s="3"/>
    </row>
    <row r="233" spans="10:20" x14ac:dyDescent="0.3">
      <c r="J233" s="1"/>
      <c r="O233" s="1"/>
      <c r="P233" s="53" t="str">
        <f t="shared" si="9"/>
        <v/>
      </c>
      <c r="Q233" s="53" t="str">
        <f t="shared" si="10"/>
        <v/>
      </c>
      <c r="R233" s="53">
        <f>ROW()</f>
        <v>233</v>
      </c>
      <c r="S233" s="55" t="str">
        <f t="shared" si="11"/>
        <v/>
      </c>
      <c r="T233" s="3"/>
    </row>
    <row r="234" spans="10:20" x14ac:dyDescent="0.3">
      <c r="J234" s="1"/>
      <c r="O234" s="1"/>
      <c r="P234" s="53" t="str">
        <f t="shared" si="9"/>
        <v/>
      </c>
      <c r="Q234" s="53" t="str">
        <f t="shared" si="10"/>
        <v/>
      </c>
      <c r="R234" s="53">
        <f>ROW()</f>
        <v>234</v>
      </c>
      <c r="S234" s="55" t="str">
        <f t="shared" si="11"/>
        <v/>
      </c>
      <c r="T234" s="3"/>
    </row>
    <row r="235" spans="10:20" x14ac:dyDescent="0.3">
      <c r="J235" s="1"/>
      <c r="O235" s="1"/>
      <c r="P235" s="53" t="str">
        <f t="shared" si="9"/>
        <v/>
      </c>
      <c r="Q235" s="53" t="str">
        <f t="shared" si="10"/>
        <v/>
      </c>
      <c r="R235" s="53">
        <f>ROW()</f>
        <v>235</v>
      </c>
      <c r="S235" s="55" t="str">
        <f t="shared" si="11"/>
        <v/>
      </c>
      <c r="T235" s="3"/>
    </row>
    <row r="236" spans="10:20" x14ac:dyDescent="0.3">
      <c r="J236" s="1"/>
      <c r="O236" s="1"/>
      <c r="P236" s="53" t="str">
        <f t="shared" si="9"/>
        <v/>
      </c>
      <c r="Q236" s="53" t="str">
        <f t="shared" si="10"/>
        <v/>
      </c>
      <c r="R236" s="53">
        <f>ROW()</f>
        <v>236</v>
      </c>
      <c r="S236" s="55" t="str">
        <f t="shared" si="11"/>
        <v/>
      </c>
      <c r="T236" s="3"/>
    </row>
    <row r="237" spans="10:20" x14ac:dyDescent="0.3">
      <c r="J237" s="1"/>
      <c r="O237" s="1"/>
      <c r="P237" s="53" t="str">
        <f t="shared" si="9"/>
        <v/>
      </c>
      <c r="Q237" s="53" t="str">
        <f t="shared" si="10"/>
        <v/>
      </c>
      <c r="R237" s="53">
        <f>ROW()</f>
        <v>237</v>
      </c>
      <c r="S237" s="55" t="str">
        <f t="shared" si="11"/>
        <v/>
      </c>
      <c r="T237" s="3"/>
    </row>
    <row r="238" spans="10:20" x14ac:dyDescent="0.3">
      <c r="J238" s="1"/>
      <c r="O238" s="1"/>
      <c r="P238" s="53" t="str">
        <f t="shared" si="9"/>
        <v/>
      </c>
      <c r="Q238" s="53" t="str">
        <f t="shared" si="10"/>
        <v/>
      </c>
      <c r="R238" s="53">
        <f>ROW()</f>
        <v>238</v>
      </c>
      <c r="S238" s="55" t="str">
        <f t="shared" si="11"/>
        <v/>
      </c>
      <c r="T238" s="3"/>
    </row>
    <row r="239" spans="10:20" x14ac:dyDescent="0.3">
      <c r="J239" s="1"/>
      <c r="O239" s="1"/>
      <c r="P239" s="53" t="str">
        <f t="shared" si="9"/>
        <v/>
      </c>
      <c r="Q239" s="53" t="str">
        <f t="shared" si="10"/>
        <v/>
      </c>
      <c r="R239" s="53">
        <f>ROW()</f>
        <v>239</v>
      </c>
      <c r="S239" s="55" t="str">
        <f t="shared" si="11"/>
        <v/>
      </c>
      <c r="T239" s="3"/>
    </row>
    <row r="240" spans="10:20" x14ac:dyDescent="0.3">
      <c r="J240" s="1"/>
      <c r="O240" s="1"/>
      <c r="P240" s="53" t="str">
        <f t="shared" si="9"/>
        <v/>
      </c>
      <c r="Q240" s="53" t="str">
        <f t="shared" si="10"/>
        <v/>
      </c>
      <c r="R240" s="53">
        <f>ROW()</f>
        <v>240</v>
      </c>
      <c r="S240" s="55" t="str">
        <f t="shared" si="11"/>
        <v/>
      </c>
      <c r="T240" s="3"/>
    </row>
    <row r="241" spans="10:20" x14ac:dyDescent="0.3">
      <c r="J241" s="1"/>
      <c r="O241" s="1"/>
      <c r="P241" s="53" t="str">
        <f t="shared" si="9"/>
        <v/>
      </c>
      <c r="Q241" s="53" t="str">
        <f t="shared" si="10"/>
        <v/>
      </c>
      <c r="R241" s="53">
        <f>ROW()</f>
        <v>241</v>
      </c>
      <c r="S241" s="55" t="str">
        <f t="shared" si="11"/>
        <v/>
      </c>
      <c r="T241" s="3"/>
    </row>
    <row r="242" spans="10:20" x14ac:dyDescent="0.3">
      <c r="J242" s="1"/>
      <c r="O242" s="1"/>
      <c r="P242" s="53" t="str">
        <f t="shared" si="9"/>
        <v/>
      </c>
      <c r="Q242" s="53" t="str">
        <f t="shared" si="10"/>
        <v/>
      </c>
      <c r="R242" s="53">
        <f>ROW()</f>
        <v>242</v>
      </c>
      <c r="S242" s="55" t="str">
        <f t="shared" si="11"/>
        <v/>
      </c>
      <c r="T242" s="3"/>
    </row>
    <row r="243" spans="10:20" x14ac:dyDescent="0.3">
      <c r="J243" s="1"/>
      <c r="O243" s="1"/>
      <c r="P243" s="53" t="str">
        <f t="shared" si="9"/>
        <v/>
      </c>
      <c r="Q243" s="53" t="str">
        <f t="shared" si="10"/>
        <v/>
      </c>
      <c r="R243" s="53">
        <f>ROW()</f>
        <v>243</v>
      </c>
      <c r="S243" s="55" t="str">
        <f t="shared" si="11"/>
        <v/>
      </c>
      <c r="T243" s="3"/>
    </row>
    <row r="244" spans="10:20" x14ac:dyDescent="0.3">
      <c r="J244" s="1"/>
      <c r="O244" s="1"/>
      <c r="P244" s="53" t="str">
        <f t="shared" si="9"/>
        <v/>
      </c>
      <c r="Q244" s="53" t="str">
        <f t="shared" si="10"/>
        <v/>
      </c>
      <c r="R244" s="53">
        <f>ROW()</f>
        <v>244</v>
      </c>
      <c r="S244" s="55" t="str">
        <f t="shared" si="11"/>
        <v/>
      </c>
      <c r="T244" s="3"/>
    </row>
    <row r="245" spans="10:20" x14ac:dyDescent="0.3">
      <c r="J245" s="1"/>
      <c r="O245" s="1"/>
      <c r="P245" s="53" t="str">
        <f t="shared" si="9"/>
        <v/>
      </c>
      <c r="Q245" s="53" t="str">
        <f t="shared" si="10"/>
        <v/>
      </c>
      <c r="R245" s="53">
        <f>ROW()</f>
        <v>245</v>
      </c>
      <c r="S245" s="55" t="str">
        <f t="shared" si="11"/>
        <v/>
      </c>
      <c r="T245" s="3"/>
    </row>
    <row r="246" spans="10:20" x14ac:dyDescent="0.3">
      <c r="J246" s="1"/>
      <c r="O246" s="1"/>
      <c r="P246" s="53" t="str">
        <f t="shared" si="9"/>
        <v/>
      </c>
      <c r="Q246" s="53" t="str">
        <f t="shared" si="10"/>
        <v/>
      </c>
      <c r="R246" s="53">
        <f>ROW()</f>
        <v>246</v>
      </c>
      <c r="S246" s="55" t="str">
        <f t="shared" si="11"/>
        <v/>
      </c>
      <c r="T246" s="3"/>
    </row>
    <row r="247" spans="10:20" x14ac:dyDescent="0.3">
      <c r="J247" s="1"/>
      <c r="O247" s="1"/>
      <c r="P247" s="53" t="str">
        <f t="shared" si="9"/>
        <v/>
      </c>
      <c r="Q247" s="53" t="str">
        <f t="shared" si="10"/>
        <v/>
      </c>
      <c r="R247" s="53">
        <f>ROW()</f>
        <v>247</v>
      </c>
      <c r="S247" s="55" t="str">
        <f t="shared" si="11"/>
        <v/>
      </c>
      <c r="T247" s="3"/>
    </row>
    <row r="248" spans="10:20" x14ac:dyDescent="0.3">
      <c r="J248" s="1"/>
      <c r="O248" s="1"/>
      <c r="P248" s="53" t="str">
        <f t="shared" si="9"/>
        <v/>
      </c>
      <c r="Q248" s="53" t="str">
        <f t="shared" si="10"/>
        <v/>
      </c>
      <c r="R248" s="53">
        <f>ROW()</f>
        <v>248</v>
      </c>
      <c r="S248" s="55" t="str">
        <f t="shared" si="11"/>
        <v/>
      </c>
      <c r="T248" s="3"/>
    </row>
    <row r="249" spans="10:20" x14ac:dyDescent="0.3">
      <c r="J249" s="1"/>
      <c r="O249" s="1"/>
      <c r="P249" s="53" t="str">
        <f t="shared" si="9"/>
        <v/>
      </c>
      <c r="Q249" s="53" t="str">
        <f t="shared" si="10"/>
        <v/>
      </c>
      <c r="R249" s="53">
        <f>ROW()</f>
        <v>249</v>
      </c>
      <c r="S249" s="55" t="str">
        <f t="shared" si="11"/>
        <v/>
      </c>
      <c r="T249" s="3"/>
    </row>
    <row r="250" spans="10:20" x14ac:dyDescent="0.3">
      <c r="J250" s="1"/>
      <c r="O250" s="1"/>
      <c r="P250" s="53" t="str">
        <f t="shared" si="9"/>
        <v/>
      </c>
      <c r="Q250" s="53" t="str">
        <f t="shared" si="10"/>
        <v/>
      </c>
      <c r="R250" s="53">
        <f>ROW()</f>
        <v>250</v>
      </c>
      <c r="S250" s="55" t="str">
        <f t="shared" si="11"/>
        <v/>
      </c>
      <c r="T250" s="3"/>
    </row>
    <row r="251" spans="10:20" x14ac:dyDescent="0.3">
      <c r="J251" s="1"/>
      <c r="O251" s="1"/>
      <c r="P251" s="53" t="str">
        <f t="shared" si="9"/>
        <v/>
      </c>
      <c r="Q251" s="53" t="str">
        <f t="shared" si="10"/>
        <v/>
      </c>
      <c r="R251" s="53">
        <f>ROW()</f>
        <v>251</v>
      </c>
      <c r="S251" s="55" t="str">
        <f t="shared" si="11"/>
        <v/>
      </c>
      <c r="T251" s="3"/>
    </row>
    <row r="252" spans="10:20" x14ac:dyDescent="0.3">
      <c r="J252" s="1"/>
      <c r="O252" s="1"/>
      <c r="P252" s="53" t="str">
        <f t="shared" si="9"/>
        <v/>
      </c>
      <c r="Q252" s="53" t="str">
        <f t="shared" si="10"/>
        <v/>
      </c>
      <c r="R252" s="53">
        <f>ROW()</f>
        <v>252</v>
      </c>
      <c r="S252" s="55" t="str">
        <f t="shared" si="11"/>
        <v/>
      </c>
      <c r="T252" s="3"/>
    </row>
    <row r="253" spans="10:20" x14ac:dyDescent="0.3">
      <c r="J253" s="1"/>
      <c r="O253" s="1"/>
      <c r="P253" s="53" t="str">
        <f t="shared" si="9"/>
        <v/>
      </c>
      <c r="Q253" s="53" t="str">
        <f t="shared" si="10"/>
        <v/>
      </c>
      <c r="R253" s="53">
        <f>ROW()</f>
        <v>253</v>
      </c>
      <c r="S253" s="55" t="str">
        <f t="shared" si="11"/>
        <v/>
      </c>
      <c r="T253" s="3"/>
    </row>
    <row r="254" spans="10:20" x14ac:dyDescent="0.3">
      <c r="J254" s="1"/>
      <c r="O254" s="1"/>
      <c r="P254" s="53" t="str">
        <f t="shared" si="9"/>
        <v/>
      </c>
      <c r="Q254" s="53" t="str">
        <f t="shared" si="10"/>
        <v/>
      </c>
      <c r="R254" s="53">
        <f>ROW()</f>
        <v>254</v>
      </c>
      <c r="S254" s="55" t="str">
        <f t="shared" si="11"/>
        <v/>
      </c>
      <c r="T254" s="3"/>
    </row>
    <row r="255" spans="10:20" x14ac:dyDescent="0.3">
      <c r="J255" s="1"/>
      <c r="O255" s="1"/>
      <c r="P255" s="53" t="str">
        <f t="shared" si="9"/>
        <v/>
      </c>
      <c r="Q255" s="53" t="str">
        <f t="shared" si="10"/>
        <v/>
      </c>
      <c r="R255" s="53">
        <f>ROW()</f>
        <v>255</v>
      </c>
      <c r="S255" s="55" t="str">
        <f t="shared" si="11"/>
        <v/>
      </c>
      <c r="T255" s="3"/>
    </row>
    <row r="256" spans="10:20" x14ac:dyDescent="0.3">
      <c r="J256" s="1"/>
      <c r="O256" s="1"/>
      <c r="P256" s="53" t="str">
        <f t="shared" si="9"/>
        <v/>
      </c>
      <c r="Q256" s="53" t="str">
        <f t="shared" si="10"/>
        <v/>
      </c>
      <c r="R256" s="53">
        <f>ROW()</f>
        <v>256</v>
      </c>
      <c r="S256" s="55">
        <f t="shared" si="11"/>
        <v>0</v>
      </c>
      <c r="T256" s="3"/>
    </row>
    <row r="257" spans="10:15" x14ac:dyDescent="0.3">
      <c r="J257" s="1"/>
      <c r="O257" s="1"/>
    </row>
    <row r="258" spans="10:15" x14ac:dyDescent="0.3">
      <c r="J258" s="1"/>
      <c r="O258" s="1"/>
    </row>
    <row r="259" spans="10:15" x14ac:dyDescent="0.3">
      <c r="J259" s="1"/>
      <c r="O259" s="1"/>
    </row>
    <row r="260" spans="10:15" x14ac:dyDescent="0.3">
      <c r="J260" s="1"/>
      <c r="O260" s="1"/>
    </row>
    <row r="261" spans="10:15" x14ac:dyDescent="0.3">
      <c r="J261" s="1"/>
      <c r="O261" s="1"/>
    </row>
    <row r="262" spans="10:15" x14ac:dyDescent="0.3">
      <c r="J262" s="1"/>
      <c r="O262" s="1"/>
    </row>
    <row r="263" spans="10:15" x14ac:dyDescent="0.3">
      <c r="J263" s="1"/>
      <c r="O263" s="1"/>
    </row>
    <row r="264" spans="10:15" x14ac:dyDescent="0.3">
      <c r="J264" s="1"/>
      <c r="O264" s="1"/>
    </row>
    <row r="265" spans="10:15" x14ac:dyDescent="0.3">
      <c r="J265" s="1"/>
      <c r="O265" s="1"/>
    </row>
    <row r="266" spans="10:15" x14ac:dyDescent="0.3">
      <c r="J266" s="1"/>
      <c r="O266" s="1"/>
    </row>
    <row r="267" spans="10:15" x14ac:dyDescent="0.3">
      <c r="J267" s="1"/>
      <c r="O267" s="1"/>
    </row>
    <row r="268" spans="10:15" x14ac:dyDescent="0.3">
      <c r="J268" s="1"/>
      <c r="O268" s="1"/>
    </row>
    <row r="269" spans="10:15" x14ac:dyDescent="0.3">
      <c r="J269" s="1"/>
      <c r="O269" s="1"/>
    </row>
    <row r="270" spans="10:15" x14ac:dyDescent="0.3">
      <c r="J270" s="1"/>
      <c r="O270" s="1"/>
    </row>
    <row r="271" spans="10:15" x14ac:dyDescent="0.3">
      <c r="J271" s="1"/>
      <c r="O271" s="1"/>
    </row>
    <row r="272" spans="10:15" x14ac:dyDescent="0.3">
      <c r="J272" s="1"/>
      <c r="O272" s="1"/>
    </row>
    <row r="273" spans="10:15" x14ac:dyDescent="0.3">
      <c r="J273" s="1"/>
      <c r="O273" s="1"/>
    </row>
    <row r="274" spans="10:15" x14ac:dyDescent="0.3">
      <c r="J274" s="1"/>
      <c r="O274" s="1"/>
    </row>
    <row r="275" spans="10:15" x14ac:dyDescent="0.3">
      <c r="J275" s="1"/>
      <c r="O275" s="1"/>
    </row>
    <row r="276" spans="10:15" x14ac:dyDescent="0.3">
      <c r="J276" s="1"/>
      <c r="O276" s="1"/>
    </row>
    <row r="277" spans="10:15" x14ac:dyDescent="0.3">
      <c r="J277" s="1"/>
      <c r="O277" s="1"/>
    </row>
    <row r="278" spans="10:15" x14ac:dyDescent="0.3">
      <c r="J278" s="1"/>
      <c r="O278" s="1"/>
    </row>
    <row r="279" spans="10:15" x14ac:dyDescent="0.3">
      <c r="J279" s="1"/>
      <c r="O279" s="1"/>
    </row>
    <row r="280" spans="10:15" x14ac:dyDescent="0.3">
      <c r="J280" s="1"/>
      <c r="O280" s="1"/>
    </row>
    <row r="281" spans="10:15" x14ac:dyDescent="0.3">
      <c r="J281" s="1"/>
      <c r="O281" s="1"/>
    </row>
    <row r="282" spans="10:15" x14ac:dyDescent="0.3">
      <c r="J282" s="1"/>
      <c r="O282" s="1"/>
    </row>
    <row r="283" spans="10:15" x14ac:dyDescent="0.3">
      <c r="J283" s="1"/>
      <c r="O283" s="1"/>
    </row>
    <row r="284" spans="10:15" x14ac:dyDescent="0.3">
      <c r="J284" s="1"/>
      <c r="O284" s="1"/>
    </row>
    <row r="285" spans="10:15" x14ac:dyDescent="0.3">
      <c r="J285" s="1"/>
      <c r="O285" s="1"/>
    </row>
    <row r="286" spans="10:15" x14ac:dyDescent="0.3">
      <c r="J286" s="1"/>
      <c r="O286" s="1"/>
    </row>
    <row r="287" spans="10:15" x14ac:dyDescent="0.3">
      <c r="O287" s="1"/>
    </row>
    <row r="288" spans="10:15" x14ac:dyDescent="0.3">
      <c r="O288" s="1"/>
    </row>
    <row r="289" spans="15:15" x14ac:dyDescent="0.3">
      <c r="O289" s="1"/>
    </row>
    <row r="290" spans="15:15" x14ac:dyDescent="0.3">
      <c r="O290" s="1"/>
    </row>
    <row r="291" spans="15:15" x14ac:dyDescent="0.3">
      <c r="O291" s="1"/>
    </row>
    <row r="292" spans="15:15" x14ac:dyDescent="0.3">
      <c r="O292" s="1"/>
    </row>
    <row r="293" spans="15:15" x14ac:dyDescent="0.3">
      <c r="O293" s="1"/>
    </row>
    <row r="294" spans="15:15" x14ac:dyDescent="0.3">
      <c r="O294" s="1"/>
    </row>
    <row r="295" spans="15:15" x14ac:dyDescent="0.3">
      <c r="O295" s="1"/>
    </row>
    <row r="296" spans="15:15" x14ac:dyDescent="0.3">
      <c r="O296" s="1"/>
    </row>
    <row r="297" spans="15:15" x14ac:dyDescent="0.3">
      <c r="O297" s="1"/>
    </row>
    <row r="298" spans="15:15" x14ac:dyDescent="0.3">
      <c r="O298" s="1"/>
    </row>
    <row r="299" spans="15:15" x14ac:dyDescent="0.3">
      <c r="O299" s="1"/>
    </row>
    <row r="300" spans="15:15" x14ac:dyDescent="0.3">
      <c r="O300" s="1"/>
    </row>
    <row r="301" spans="15:15" x14ac:dyDescent="0.3">
      <c r="O301" s="1"/>
    </row>
    <row r="302" spans="15:15" x14ac:dyDescent="0.3">
      <c r="O302" s="1"/>
    </row>
    <row r="303" spans="15:15" x14ac:dyDescent="0.3">
      <c r="O303" s="1"/>
    </row>
    <row r="304" spans="15:15" x14ac:dyDescent="0.3">
      <c r="O304" s="1"/>
    </row>
    <row r="305" spans="15:15" x14ac:dyDescent="0.3">
      <c r="O305" s="1"/>
    </row>
    <row r="306" spans="15:15" x14ac:dyDescent="0.3">
      <c r="O306" s="1"/>
    </row>
    <row r="307" spans="15:15" x14ac:dyDescent="0.3">
      <c r="O307" s="1"/>
    </row>
    <row r="308" spans="15:15" x14ac:dyDescent="0.3">
      <c r="O308" s="1"/>
    </row>
    <row r="309" spans="15:15" x14ac:dyDescent="0.3">
      <c r="O309" s="1"/>
    </row>
    <row r="310" spans="15:15" x14ac:dyDescent="0.3">
      <c r="O310" s="1"/>
    </row>
    <row r="311" spans="15:15" x14ac:dyDescent="0.3">
      <c r="O311" s="1"/>
    </row>
    <row r="312" spans="15:15" x14ac:dyDescent="0.3">
      <c r="O312" s="1"/>
    </row>
    <row r="313" spans="15:15" x14ac:dyDescent="0.3">
      <c r="O313" s="1"/>
    </row>
    <row r="314" spans="15:15" x14ac:dyDescent="0.3">
      <c r="O314" s="1"/>
    </row>
    <row r="315" spans="15:15" x14ac:dyDescent="0.3">
      <c r="O315" s="1"/>
    </row>
    <row r="316" spans="15:15" x14ac:dyDescent="0.3">
      <c r="O316" s="1"/>
    </row>
    <row r="317" spans="15:15" x14ac:dyDescent="0.3">
      <c r="O317" s="1"/>
    </row>
    <row r="318" spans="15:15" x14ac:dyDescent="0.3">
      <c r="O318" s="1"/>
    </row>
    <row r="319" spans="15:15" x14ac:dyDescent="0.3">
      <c r="O319" s="1"/>
    </row>
    <row r="320" spans="15:15" x14ac:dyDescent="0.3">
      <c r="O320" s="1"/>
    </row>
    <row r="321" spans="15:15" x14ac:dyDescent="0.3">
      <c r="O321" s="1"/>
    </row>
    <row r="322" spans="15:15" x14ac:dyDescent="0.3">
      <c r="O322" s="1"/>
    </row>
    <row r="323" spans="15:15" x14ac:dyDescent="0.3">
      <c r="O323" s="1"/>
    </row>
    <row r="324" spans="15:15" x14ac:dyDescent="0.3">
      <c r="O324" s="1"/>
    </row>
    <row r="325" spans="15:15" x14ac:dyDescent="0.3">
      <c r="O325" s="1"/>
    </row>
    <row r="326" spans="15:15" x14ac:dyDescent="0.3">
      <c r="O326" s="1"/>
    </row>
    <row r="327" spans="15:15" x14ac:dyDescent="0.3">
      <c r="O327" s="1"/>
    </row>
    <row r="328" spans="15:15" x14ac:dyDescent="0.3">
      <c r="O328" s="1"/>
    </row>
    <row r="329" spans="15:15" x14ac:dyDescent="0.3">
      <c r="O329" s="1"/>
    </row>
    <row r="330" spans="15:15" x14ac:dyDescent="0.3">
      <c r="O330" s="1"/>
    </row>
    <row r="331" spans="15:15" x14ac:dyDescent="0.3">
      <c r="O331" s="1"/>
    </row>
    <row r="332" spans="15:15" x14ac:dyDescent="0.3">
      <c r="O332" s="1"/>
    </row>
    <row r="333" spans="15:15" x14ac:dyDescent="0.3">
      <c r="O333" s="1"/>
    </row>
    <row r="334" spans="15:15" x14ac:dyDescent="0.3">
      <c r="O334" s="1"/>
    </row>
    <row r="335" spans="15:15" x14ac:dyDescent="0.3">
      <c r="O335" s="1"/>
    </row>
    <row r="336" spans="15:15" x14ac:dyDescent="0.3">
      <c r="O336" s="1"/>
    </row>
    <row r="337" spans="15:15" x14ac:dyDescent="0.3">
      <c r="O337" s="1"/>
    </row>
    <row r="338" spans="15:15" x14ac:dyDescent="0.3">
      <c r="O338" s="1"/>
    </row>
    <row r="339" spans="15:15" x14ac:dyDescent="0.3">
      <c r="O339" s="1"/>
    </row>
    <row r="340" spans="15:15" x14ac:dyDescent="0.3">
      <c r="O340" s="1"/>
    </row>
    <row r="341" spans="15:15" x14ac:dyDescent="0.3">
      <c r="O341" s="1"/>
    </row>
    <row r="342" spans="15:15" x14ac:dyDescent="0.3">
      <c r="O342" s="1"/>
    </row>
    <row r="343" spans="15:15" x14ac:dyDescent="0.3">
      <c r="O343" s="1"/>
    </row>
    <row r="344" spans="15:15" x14ac:dyDescent="0.3">
      <c r="O344" s="1"/>
    </row>
    <row r="345" spans="15:15" x14ac:dyDescent="0.3">
      <c r="O345" s="1"/>
    </row>
    <row r="346" spans="15:15" x14ac:dyDescent="0.3">
      <c r="O346" s="1"/>
    </row>
    <row r="347" spans="15:15" x14ac:dyDescent="0.3">
      <c r="O347" s="1"/>
    </row>
    <row r="348" spans="15:15" x14ac:dyDescent="0.3">
      <c r="O348" s="1"/>
    </row>
    <row r="349" spans="15:15" x14ac:dyDescent="0.3">
      <c r="O349" s="1"/>
    </row>
    <row r="350" spans="15:15" x14ac:dyDescent="0.3">
      <c r="O350" s="1"/>
    </row>
    <row r="351" spans="15:15" x14ac:dyDescent="0.3">
      <c r="O351" s="1"/>
    </row>
    <row r="352" spans="15:15" x14ac:dyDescent="0.3">
      <c r="O352" s="1"/>
    </row>
    <row r="353" spans="15:15" x14ac:dyDescent="0.3">
      <c r="O353" s="1"/>
    </row>
    <row r="354" spans="15:15" x14ac:dyDescent="0.3">
      <c r="O354" s="1"/>
    </row>
    <row r="355" spans="15:15" x14ac:dyDescent="0.3">
      <c r="O355" s="1"/>
    </row>
    <row r="356" spans="15:15" x14ac:dyDescent="0.3">
      <c r="O356" s="1"/>
    </row>
    <row r="357" spans="15:15" x14ac:dyDescent="0.3">
      <c r="O357" s="1"/>
    </row>
    <row r="358" spans="15:15" x14ac:dyDescent="0.3">
      <c r="O358" s="1"/>
    </row>
    <row r="359" spans="15:15" x14ac:dyDescent="0.3">
      <c r="O359" s="1"/>
    </row>
    <row r="360" spans="15:15" x14ac:dyDescent="0.3">
      <c r="O360" s="1"/>
    </row>
    <row r="361" spans="15:15" x14ac:dyDescent="0.3">
      <c r="O361" s="1"/>
    </row>
    <row r="362" spans="15:15" x14ac:dyDescent="0.3">
      <c r="O362" s="1"/>
    </row>
    <row r="363" spans="15:15" x14ac:dyDescent="0.3">
      <c r="O363" s="1"/>
    </row>
    <row r="364" spans="15:15" x14ac:dyDescent="0.3">
      <c r="O364" s="1"/>
    </row>
    <row r="365" spans="15:15" x14ac:dyDescent="0.3">
      <c r="O365" s="1"/>
    </row>
    <row r="366" spans="15:15" x14ac:dyDescent="0.3">
      <c r="O366" s="1"/>
    </row>
    <row r="367" spans="15:15" x14ac:dyDescent="0.3">
      <c r="O367" s="1"/>
    </row>
    <row r="368" spans="15:15" x14ac:dyDescent="0.3">
      <c r="O368" s="1"/>
    </row>
    <row r="369" spans="15:15" x14ac:dyDescent="0.3">
      <c r="O369" s="1"/>
    </row>
    <row r="370" spans="15:15" x14ac:dyDescent="0.3">
      <c r="O370" s="1"/>
    </row>
    <row r="371" spans="15:15" x14ac:dyDescent="0.3">
      <c r="O371" s="1"/>
    </row>
    <row r="372" spans="15:15" x14ac:dyDescent="0.3">
      <c r="O372" s="1"/>
    </row>
    <row r="373" spans="15:15" x14ac:dyDescent="0.3">
      <c r="O373" s="1"/>
    </row>
    <row r="374" spans="15:15" x14ac:dyDescent="0.3">
      <c r="O374" s="1"/>
    </row>
    <row r="375" spans="15:15" x14ac:dyDescent="0.3">
      <c r="O375" s="1"/>
    </row>
    <row r="376" spans="15:15" x14ac:dyDescent="0.3">
      <c r="O376" s="1"/>
    </row>
    <row r="377" spans="15:15" x14ac:dyDescent="0.3">
      <c r="O377" s="1"/>
    </row>
    <row r="378" spans="15:15" x14ac:dyDescent="0.3">
      <c r="O378" s="1"/>
    </row>
    <row r="379" spans="15:15" x14ac:dyDescent="0.3">
      <c r="O379" s="1"/>
    </row>
    <row r="380" spans="15:15" x14ac:dyDescent="0.3">
      <c r="O380" s="1"/>
    </row>
    <row r="381" spans="15:15" x14ac:dyDescent="0.3">
      <c r="O381" s="1"/>
    </row>
    <row r="382" spans="15:15" x14ac:dyDescent="0.3">
      <c r="O382" s="1"/>
    </row>
    <row r="383" spans="15:15" x14ac:dyDescent="0.3">
      <c r="O383" s="1"/>
    </row>
    <row r="384" spans="15:15" x14ac:dyDescent="0.3">
      <c r="O384" s="1"/>
    </row>
    <row r="385" spans="15:15" x14ac:dyDescent="0.3">
      <c r="O385" s="1"/>
    </row>
    <row r="386" spans="15:15" x14ac:dyDescent="0.3">
      <c r="O386" s="1"/>
    </row>
    <row r="387" spans="15:15" x14ac:dyDescent="0.3">
      <c r="O387" s="1"/>
    </row>
    <row r="388" spans="15:15" x14ac:dyDescent="0.3">
      <c r="O388" s="1"/>
    </row>
    <row r="389" spans="15:15" x14ac:dyDescent="0.3">
      <c r="O389" s="1"/>
    </row>
    <row r="390" spans="15:15" x14ac:dyDescent="0.3">
      <c r="O390" s="1"/>
    </row>
    <row r="391" spans="15:15" x14ac:dyDescent="0.3">
      <c r="O391" s="1"/>
    </row>
    <row r="392" spans="15:15" x14ac:dyDescent="0.3">
      <c r="O392" s="1"/>
    </row>
    <row r="393" spans="15:15" x14ac:dyDescent="0.3">
      <c r="O393" s="1"/>
    </row>
    <row r="394" spans="15:15" x14ac:dyDescent="0.3">
      <c r="O394" s="1"/>
    </row>
    <row r="395" spans="15:15" x14ac:dyDescent="0.3">
      <c r="O395" s="1"/>
    </row>
    <row r="396" spans="15:15" x14ac:dyDescent="0.3">
      <c r="O396" s="1"/>
    </row>
    <row r="397" spans="15:15" x14ac:dyDescent="0.3">
      <c r="O397" s="1"/>
    </row>
    <row r="398" spans="15:15" x14ac:dyDescent="0.3">
      <c r="O398" s="1"/>
    </row>
    <row r="399" spans="15:15" x14ac:dyDescent="0.3">
      <c r="O399" s="1"/>
    </row>
    <row r="400" spans="15:15" x14ac:dyDescent="0.3">
      <c r="O400" s="1"/>
    </row>
    <row r="401" spans="15:15" x14ac:dyDescent="0.3">
      <c r="O401" s="1"/>
    </row>
    <row r="402" spans="15:15" x14ac:dyDescent="0.3">
      <c r="O402" s="1"/>
    </row>
    <row r="403" spans="15:15" x14ac:dyDescent="0.3">
      <c r="O403" s="1"/>
    </row>
    <row r="404" spans="15:15" x14ac:dyDescent="0.3">
      <c r="O404" s="1"/>
    </row>
    <row r="405" spans="15:15" x14ac:dyDescent="0.3">
      <c r="O405" s="1"/>
    </row>
    <row r="406" spans="15:15" x14ac:dyDescent="0.3">
      <c r="O406" s="1"/>
    </row>
    <row r="407" spans="15:15" x14ac:dyDescent="0.3">
      <c r="O407" s="1"/>
    </row>
    <row r="408" spans="15:15" x14ac:dyDescent="0.3">
      <c r="O408" s="1"/>
    </row>
    <row r="409" spans="15:15" x14ac:dyDescent="0.3">
      <c r="O409" s="1"/>
    </row>
    <row r="410" spans="15:15" x14ac:dyDescent="0.3">
      <c r="O410" s="1"/>
    </row>
    <row r="411" spans="15:15" x14ac:dyDescent="0.3">
      <c r="O411" s="1"/>
    </row>
    <row r="412" spans="15:15" x14ac:dyDescent="0.3">
      <c r="O412" s="1"/>
    </row>
    <row r="413" spans="15:15" x14ac:dyDescent="0.3">
      <c r="O413" s="1"/>
    </row>
    <row r="414" spans="15:15" x14ac:dyDescent="0.3">
      <c r="O414" s="1"/>
    </row>
    <row r="415" spans="15:15" x14ac:dyDescent="0.3">
      <c r="O415" s="1"/>
    </row>
    <row r="416" spans="15:15" x14ac:dyDescent="0.3">
      <c r="O416" s="1"/>
    </row>
    <row r="417" spans="15:15" x14ac:dyDescent="0.3">
      <c r="O417" s="1"/>
    </row>
    <row r="418" spans="15:15" x14ac:dyDescent="0.3">
      <c r="O418" s="1"/>
    </row>
    <row r="419" spans="15:15" x14ac:dyDescent="0.3">
      <c r="O419" s="1"/>
    </row>
    <row r="420" spans="15:15" x14ac:dyDescent="0.3">
      <c r="O420" s="1"/>
    </row>
    <row r="421" spans="15:15" x14ac:dyDescent="0.3">
      <c r="O421" s="1"/>
    </row>
    <row r="422" spans="15:15" x14ac:dyDescent="0.3">
      <c r="O422" s="1"/>
    </row>
    <row r="423" spans="15:15" x14ac:dyDescent="0.3">
      <c r="O423" s="1"/>
    </row>
    <row r="424" spans="15:15" x14ac:dyDescent="0.3">
      <c r="O424" s="1"/>
    </row>
    <row r="425" spans="15:15" x14ac:dyDescent="0.3">
      <c r="O425" s="1"/>
    </row>
    <row r="426" spans="15:15" x14ac:dyDescent="0.3">
      <c r="O426" s="1"/>
    </row>
    <row r="427" spans="15:15" x14ac:dyDescent="0.3">
      <c r="O427" s="1"/>
    </row>
    <row r="428" spans="15:15" x14ac:dyDescent="0.3">
      <c r="O428" s="1"/>
    </row>
    <row r="429" spans="15:15" x14ac:dyDescent="0.3">
      <c r="O429" s="1"/>
    </row>
    <row r="430" spans="15:15" x14ac:dyDescent="0.3">
      <c r="O430" s="1"/>
    </row>
    <row r="431" spans="15:15" x14ac:dyDescent="0.3">
      <c r="O431" s="1"/>
    </row>
    <row r="432" spans="15:15" x14ac:dyDescent="0.3">
      <c r="O432" s="1"/>
    </row>
    <row r="433" spans="15:15" x14ac:dyDescent="0.3">
      <c r="O433" s="1"/>
    </row>
    <row r="434" spans="15:15" x14ac:dyDescent="0.3">
      <c r="O434" s="1"/>
    </row>
    <row r="435" spans="15:15" x14ac:dyDescent="0.3">
      <c r="O435" s="1"/>
    </row>
    <row r="436" spans="15:15" x14ac:dyDescent="0.3">
      <c r="O436" s="1"/>
    </row>
    <row r="437" spans="15:15" x14ac:dyDescent="0.3">
      <c r="O437" s="1"/>
    </row>
    <row r="438" spans="15:15" x14ac:dyDescent="0.3">
      <c r="O438" s="1"/>
    </row>
    <row r="439" spans="15:15" x14ac:dyDescent="0.3">
      <c r="O439" s="1"/>
    </row>
    <row r="440" spans="15:15" x14ac:dyDescent="0.3">
      <c r="O440" s="1"/>
    </row>
    <row r="441" spans="15:15" x14ac:dyDescent="0.3">
      <c r="O441" s="1"/>
    </row>
    <row r="442" spans="15:15" x14ac:dyDescent="0.3">
      <c r="O442" s="1"/>
    </row>
    <row r="443" spans="15:15" x14ac:dyDescent="0.3">
      <c r="O443" s="1"/>
    </row>
    <row r="444" spans="15:15" x14ac:dyDescent="0.3">
      <c r="O444" s="1"/>
    </row>
    <row r="445" spans="15:15" x14ac:dyDescent="0.3">
      <c r="O445" s="1"/>
    </row>
    <row r="446" spans="15:15" x14ac:dyDescent="0.3">
      <c r="O446" s="1"/>
    </row>
    <row r="447" spans="15:15" x14ac:dyDescent="0.3">
      <c r="O447" s="1"/>
    </row>
    <row r="448" spans="15:15" x14ac:dyDescent="0.3">
      <c r="O448" s="1"/>
    </row>
    <row r="449" spans="15:15" x14ac:dyDescent="0.3">
      <c r="O449" s="1"/>
    </row>
    <row r="450" spans="15:15" x14ac:dyDescent="0.3">
      <c r="O450" s="1"/>
    </row>
    <row r="451" spans="15:15" x14ac:dyDescent="0.3">
      <c r="O451" s="1"/>
    </row>
    <row r="452" spans="15:15" x14ac:dyDescent="0.3">
      <c r="O452" s="1"/>
    </row>
    <row r="453" spans="15:15" x14ac:dyDescent="0.3">
      <c r="O453" s="1"/>
    </row>
    <row r="454" spans="15:15" x14ac:dyDescent="0.3">
      <c r="O454" s="1"/>
    </row>
    <row r="455" spans="15:15" x14ac:dyDescent="0.3">
      <c r="O455" s="1"/>
    </row>
    <row r="456" spans="15:15" x14ac:dyDescent="0.3">
      <c r="O456" s="1"/>
    </row>
    <row r="457" spans="15:15" x14ac:dyDescent="0.3">
      <c r="O457" s="1"/>
    </row>
    <row r="458" spans="15:15" x14ac:dyDescent="0.3">
      <c r="O458" s="1"/>
    </row>
    <row r="459" spans="15:15" x14ac:dyDescent="0.3">
      <c r="O459" s="1"/>
    </row>
    <row r="460" spans="15:15" x14ac:dyDescent="0.3">
      <c r="O460" s="1"/>
    </row>
    <row r="461" spans="15:15" x14ac:dyDescent="0.3">
      <c r="O461" s="1"/>
    </row>
    <row r="462" spans="15:15" x14ac:dyDescent="0.3">
      <c r="O462" s="1"/>
    </row>
    <row r="463" spans="15:15" x14ac:dyDescent="0.3">
      <c r="O463" s="1"/>
    </row>
    <row r="464" spans="15:15" x14ac:dyDescent="0.3">
      <c r="O464" s="1"/>
    </row>
    <row r="465" spans="15:15" x14ac:dyDescent="0.3">
      <c r="O465" s="1"/>
    </row>
    <row r="466" spans="15:15" x14ac:dyDescent="0.3">
      <c r="O466" s="1"/>
    </row>
    <row r="467" spans="15:15" x14ac:dyDescent="0.3">
      <c r="O467" s="1"/>
    </row>
    <row r="468" spans="15:15" x14ac:dyDescent="0.3">
      <c r="O468" s="1"/>
    </row>
    <row r="469" spans="15:15" x14ac:dyDescent="0.3">
      <c r="O469" s="1"/>
    </row>
    <row r="470" spans="15:15" x14ac:dyDescent="0.3">
      <c r="O470" s="1"/>
    </row>
    <row r="471" spans="15:15" x14ac:dyDescent="0.3">
      <c r="O471" s="1"/>
    </row>
    <row r="472" spans="15:15" x14ac:dyDescent="0.3">
      <c r="O472" s="1"/>
    </row>
    <row r="473" spans="15:15" x14ac:dyDescent="0.3">
      <c r="O473" s="1"/>
    </row>
    <row r="474" spans="15:15" x14ac:dyDescent="0.3">
      <c r="O474" s="1"/>
    </row>
    <row r="475" spans="15:15" x14ac:dyDescent="0.3">
      <c r="O475" s="1"/>
    </row>
    <row r="476" spans="15:15" x14ac:dyDescent="0.3">
      <c r="O476" s="1"/>
    </row>
    <row r="477" spans="15:15" x14ac:dyDescent="0.3">
      <c r="O477" s="1"/>
    </row>
    <row r="478" spans="15:15" x14ac:dyDescent="0.3">
      <c r="O478" s="1"/>
    </row>
    <row r="479" spans="15:15" x14ac:dyDescent="0.3">
      <c r="O479" s="1"/>
    </row>
    <row r="480" spans="15:15" x14ac:dyDescent="0.3">
      <c r="O480" s="1"/>
    </row>
    <row r="481" spans="15:15" x14ac:dyDescent="0.3">
      <c r="O481" s="1"/>
    </row>
    <row r="482" spans="15:15" x14ac:dyDescent="0.3">
      <c r="O482" s="1"/>
    </row>
    <row r="483" spans="15:15" x14ac:dyDescent="0.3">
      <c r="O483" s="1"/>
    </row>
    <row r="484" spans="15:15" x14ac:dyDescent="0.3">
      <c r="O484" s="1"/>
    </row>
    <row r="485" spans="15:15" x14ac:dyDescent="0.3">
      <c r="O485" s="1"/>
    </row>
    <row r="486" spans="15:15" x14ac:dyDescent="0.3">
      <c r="O486" s="1"/>
    </row>
    <row r="487" spans="15:15" x14ac:dyDescent="0.3">
      <c r="O487" s="1"/>
    </row>
    <row r="488" spans="15:15" x14ac:dyDescent="0.3">
      <c r="O488" s="1"/>
    </row>
    <row r="489" spans="15:15" x14ac:dyDescent="0.3">
      <c r="O489" s="1"/>
    </row>
    <row r="490" spans="15:15" x14ac:dyDescent="0.3">
      <c r="O490" s="1"/>
    </row>
    <row r="491" spans="15:15" x14ac:dyDescent="0.3">
      <c r="O491" s="1"/>
    </row>
    <row r="492" spans="15:15" x14ac:dyDescent="0.3">
      <c r="O492" s="1"/>
    </row>
    <row r="493" spans="15:15" x14ac:dyDescent="0.3">
      <c r="O493" s="1"/>
    </row>
    <row r="494" spans="15:15" x14ac:dyDescent="0.3">
      <c r="O494" s="1"/>
    </row>
    <row r="495" spans="15:15" x14ac:dyDescent="0.3">
      <c r="O495" s="1"/>
    </row>
    <row r="496" spans="15:15" x14ac:dyDescent="0.3">
      <c r="O496" s="1"/>
    </row>
    <row r="497" spans="15:15" x14ac:dyDescent="0.3">
      <c r="O497" s="1"/>
    </row>
    <row r="498" spans="15:15" x14ac:dyDescent="0.3">
      <c r="O498" s="1"/>
    </row>
    <row r="499" spans="15:15" x14ac:dyDescent="0.3">
      <c r="O499" s="1"/>
    </row>
    <row r="500" spans="15:15" x14ac:dyDescent="0.3">
      <c r="O500" s="1"/>
    </row>
    <row r="501" spans="15:15" x14ac:dyDescent="0.3">
      <c r="O501" s="1"/>
    </row>
    <row r="502" spans="15:15" x14ac:dyDescent="0.3">
      <c r="O502" s="1"/>
    </row>
    <row r="503" spans="15:15" x14ac:dyDescent="0.3">
      <c r="O503" s="1"/>
    </row>
    <row r="504" spans="15:15" x14ac:dyDescent="0.3">
      <c r="O504" s="1"/>
    </row>
    <row r="505" spans="15:15" x14ac:dyDescent="0.3">
      <c r="O505" s="1"/>
    </row>
    <row r="506" spans="15:15" x14ac:dyDescent="0.3">
      <c r="O506" s="1"/>
    </row>
    <row r="507" spans="15:15" x14ac:dyDescent="0.3">
      <c r="O507" s="1"/>
    </row>
    <row r="508" spans="15:15" x14ac:dyDescent="0.3">
      <c r="O508" s="1"/>
    </row>
    <row r="509" spans="15:15" x14ac:dyDescent="0.3">
      <c r="O509" s="1"/>
    </row>
    <row r="510" spans="15:15" x14ac:dyDescent="0.3">
      <c r="O510" s="1"/>
    </row>
    <row r="511" spans="15:15" x14ac:dyDescent="0.3">
      <c r="O511" s="1"/>
    </row>
    <row r="512" spans="15:15" x14ac:dyDescent="0.3">
      <c r="O512" s="1"/>
    </row>
    <row r="513" spans="15:15" x14ac:dyDescent="0.3">
      <c r="O513" s="1"/>
    </row>
    <row r="514" spans="15:15" x14ac:dyDescent="0.3">
      <c r="O514" s="1"/>
    </row>
    <row r="515" spans="15:15" x14ac:dyDescent="0.3">
      <c r="O515" s="1"/>
    </row>
    <row r="516" spans="15:15" x14ac:dyDescent="0.3">
      <c r="O516" s="1"/>
    </row>
    <row r="517" spans="15:15" x14ac:dyDescent="0.3">
      <c r="O517" s="1"/>
    </row>
    <row r="518" spans="15:15" x14ac:dyDescent="0.3">
      <c r="O518" s="1"/>
    </row>
    <row r="519" spans="15:15" x14ac:dyDescent="0.3">
      <c r="O519" s="1"/>
    </row>
    <row r="520" spans="15:15" x14ac:dyDescent="0.3">
      <c r="O520" s="1"/>
    </row>
    <row r="521" spans="15:15" x14ac:dyDescent="0.3">
      <c r="O521" s="1"/>
    </row>
    <row r="522" spans="15:15" x14ac:dyDescent="0.3">
      <c r="O522" s="1"/>
    </row>
    <row r="523" spans="15:15" x14ac:dyDescent="0.3">
      <c r="O523" s="1"/>
    </row>
    <row r="524" spans="15:15" x14ac:dyDescent="0.3">
      <c r="O524" s="1"/>
    </row>
    <row r="525" spans="15:15" x14ac:dyDescent="0.3">
      <c r="O525" s="1"/>
    </row>
    <row r="526" spans="15:15" x14ac:dyDescent="0.3">
      <c r="O526" s="1"/>
    </row>
    <row r="527" spans="15:15" x14ac:dyDescent="0.3">
      <c r="O527" s="1"/>
    </row>
    <row r="528" spans="15:15" x14ac:dyDescent="0.3">
      <c r="O528" s="1"/>
    </row>
    <row r="529" spans="15:15" x14ac:dyDescent="0.3">
      <c r="O529" s="1"/>
    </row>
    <row r="530" spans="15:15" x14ac:dyDescent="0.3">
      <c r="O530" s="1"/>
    </row>
    <row r="531" spans="15:15" x14ac:dyDescent="0.3">
      <c r="O531" s="1"/>
    </row>
    <row r="532" spans="15:15" x14ac:dyDescent="0.3">
      <c r="O532" s="1"/>
    </row>
    <row r="533" spans="15:15" x14ac:dyDescent="0.3">
      <c r="O533" s="1"/>
    </row>
    <row r="534" spans="15:15" x14ac:dyDescent="0.3">
      <c r="O534" s="1"/>
    </row>
    <row r="535" spans="15:15" x14ac:dyDescent="0.3">
      <c r="O535" s="1"/>
    </row>
    <row r="536" spans="15:15" x14ac:dyDescent="0.3">
      <c r="O536" s="1"/>
    </row>
    <row r="537" spans="15:15" x14ac:dyDescent="0.3">
      <c r="O537" s="1"/>
    </row>
    <row r="538" spans="15:15" x14ac:dyDescent="0.3">
      <c r="O538" s="1"/>
    </row>
    <row r="539" spans="15:15" x14ac:dyDescent="0.3">
      <c r="O539" s="1"/>
    </row>
    <row r="540" spans="15:15" x14ac:dyDescent="0.3">
      <c r="O540" s="1"/>
    </row>
    <row r="541" spans="15:15" x14ac:dyDescent="0.3">
      <c r="O541" s="1"/>
    </row>
    <row r="542" spans="15:15" x14ac:dyDescent="0.3">
      <c r="O542" s="1"/>
    </row>
    <row r="543" spans="15:15" x14ac:dyDescent="0.3">
      <c r="O543" s="1"/>
    </row>
    <row r="544" spans="15:15" x14ac:dyDescent="0.3">
      <c r="O544" s="1"/>
    </row>
    <row r="545" spans="15:15" x14ac:dyDescent="0.3">
      <c r="O545" s="1"/>
    </row>
    <row r="546" spans="15:15" x14ac:dyDescent="0.3">
      <c r="O546" s="1"/>
    </row>
    <row r="547" spans="15:15" x14ac:dyDescent="0.3">
      <c r="O547" s="1"/>
    </row>
    <row r="548" spans="15:15" x14ac:dyDescent="0.3">
      <c r="O548" s="1"/>
    </row>
    <row r="549" spans="15:15" x14ac:dyDescent="0.3">
      <c r="O549" s="1"/>
    </row>
    <row r="550" spans="15:15" x14ac:dyDescent="0.3">
      <c r="O550" s="1"/>
    </row>
    <row r="551" spans="15:15" x14ac:dyDescent="0.3">
      <c r="O551" s="1"/>
    </row>
    <row r="552" spans="15:15" x14ac:dyDescent="0.3">
      <c r="O552" s="1"/>
    </row>
    <row r="553" spans="15:15" x14ac:dyDescent="0.3">
      <c r="O553" s="1"/>
    </row>
    <row r="554" spans="15:15" x14ac:dyDescent="0.3">
      <c r="O554" s="1"/>
    </row>
    <row r="555" spans="15:15" x14ac:dyDescent="0.3">
      <c r="O555" s="1"/>
    </row>
    <row r="556" spans="15:15" x14ac:dyDescent="0.3">
      <c r="O556" s="1"/>
    </row>
    <row r="557" spans="15:15" x14ac:dyDescent="0.3">
      <c r="O557" s="1"/>
    </row>
    <row r="558" spans="15:15" x14ac:dyDescent="0.3">
      <c r="O558" s="1"/>
    </row>
    <row r="559" spans="15:15" x14ac:dyDescent="0.3">
      <c r="O559" s="1"/>
    </row>
    <row r="560" spans="15:15" x14ac:dyDescent="0.3">
      <c r="O560" s="1"/>
    </row>
    <row r="561" spans="15:15" x14ac:dyDescent="0.3">
      <c r="O561" s="1"/>
    </row>
    <row r="562" spans="15:15" x14ac:dyDescent="0.3">
      <c r="O562" s="1"/>
    </row>
    <row r="563" spans="15:15" x14ac:dyDescent="0.3">
      <c r="O563" s="1"/>
    </row>
    <row r="564" spans="15:15" x14ac:dyDescent="0.3">
      <c r="O564" s="1"/>
    </row>
    <row r="565" spans="15:15" x14ac:dyDescent="0.3">
      <c r="O565" s="1"/>
    </row>
    <row r="566" spans="15:15" x14ac:dyDescent="0.3">
      <c r="O566" s="1"/>
    </row>
    <row r="567" spans="15:15" x14ac:dyDescent="0.3">
      <c r="O567" s="1"/>
    </row>
    <row r="568" spans="15:15" x14ac:dyDescent="0.3">
      <c r="O568" s="1"/>
    </row>
    <row r="569" spans="15:15" x14ac:dyDescent="0.3">
      <c r="O569" s="1"/>
    </row>
    <row r="570" spans="15:15" x14ac:dyDescent="0.3">
      <c r="O570" s="1"/>
    </row>
    <row r="571" spans="15:15" x14ac:dyDescent="0.3">
      <c r="O571" s="1"/>
    </row>
    <row r="572" spans="15:15" x14ac:dyDescent="0.3">
      <c r="O572" s="1"/>
    </row>
    <row r="573" spans="15:15" x14ac:dyDescent="0.3">
      <c r="O573" s="1"/>
    </row>
    <row r="574" spans="15:15" x14ac:dyDescent="0.3">
      <c r="O574" s="1"/>
    </row>
    <row r="575" spans="15:15" x14ac:dyDescent="0.3">
      <c r="O575" s="1"/>
    </row>
    <row r="576" spans="15:15" x14ac:dyDescent="0.3">
      <c r="O576" s="1"/>
    </row>
    <row r="577" spans="15:15" x14ac:dyDescent="0.3">
      <c r="O577" s="1"/>
    </row>
    <row r="578" spans="15:15" x14ac:dyDescent="0.3">
      <c r="O578" s="1"/>
    </row>
    <row r="579" spans="15:15" x14ac:dyDescent="0.3">
      <c r="O579" s="1"/>
    </row>
    <row r="580" spans="15:15" x14ac:dyDescent="0.3">
      <c r="O580" s="1"/>
    </row>
    <row r="581" spans="15:15" x14ac:dyDescent="0.3">
      <c r="O581" s="1"/>
    </row>
    <row r="582" spans="15:15" x14ac:dyDescent="0.3">
      <c r="O582" s="1"/>
    </row>
    <row r="583" spans="15:15" x14ac:dyDescent="0.3">
      <c r="O583" s="1"/>
    </row>
    <row r="584" spans="15:15" x14ac:dyDescent="0.3">
      <c r="O584" s="1"/>
    </row>
    <row r="585" spans="15:15" x14ac:dyDescent="0.3">
      <c r="O585" s="1"/>
    </row>
    <row r="586" spans="15:15" x14ac:dyDescent="0.3">
      <c r="O586" s="1"/>
    </row>
    <row r="587" spans="15:15" x14ac:dyDescent="0.3">
      <c r="O587" s="1"/>
    </row>
    <row r="588" spans="15:15" x14ac:dyDescent="0.3">
      <c r="O588" s="1"/>
    </row>
    <row r="589" spans="15:15" x14ac:dyDescent="0.3">
      <c r="O589" s="1"/>
    </row>
    <row r="590" spans="15:15" x14ac:dyDescent="0.3">
      <c r="O590" s="1"/>
    </row>
    <row r="591" spans="15:15" x14ac:dyDescent="0.3">
      <c r="O591" s="1"/>
    </row>
    <row r="592" spans="15:15" x14ac:dyDescent="0.3">
      <c r="O592" s="1"/>
    </row>
    <row r="593" spans="15:15" x14ac:dyDescent="0.3">
      <c r="O593" s="1"/>
    </row>
    <row r="594" spans="15:15" x14ac:dyDescent="0.3">
      <c r="O594" s="1"/>
    </row>
    <row r="595" spans="15:15" x14ac:dyDescent="0.3">
      <c r="O595" s="1"/>
    </row>
    <row r="596" spans="15:15" x14ac:dyDescent="0.3">
      <c r="O596" s="1"/>
    </row>
    <row r="597" spans="15:15" x14ac:dyDescent="0.3">
      <c r="O597" s="1"/>
    </row>
    <row r="598" spans="15:15" x14ac:dyDescent="0.3">
      <c r="O598" s="1"/>
    </row>
    <row r="599" spans="15:15" x14ac:dyDescent="0.3">
      <c r="O599" s="1"/>
    </row>
    <row r="600" spans="15:15" x14ac:dyDescent="0.3">
      <c r="O600" s="1"/>
    </row>
    <row r="601" spans="15:15" x14ac:dyDescent="0.3">
      <c r="O601" s="1"/>
    </row>
    <row r="602" spans="15:15" x14ac:dyDescent="0.3">
      <c r="O602" s="1"/>
    </row>
    <row r="603" spans="15:15" x14ac:dyDescent="0.3">
      <c r="O603" s="1"/>
    </row>
    <row r="604" spans="15:15" x14ac:dyDescent="0.3">
      <c r="O604" s="1"/>
    </row>
    <row r="605" spans="15:15" x14ac:dyDescent="0.3">
      <c r="O605" s="1"/>
    </row>
    <row r="606" spans="15:15" x14ac:dyDescent="0.3">
      <c r="O606" s="1"/>
    </row>
    <row r="607" spans="15:15" x14ac:dyDescent="0.3">
      <c r="O607" s="1"/>
    </row>
    <row r="608" spans="15:15" x14ac:dyDescent="0.3">
      <c r="O608" s="1"/>
    </row>
    <row r="609" spans="15:15" x14ac:dyDescent="0.3">
      <c r="O609" s="1"/>
    </row>
    <row r="610" spans="15:15" x14ac:dyDescent="0.3">
      <c r="O610" s="1"/>
    </row>
    <row r="611" spans="15:15" x14ac:dyDescent="0.3">
      <c r="O611" s="1"/>
    </row>
    <row r="612" spans="15:15" x14ac:dyDescent="0.3">
      <c r="O612" s="1"/>
    </row>
    <row r="613" spans="15:15" x14ac:dyDescent="0.3">
      <c r="O613" s="1"/>
    </row>
    <row r="614" spans="15:15" x14ac:dyDescent="0.3">
      <c r="O614" s="1"/>
    </row>
    <row r="615" spans="15:15" x14ac:dyDescent="0.3">
      <c r="O615" s="1"/>
    </row>
    <row r="616" spans="15:15" x14ac:dyDescent="0.3">
      <c r="O616" s="1"/>
    </row>
    <row r="617" spans="15:15" x14ac:dyDescent="0.3">
      <c r="O617" s="1"/>
    </row>
    <row r="618" spans="15:15" x14ac:dyDescent="0.3">
      <c r="O618" s="1"/>
    </row>
    <row r="619" spans="15:15" x14ac:dyDescent="0.3">
      <c r="O619" s="1"/>
    </row>
    <row r="620" spans="15:15" x14ac:dyDescent="0.3">
      <c r="O620" s="1"/>
    </row>
    <row r="621" spans="15:15" x14ac:dyDescent="0.3">
      <c r="O621" s="1"/>
    </row>
    <row r="622" spans="15:15" x14ac:dyDescent="0.3">
      <c r="O622" s="1"/>
    </row>
    <row r="623" spans="15:15" x14ac:dyDescent="0.3">
      <c r="O623" s="1"/>
    </row>
    <row r="624" spans="15:15" x14ac:dyDescent="0.3">
      <c r="O624" s="1"/>
    </row>
    <row r="625" spans="15:15" x14ac:dyDescent="0.3">
      <c r="O625" s="1"/>
    </row>
    <row r="626" spans="15:15" x14ac:dyDescent="0.3">
      <c r="O626" s="1"/>
    </row>
    <row r="627" spans="15:15" x14ac:dyDescent="0.3">
      <c r="O627" s="1"/>
    </row>
    <row r="628" spans="15:15" x14ac:dyDescent="0.3">
      <c r="O628" s="1"/>
    </row>
    <row r="629" spans="15:15" x14ac:dyDescent="0.3">
      <c r="O629" s="1"/>
    </row>
    <row r="630" spans="15:15" x14ac:dyDescent="0.3">
      <c r="O630" s="1"/>
    </row>
    <row r="631" spans="15:15" x14ac:dyDescent="0.3">
      <c r="O631" s="1"/>
    </row>
    <row r="632" spans="15:15" x14ac:dyDescent="0.3">
      <c r="O632" s="1"/>
    </row>
    <row r="633" spans="15:15" x14ac:dyDescent="0.3">
      <c r="O633" s="1"/>
    </row>
    <row r="634" spans="15:15" x14ac:dyDescent="0.3">
      <c r="O634" s="1"/>
    </row>
    <row r="635" spans="15:15" x14ac:dyDescent="0.3">
      <c r="O635" s="1"/>
    </row>
    <row r="636" spans="15:15" x14ac:dyDescent="0.3">
      <c r="O636" s="1"/>
    </row>
    <row r="637" spans="15:15" x14ac:dyDescent="0.3">
      <c r="O637" s="1"/>
    </row>
    <row r="638" spans="15:15" x14ac:dyDescent="0.3">
      <c r="O638" s="1"/>
    </row>
    <row r="639" spans="15:15" x14ac:dyDescent="0.3">
      <c r="O639" s="1"/>
    </row>
    <row r="640" spans="15:15" x14ac:dyDescent="0.3">
      <c r="O640" s="1"/>
    </row>
    <row r="641" spans="15:15" x14ac:dyDescent="0.3">
      <c r="O641" s="1"/>
    </row>
    <row r="642" spans="15:15" x14ac:dyDescent="0.3">
      <c r="O642" s="1"/>
    </row>
    <row r="643" spans="15:15" x14ac:dyDescent="0.3">
      <c r="O643" s="1"/>
    </row>
    <row r="644" spans="15:15" x14ac:dyDescent="0.3">
      <c r="O644" s="1"/>
    </row>
    <row r="645" spans="15:15" x14ac:dyDescent="0.3">
      <c r="O645" s="1"/>
    </row>
    <row r="646" spans="15:15" x14ac:dyDescent="0.3">
      <c r="O646" s="1"/>
    </row>
    <row r="647" spans="15:15" x14ac:dyDescent="0.3">
      <c r="O647" s="1"/>
    </row>
    <row r="648" spans="15:15" x14ac:dyDescent="0.3">
      <c r="O648" s="1"/>
    </row>
    <row r="649" spans="15:15" x14ac:dyDescent="0.3">
      <c r="O649" s="1"/>
    </row>
    <row r="650" spans="15:15" x14ac:dyDescent="0.3">
      <c r="O650" s="1"/>
    </row>
    <row r="651" spans="15:15" x14ac:dyDescent="0.3">
      <c r="O651" s="1"/>
    </row>
    <row r="652" spans="15:15" x14ac:dyDescent="0.3">
      <c r="O652" s="1"/>
    </row>
    <row r="653" spans="15:15" x14ac:dyDescent="0.3">
      <c r="O653" s="1"/>
    </row>
    <row r="654" spans="15:15" x14ac:dyDescent="0.3">
      <c r="O654" s="1"/>
    </row>
    <row r="655" spans="15:15" x14ac:dyDescent="0.3">
      <c r="O655" s="1"/>
    </row>
    <row r="656" spans="15:15" x14ac:dyDescent="0.3">
      <c r="O656" s="1"/>
    </row>
    <row r="657" spans="15:15" x14ac:dyDescent="0.3">
      <c r="O657" s="1"/>
    </row>
    <row r="658" spans="15:15" x14ac:dyDescent="0.3">
      <c r="O658" s="1"/>
    </row>
    <row r="659" spans="15:15" x14ac:dyDescent="0.3">
      <c r="O659" s="1"/>
    </row>
    <row r="660" spans="15:15" x14ac:dyDescent="0.3">
      <c r="O660" s="1"/>
    </row>
    <row r="661" spans="15:15" x14ac:dyDescent="0.3">
      <c r="O661" s="1"/>
    </row>
    <row r="662" spans="15:15" x14ac:dyDescent="0.3">
      <c r="O662" s="1"/>
    </row>
    <row r="663" spans="15:15" x14ac:dyDescent="0.3">
      <c r="O663" s="1"/>
    </row>
    <row r="664" spans="15:15" x14ac:dyDescent="0.3">
      <c r="O664" s="1"/>
    </row>
    <row r="665" spans="15:15" x14ac:dyDescent="0.3">
      <c r="O665" s="1"/>
    </row>
    <row r="666" spans="15:15" x14ac:dyDescent="0.3">
      <c r="O666" s="1"/>
    </row>
    <row r="667" spans="15:15" x14ac:dyDescent="0.3">
      <c r="O667" s="1"/>
    </row>
    <row r="668" spans="15:15" x14ac:dyDescent="0.3">
      <c r="O668" s="1"/>
    </row>
    <row r="669" spans="15:15" x14ac:dyDescent="0.3">
      <c r="O669" s="1"/>
    </row>
    <row r="670" spans="15:15" x14ac:dyDescent="0.3">
      <c r="O670" s="1"/>
    </row>
    <row r="671" spans="15:15" x14ac:dyDescent="0.3">
      <c r="O671" s="1"/>
    </row>
    <row r="672" spans="15:15" x14ac:dyDescent="0.3">
      <c r="O672" s="1"/>
    </row>
    <row r="673" spans="15:15" x14ac:dyDescent="0.3">
      <c r="O673" s="1"/>
    </row>
    <row r="674" spans="15:15" x14ac:dyDescent="0.3">
      <c r="O674" s="1"/>
    </row>
    <row r="675" spans="15:15" x14ac:dyDescent="0.3">
      <c r="O675" s="1"/>
    </row>
    <row r="676" spans="15:15" x14ac:dyDescent="0.3">
      <c r="O676" s="1"/>
    </row>
    <row r="677" spans="15:15" x14ac:dyDescent="0.3">
      <c r="O677" s="1"/>
    </row>
    <row r="678" spans="15:15" x14ac:dyDescent="0.3">
      <c r="O678" s="1"/>
    </row>
    <row r="679" spans="15:15" x14ac:dyDescent="0.3">
      <c r="O679" s="1"/>
    </row>
    <row r="680" spans="15:15" x14ac:dyDescent="0.3">
      <c r="O680" s="1"/>
    </row>
    <row r="681" spans="15:15" x14ac:dyDescent="0.3">
      <c r="O681" s="1"/>
    </row>
    <row r="682" spans="15:15" x14ac:dyDescent="0.3">
      <c r="O682" s="1"/>
    </row>
    <row r="683" spans="15:15" x14ac:dyDescent="0.3">
      <c r="O683" s="1"/>
    </row>
    <row r="684" spans="15:15" x14ac:dyDescent="0.3">
      <c r="O684" s="1"/>
    </row>
    <row r="685" spans="15:15" x14ac:dyDescent="0.3">
      <c r="O685" s="1"/>
    </row>
    <row r="686" spans="15:15" x14ac:dyDescent="0.3">
      <c r="O686" s="1"/>
    </row>
    <row r="687" spans="15:15" x14ac:dyDescent="0.3">
      <c r="O687" s="1"/>
    </row>
    <row r="688" spans="15:15" x14ac:dyDescent="0.3">
      <c r="O688" s="1"/>
    </row>
    <row r="689" spans="15:15" x14ac:dyDescent="0.3">
      <c r="O689" s="1"/>
    </row>
    <row r="690" spans="15:15" x14ac:dyDescent="0.3">
      <c r="O690" s="1"/>
    </row>
    <row r="691" spans="15:15" x14ac:dyDescent="0.3">
      <c r="O691" s="1"/>
    </row>
    <row r="692" spans="15:15" x14ac:dyDescent="0.3">
      <c r="O692" s="1"/>
    </row>
    <row r="693" spans="15:15" x14ac:dyDescent="0.3">
      <c r="O693" s="1"/>
    </row>
    <row r="694" spans="15:15" x14ac:dyDescent="0.3">
      <c r="O694" s="1"/>
    </row>
    <row r="695" spans="15:15" x14ac:dyDescent="0.3">
      <c r="O695" s="1"/>
    </row>
    <row r="696" spans="15:15" x14ac:dyDescent="0.3">
      <c r="O696" s="1"/>
    </row>
    <row r="697" spans="15:15" x14ac:dyDescent="0.3">
      <c r="O697" s="1"/>
    </row>
    <row r="698" spans="15:15" x14ac:dyDescent="0.3">
      <c r="O698" s="1"/>
    </row>
    <row r="699" spans="15:15" x14ac:dyDescent="0.3">
      <c r="O699" s="1"/>
    </row>
    <row r="700" spans="15:15" x14ac:dyDescent="0.3">
      <c r="O700" s="1"/>
    </row>
    <row r="701" spans="15:15" x14ac:dyDescent="0.3">
      <c r="O701" s="1"/>
    </row>
    <row r="702" spans="15:15" x14ac:dyDescent="0.3">
      <c r="O702" s="1"/>
    </row>
    <row r="703" spans="15:15" x14ac:dyDescent="0.3">
      <c r="O703" s="1"/>
    </row>
    <row r="704" spans="15:15" x14ac:dyDescent="0.3">
      <c r="O704" s="1"/>
    </row>
    <row r="705" spans="15:15" x14ac:dyDescent="0.3">
      <c r="O705" s="1"/>
    </row>
    <row r="706" spans="15:15" x14ac:dyDescent="0.3">
      <c r="O706" s="1"/>
    </row>
    <row r="707" spans="15:15" x14ac:dyDescent="0.3">
      <c r="O707" s="1"/>
    </row>
    <row r="708" spans="15:15" x14ac:dyDescent="0.3">
      <c r="O708" s="1"/>
    </row>
    <row r="709" spans="15:15" x14ac:dyDescent="0.3">
      <c r="O709" s="1"/>
    </row>
    <row r="710" spans="15:15" x14ac:dyDescent="0.3">
      <c r="O710" s="1"/>
    </row>
    <row r="711" spans="15:15" x14ac:dyDescent="0.3">
      <c r="O711" s="1"/>
    </row>
    <row r="712" spans="15:15" x14ac:dyDescent="0.3">
      <c r="O712" s="1"/>
    </row>
    <row r="713" spans="15:15" x14ac:dyDescent="0.3">
      <c r="O713" s="1"/>
    </row>
    <row r="714" spans="15:15" x14ac:dyDescent="0.3">
      <c r="O714" s="1"/>
    </row>
    <row r="715" spans="15:15" x14ac:dyDescent="0.3">
      <c r="O715" s="1"/>
    </row>
    <row r="716" spans="15:15" x14ac:dyDescent="0.3">
      <c r="O716" s="1"/>
    </row>
    <row r="717" spans="15:15" x14ac:dyDescent="0.3">
      <c r="O717" s="1"/>
    </row>
    <row r="718" spans="15:15" x14ac:dyDescent="0.3">
      <c r="O718" s="1"/>
    </row>
    <row r="719" spans="15:15" x14ac:dyDescent="0.3">
      <c r="O719" s="1"/>
    </row>
    <row r="720" spans="15:15" x14ac:dyDescent="0.3">
      <c r="O720" s="1"/>
    </row>
    <row r="721" spans="15:15" x14ac:dyDescent="0.3">
      <c r="O721" s="1"/>
    </row>
    <row r="722" spans="15:15" x14ac:dyDescent="0.3">
      <c r="O722" s="1"/>
    </row>
    <row r="723" spans="15:15" x14ac:dyDescent="0.3">
      <c r="O723" s="1"/>
    </row>
    <row r="724" spans="15:15" x14ac:dyDescent="0.3">
      <c r="O724" s="1"/>
    </row>
    <row r="725" spans="15:15" x14ac:dyDescent="0.3">
      <c r="O725" s="1"/>
    </row>
    <row r="726" spans="15:15" x14ac:dyDescent="0.3">
      <c r="O726" s="1"/>
    </row>
    <row r="727" spans="15:15" x14ac:dyDescent="0.3">
      <c r="O727" s="1"/>
    </row>
    <row r="728" spans="15:15" x14ac:dyDescent="0.3">
      <c r="O728" s="1"/>
    </row>
    <row r="729" spans="15:15" x14ac:dyDescent="0.3">
      <c r="O729" s="1"/>
    </row>
    <row r="730" spans="15:15" x14ac:dyDescent="0.3">
      <c r="O730" s="1"/>
    </row>
    <row r="731" spans="15:15" x14ac:dyDescent="0.3">
      <c r="O731" s="1"/>
    </row>
    <row r="732" spans="15:15" x14ac:dyDescent="0.3">
      <c r="O732" s="1"/>
    </row>
    <row r="733" spans="15:15" x14ac:dyDescent="0.3">
      <c r="O733" s="1"/>
    </row>
    <row r="734" spans="15:15" x14ac:dyDescent="0.3">
      <c r="O734" s="1"/>
    </row>
    <row r="735" spans="15:15" x14ac:dyDescent="0.3">
      <c r="O735" s="1"/>
    </row>
    <row r="736" spans="15:15" x14ac:dyDescent="0.3">
      <c r="O736" s="1"/>
    </row>
    <row r="737" spans="15:15" x14ac:dyDescent="0.3">
      <c r="O737" s="1"/>
    </row>
    <row r="738" spans="15:15" x14ac:dyDescent="0.3">
      <c r="O738" s="1"/>
    </row>
    <row r="739" spans="15:15" x14ac:dyDescent="0.3">
      <c r="O739" s="1"/>
    </row>
    <row r="740" spans="15:15" x14ac:dyDescent="0.3">
      <c r="O740" s="1"/>
    </row>
    <row r="741" spans="15:15" x14ac:dyDescent="0.3">
      <c r="O741" s="1"/>
    </row>
    <row r="742" spans="15:15" x14ac:dyDescent="0.3">
      <c r="O742" s="1"/>
    </row>
    <row r="743" spans="15:15" x14ac:dyDescent="0.3">
      <c r="O743" s="1"/>
    </row>
    <row r="744" spans="15:15" x14ac:dyDescent="0.3">
      <c r="O744" s="1"/>
    </row>
    <row r="745" spans="15:15" x14ac:dyDescent="0.3">
      <c r="O745" s="1"/>
    </row>
    <row r="746" spans="15:15" x14ac:dyDescent="0.3">
      <c r="O746" s="1"/>
    </row>
    <row r="747" spans="15:15" x14ac:dyDescent="0.3">
      <c r="O747" s="1"/>
    </row>
    <row r="748" spans="15:15" x14ac:dyDescent="0.3">
      <c r="O748" s="1"/>
    </row>
    <row r="749" spans="15:15" x14ac:dyDescent="0.3">
      <c r="O749" s="1"/>
    </row>
    <row r="750" spans="15:15" x14ac:dyDescent="0.3">
      <c r="O750" s="1"/>
    </row>
    <row r="751" spans="15:15" x14ac:dyDescent="0.3">
      <c r="O751" s="1"/>
    </row>
    <row r="752" spans="15:15" x14ac:dyDescent="0.3">
      <c r="O752" s="1"/>
    </row>
    <row r="753" spans="15:15" x14ac:dyDescent="0.3">
      <c r="O753" s="1"/>
    </row>
    <row r="754" spans="15:15" x14ac:dyDescent="0.3">
      <c r="O754" s="1"/>
    </row>
    <row r="755" spans="15:15" x14ac:dyDescent="0.3">
      <c r="O755" s="1"/>
    </row>
    <row r="756" spans="15:15" x14ac:dyDescent="0.3">
      <c r="O756" s="1"/>
    </row>
    <row r="757" spans="15:15" x14ac:dyDescent="0.3">
      <c r="O757" s="1"/>
    </row>
    <row r="758" spans="15:15" x14ac:dyDescent="0.3">
      <c r="O758" s="1"/>
    </row>
    <row r="759" spans="15:15" x14ac:dyDescent="0.3">
      <c r="O759" s="1"/>
    </row>
    <row r="760" spans="15:15" x14ac:dyDescent="0.3">
      <c r="O760" s="1"/>
    </row>
    <row r="761" spans="15:15" x14ac:dyDescent="0.3">
      <c r="O761" s="1"/>
    </row>
    <row r="762" spans="15:15" x14ac:dyDescent="0.3">
      <c r="O762" s="1"/>
    </row>
    <row r="763" spans="15:15" x14ac:dyDescent="0.3">
      <c r="O763" s="1"/>
    </row>
    <row r="764" spans="15:15" x14ac:dyDescent="0.3">
      <c r="O764" s="1"/>
    </row>
    <row r="765" spans="15:15" x14ac:dyDescent="0.3">
      <c r="O765" s="1"/>
    </row>
    <row r="766" spans="15:15" x14ac:dyDescent="0.3">
      <c r="O766" s="1"/>
    </row>
    <row r="767" spans="15:15" x14ac:dyDescent="0.3">
      <c r="O767" s="1"/>
    </row>
    <row r="768" spans="15:15" x14ac:dyDescent="0.3">
      <c r="O768" s="1"/>
    </row>
    <row r="769" spans="15:15" x14ac:dyDescent="0.3">
      <c r="O769" s="1"/>
    </row>
    <row r="770" spans="15:15" x14ac:dyDescent="0.3">
      <c r="O770" s="1"/>
    </row>
    <row r="771" spans="15:15" x14ac:dyDescent="0.3">
      <c r="O771" s="1"/>
    </row>
    <row r="772" spans="15:15" x14ac:dyDescent="0.3">
      <c r="O772" s="1"/>
    </row>
    <row r="773" spans="15:15" x14ac:dyDescent="0.3">
      <c r="O773" s="1"/>
    </row>
    <row r="774" spans="15:15" x14ac:dyDescent="0.3">
      <c r="O774" s="1"/>
    </row>
    <row r="775" spans="15:15" x14ac:dyDescent="0.3">
      <c r="O775" s="1"/>
    </row>
    <row r="776" spans="15:15" x14ac:dyDescent="0.3">
      <c r="O776" s="1"/>
    </row>
    <row r="777" spans="15:15" x14ac:dyDescent="0.3">
      <c r="O777" s="1"/>
    </row>
    <row r="778" spans="15:15" x14ac:dyDescent="0.3">
      <c r="O778" s="1"/>
    </row>
    <row r="779" spans="15:15" x14ac:dyDescent="0.3">
      <c r="O779" s="1"/>
    </row>
    <row r="780" spans="15:15" x14ac:dyDescent="0.3">
      <c r="O780" s="1"/>
    </row>
    <row r="781" spans="15:15" x14ac:dyDescent="0.3">
      <c r="O781" s="1"/>
    </row>
    <row r="782" spans="15:15" x14ac:dyDescent="0.3">
      <c r="O782" s="1"/>
    </row>
    <row r="783" spans="15:15" x14ac:dyDescent="0.3">
      <c r="O783" s="1"/>
    </row>
    <row r="784" spans="15:15" x14ac:dyDescent="0.3">
      <c r="O784" s="1"/>
    </row>
    <row r="785" spans="15:15" x14ac:dyDescent="0.3">
      <c r="O785" s="1"/>
    </row>
    <row r="786" spans="15:15" x14ac:dyDescent="0.3">
      <c r="O786" s="1"/>
    </row>
    <row r="787" spans="15:15" x14ac:dyDescent="0.3">
      <c r="O787" s="1"/>
    </row>
    <row r="788" spans="15:15" x14ac:dyDescent="0.3">
      <c r="O788" s="1"/>
    </row>
    <row r="789" spans="15:15" x14ac:dyDescent="0.3">
      <c r="O789" s="1"/>
    </row>
    <row r="790" spans="15:15" x14ac:dyDescent="0.3">
      <c r="O790" s="1"/>
    </row>
    <row r="791" spans="15:15" x14ac:dyDescent="0.3">
      <c r="O791" s="1"/>
    </row>
    <row r="792" spans="15:15" x14ac:dyDescent="0.3">
      <c r="O792" s="1"/>
    </row>
    <row r="793" spans="15:15" x14ac:dyDescent="0.3">
      <c r="O793" s="1"/>
    </row>
    <row r="794" spans="15:15" x14ac:dyDescent="0.3">
      <c r="O794" s="1"/>
    </row>
    <row r="795" spans="15:15" x14ac:dyDescent="0.3">
      <c r="O795" s="1"/>
    </row>
    <row r="796" spans="15:15" x14ac:dyDescent="0.3">
      <c r="O796" s="1"/>
    </row>
    <row r="797" spans="15:15" x14ac:dyDescent="0.3">
      <c r="O797" s="1"/>
    </row>
    <row r="798" spans="15:15" x14ac:dyDescent="0.3">
      <c r="O798" s="1"/>
    </row>
    <row r="799" spans="15:15" x14ac:dyDescent="0.3">
      <c r="O799" s="1"/>
    </row>
    <row r="800" spans="15:15" x14ac:dyDescent="0.3">
      <c r="O800" s="1"/>
    </row>
  </sheetData>
  <autoFilter ref="A1:O800"/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42" r:id="rId4" name="CommandButton2">
          <controlPr defaultSize="0" autoLine="0" r:id="rId5">
            <anchor moveWithCells="1">
              <from>
                <xdr:col>20</xdr:col>
                <xdr:colOff>731520</xdr:colOff>
                <xdr:row>4</xdr:row>
                <xdr:rowOff>144780</xdr:rowOff>
              </from>
              <to>
                <xdr:col>22</xdr:col>
                <xdr:colOff>716280</xdr:colOff>
                <xdr:row>7</xdr:row>
                <xdr:rowOff>0</xdr:rowOff>
              </to>
            </anchor>
          </controlPr>
        </control>
      </mc:Choice>
      <mc:Fallback>
        <control shapeId="10242" r:id="rId4" name="CommandButton2"/>
      </mc:Fallback>
    </mc:AlternateContent>
    <mc:AlternateContent xmlns:mc="http://schemas.openxmlformats.org/markup-compatibility/2006">
      <mc:Choice Requires="x14">
        <control shapeId="10241" r:id="rId6" name="CommandButton1">
          <controlPr defaultSize="0" autoLine="0" autoPict="0" r:id="rId7">
            <anchor moveWithCells="1">
              <from>
                <xdr:col>20</xdr:col>
                <xdr:colOff>731520</xdr:colOff>
                <xdr:row>1</xdr:row>
                <xdr:rowOff>144780</xdr:rowOff>
              </from>
              <to>
                <xdr:col>22</xdr:col>
                <xdr:colOff>716280</xdr:colOff>
                <xdr:row>4</xdr:row>
                <xdr:rowOff>22860</xdr:rowOff>
              </to>
            </anchor>
          </controlPr>
        </control>
      </mc:Choice>
      <mc:Fallback>
        <control shapeId="10241" r:id="rId6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7" tint="0.39997558519241921"/>
  </sheetPr>
  <dimension ref="A1:R256"/>
  <sheetViews>
    <sheetView topLeftCell="H1" workbookViewId="0">
      <selection activeCell="U22" sqref="U22"/>
    </sheetView>
  </sheetViews>
  <sheetFormatPr baseColWidth="10" defaultRowHeight="14.4" x14ac:dyDescent="0.3"/>
  <cols>
    <col min="1" max="1" width="10" style="3" bestFit="1" customWidth="1"/>
    <col min="2" max="2" width="9.5546875" style="3" customWidth="1"/>
    <col min="3" max="3" width="38.88671875" style="3" bestFit="1" customWidth="1"/>
    <col min="4" max="4" width="11.5546875" style="39" customWidth="1"/>
    <col min="5" max="5" width="11.109375" style="3" bestFit="1" customWidth="1"/>
    <col min="6" max="6" width="8.33203125" style="3" customWidth="1"/>
    <col min="7" max="7" width="40.6640625" style="3" bestFit="1" customWidth="1"/>
    <col min="8" max="8" width="11.33203125" style="3" customWidth="1"/>
    <col min="9" max="9" width="7.6640625" style="39" customWidth="1"/>
    <col min="10" max="10" width="10.6640625" style="39" bestFit="1" customWidth="1"/>
    <col min="11" max="11" width="12.5546875" style="39" customWidth="1"/>
    <col min="12" max="12" width="12.109375" style="39" customWidth="1"/>
    <col min="13" max="13" width="9" style="39" bestFit="1" customWidth="1"/>
    <col min="14" max="14" width="12.109375" style="39" customWidth="1"/>
    <col min="15" max="17" width="5.88671875" style="3" bestFit="1" customWidth="1"/>
    <col min="18" max="18" width="10.21875" style="3" bestFit="1" customWidth="1"/>
  </cols>
  <sheetData>
    <row r="1" spans="1:18" ht="53.4" x14ac:dyDescent="0.3">
      <c r="A1" s="52" t="s">
        <v>302</v>
      </c>
      <c r="B1" s="49" t="s">
        <v>1</v>
      </c>
      <c r="C1" s="49" t="s">
        <v>2</v>
      </c>
      <c r="D1" s="49" t="s">
        <v>3</v>
      </c>
      <c r="E1" s="49" t="s">
        <v>4</v>
      </c>
      <c r="F1" s="49" t="s">
        <v>5</v>
      </c>
      <c r="G1" s="49" t="s">
        <v>6</v>
      </c>
      <c r="H1" s="49" t="s">
        <v>7</v>
      </c>
      <c r="I1" s="49" t="s">
        <v>8</v>
      </c>
      <c r="J1" s="49" t="s">
        <v>9</v>
      </c>
      <c r="K1" s="49" t="s">
        <v>10</v>
      </c>
      <c r="L1" s="49" t="s">
        <v>11</v>
      </c>
      <c r="M1" s="49" t="s">
        <v>12</v>
      </c>
      <c r="N1" s="50" t="s">
        <v>0</v>
      </c>
      <c r="Q1" s="51" t="s">
        <v>301</v>
      </c>
      <c r="R1" s="51" t="e">
        <f ca="1">SUM(R2:R255)</f>
        <v>#VALUE!</v>
      </c>
    </row>
    <row r="2" spans="1:18" x14ac:dyDescent="0.3">
      <c r="A2" s="40">
        <v>1</v>
      </c>
      <c r="B2" s="57">
        <f t="array" ref="B2:Q256">INDEX(REPORT!$A$2:$S$256,RoulageInterTache!$A$2:$A$256-1,TRANSPOSE(ROW($A$1:$R$16)))</f>
        <v>0</v>
      </c>
      <c r="C2" s="57">
        <v>0</v>
      </c>
      <c r="D2" s="58">
        <v>0</v>
      </c>
      <c r="E2" s="57">
        <v>0</v>
      </c>
      <c r="F2" s="57">
        <v>0</v>
      </c>
      <c r="G2" s="57">
        <v>0</v>
      </c>
      <c r="H2" s="57">
        <v>0</v>
      </c>
      <c r="I2" s="58">
        <v>0</v>
      </c>
      <c r="J2" s="58">
        <v>0</v>
      </c>
      <c r="K2" s="58">
        <v>0</v>
      </c>
      <c r="L2" s="58">
        <v>0</v>
      </c>
      <c r="M2" s="58">
        <v>0</v>
      </c>
      <c r="N2" s="58">
        <v>0</v>
      </c>
      <c r="O2" s="57">
        <v>0</v>
      </c>
      <c r="P2" s="57" t="str">
        <v/>
      </c>
      <c r="Q2" s="57" t="str">
        <v/>
      </c>
      <c r="R2" s="40" t="e">
        <f t="shared" ref="R2:R65" ca="1" si="0">IF(NOT(ISBLANK(O3)),15*ABS(P2-O3),0)</f>
        <v>#VALUE!</v>
      </c>
    </row>
    <row r="3" spans="1:18" x14ac:dyDescent="0.3">
      <c r="A3" s="40">
        <v>2</v>
      </c>
      <c r="B3" s="57">
        <f ca="1"/>
        <v>0</v>
      </c>
      <c r="C3" s="57">
        <f ca="1"/>
        <v>0</v>
      </c>
      <c r="D3" s="58">
        <f ca="1"/>
        <v>0</v>
      </c>
      <c r="E3" s="57">
        <f ca="1"/>
        <v>0</v>
      </c>
      <c r="F3" s="57">
        <f ca="1"/>
        <v>0</v>
      </c>
      <c r="G3" s="57">
        <f ca="1"/>
        <v>0</v>
      </c>
      <c r="H3" s="57">
        <f ca="1"/>
        <v>0</v>
      </c>
      <c r="I3" s="58">
        <f ca="1"/>
        <v>0</v>
      </c>
      <c r="J3" s="58">
        <f ca="1"/>
        <v>0</v>
      </c>
      <c r="K3" s="58">
        <f ca="1"/>
        <v>0</v>
      </c>
      <c r="L3" s="58">
        <f ca="1"/>
        <v>0</v>
      </c>
      <c r="M3" s="58">
        <f ca="1"/>
        <v>0</v>
      </c>
      <c r="N3" s="58">
        <f ca="1"/>
        <v>0</v>
      </c>
      <c r="O3" s="57">
        <f ca="1"/>
        <v>0</v>
      </c>
      <c r="P3" s="57">
        <f ca="1"/>
        <v>0</v>
      </c>
      <c r="Q3" s="57" t="str">
        <f ca="1"/>
        <v/>
      </c>
      <c r="R3" s="40">
        <f t="shared" ca="1" si="0"/>
        <v>0</v>
      </c>
    </row>
    <row r="4" spans="1:18" x14ac:dyDescent="0.3">
      <c r="A4" s="40">
        <v>3</v>
      </c>
      <c r="B4" s="57">
        <f ca="1"/>
        <v>0</v>
      </c>
      <c r="C4" s="57">
        <f ca="1"/>
        <v>0</v>
      </c>
      <c r="D4" s="58">
        <f ca="1"/>
        <v>0</v>
      </c>
      <c r="E4" s="57">
        <f ca="1"/>
        <v>0</v>
      </c>
      <c r="F4" s="57">
        <f ca="1"/>
        <v>0</v>
      </c>
      <c r="G4" s="57">
        <f ca="1"/>
        <v>0</v>
      </c>
      <c r="H4" s="57">
        <f ca="1"/>
        <v>0</v>
      </c>
      <c r="I4" s="58">
        <f ca="1"/>
        <v>0</v>
      </c>
      <c r="J4" s="58">
        <f ca="1"/>
        <v>0</v>
      </c>
      <c r="K4" s="58">
        <f ca="1"/>
        <v>0</v>
      </c>
      <c r="L4" s="58">
        <f ca="1"/>
        <v>0</v>
      </c>
      <c r="M4" s="58">
        <f ca="1"/>
        <v>0</v>
      </c>
      <c r="N4" s="58">
        <f ca="1"/>
        <v>0</v>
      </c>
      <c r="O4" s="57">
        <f ca="1"/>
        <v>0</v>
      </c>
      <c r="P4" s="57">
        <f ca="1"/>
        <v>0</v>
      </c>
      <c r="Q4" s="57" t="str">
        <f ca="1"/>
        <v/>
      </c>
      <c r="R4" s="40">
        <f t="shared" ca="1" si="0"/>
        <v>0</v>
      </c>
    </row>
    <row r="5" spans="1:18" x14ac:dyDescent="0.3">
      <c r="A5" s="40">
        <v>4</v>
      </c>
      <c r="B5" s="57">
        <f ca="1"/>
        <v>0</v>
      </c>
      <c r="C5" s="57">
        <f ca="1"/>
        <v>0</v>
      </c>
      <c r="D5" s="58">
        <f ca="1"/>
        <v>0</v>
      </c>
      <c r="E5" s="57">
        <f ca="1"/>
        <v>0</v>
      </c>
      <c r="F5" s="57">
        <f ca="1"/>
        <v>0</v>
      </c>
      <c r="G5" s="57">
        <f ca="1"/>
        <v>0</v>
      </c>
      <c r="H5" s="57">
        <f ca="1"/>
        <v>0</v>
      </c>
      <c r="I5" s="58">
        <f ca="1"/>
        <v>0</v>
      </c>
      <c r="J5" s="58">
        <f ca="1"/>
        <v>0</v>
      </c>
      <c r="K5" s="58">
        <f ca="1"/>
        <v>0</v>
      </c>
      <c r="L5" s="58">
        <f ca="1"/>
        <v>0</v>
      </c>
      <c r="M5" s="58">
        <f ca="1"/>
        <v>0</v>
      </c>
      <c r="N5" s="58">
        <f ca="1"/>
        <v>0</v>
      </c>
      <c r="O5" s="57">
        <f ca="1"/>
        <v>0</v>
      </c>
      <c r="P5" s="57">
        <f ca="1"/>
        <v>0</v>
      </c>
      <c r="Q5" s="57" t="str">
        <f ca="1"/>
        <v/>
      </c>
      <c r="R5" s="40">
        <f t="shared" ca="1" si="0"/>
        <v>0</v>
      </c>
    </row>
    <row r="6" spans="1:18" x14ac:dyDescent="0.3">
      <c r="A6" s="40">
        <v>5</v>
      </c>
      <c r="B6" s="57">
        <f ca="1"/>
        <v>0</v>
      </c>
      <c r="C6" s="57">
        <f ca="1"/>
        <v>0</v>
      </c>
      <c r="D6" s="58">
        <f ca="1"/>
        <v>0</v>
      </c>
      <c r="E6" s="57">
        <f ca="1"/>
        <v>0</v>
      </c>
      <c r="F6" s="57">
        <f ca="1"/>
        <v>0</v>
      </c>
      <c r="G6" s="57">
        <f ca="1"/>
        <v>0</v>
      </c>
      <c r="H6" s="57">
        <f ca="1"/>
        <v>0</v>
      </c>
      <c r="I6" s="58">
        <f ca="1"/>
        <v>0</v>
      </c>
      <c r="J6" s="58">
        <f ca="1"/>
        <v>0</v>
      </c>
      <c r="K6" s="58">
        <f ca="1"/>
        <v>0</v>
      </c>
      <c r="L6" s="58">
        <f ca="1"/>
        <v>0</v>
      </c>
      <c r="M6" s="58">
        <f ca="1"/>
        <v>0</v>
      </c>
      <c r="N6" s="58">
        <f ca="1"/>
        <v>0</v>
      </c>
      <c r="O6" s="57">
        <f ca="1"/>
        <v>0</v>
      </c>
      <c r="P6" s="57">
        <f ca="1"/>
        <v>0</v>
      </c>
      <c r="Q6" s="57" t="str">
        <f ca="1"/>
        <v/>
      </c>
      <c r="R6" s="40">
        <f t="shared" ca="1" si="0"/>
        <v>0</v>
      </c>
    </row>
    <row r="7" spans="1:18" x14ac:dyDescent="0.3">
      <c r="A7" s="40">
        <v>6</v>
      </c>
      <c r="B7" s="57">
        <f ca="1"/>
        <v>0</v>
      </c>
      <c r="C7" s="57">
        <f ca="1"/>
        <v>0</v>
      </c>
      <c r="D7" s="58">
        <f ca="1"/>
        <v>0</v>
      </c>
      <c r="E7" s="57">
        <f ca="1"/>
        <v>0</v>
      </c>
      <c r="F7" s="57">
        <f ca="1"/>
        <v>0</v>
      </c>
      <c r="G7" s="57">
        <f ca="1"/>
        <v>0</v>
      </c>
      <c r="H7" s="57">
        <f ca="1"/>
        <v>0</v>
      </c>
      <c r="I7" s="58">
        <f ca="1"/>
        <v>0</v>
      </c>
      <c r="J7" s="58">
        <f ca="1"/>
        <v>0</v>
      </c>
      <c r="K7" s="58">
        <f ca="1"/>
        <v>0</v>
      </c>
      <c r="L7" s="58">
        <f ca="1"/>
        <v>0</v>
      </c>
      <c r="M7" s="58">
        <f ca="1"/>
        <v>0</v>
      </c>
      <c r="N7" s="58">
        <f ca="1"/>
        <v>0</v>
      </c>
      <c r="O7" s="57">
        <f ca="1"/>
        <v>0</v>
      </c>
      <c r="P7" s="57">
        <f ca="1"/>
        <v>0</v>
      </c>
      <c r="Q7" s="57" t="str">
        <f ca="1"/>
        <v/>
      </c>
      <c r="R7" s="40">
        <f t="shared" ca="1" si="0"/>
        <v>0</v>
      </c>
    </row>
    <row r="8" spans="1:18" x14ac:dyDescent="0.3">
      <c r="A8" s="40">
        <v>7</v>
      </c>
      <c r="B8" s="57">
        <f ca="1"/>
        <v>0</v>
      </c>
      <c r="C8" s="57">
        <f ca="1"/>
        <v>0</v>
      </c>
      <c r="D8" s="58">
        <f ca="1"/>
        <v>0</v>
      </c>
      <c r="E8" s="57">
        <f ca="1"/>
        <v>0</v>
      </c>
      <c r="F8" s="57">
        <f ca="1"/>
        <v>0</v>
      </c>
      <c r="G8" s="57">
        <f ca="1"/>
        <v>0</v>
      </c>
      <c r="H8" s="57">
        <f ca="1"/>
        <v>0</v>
      </c>
      <c r="I8" s="58">
        <f ca="1"/>
        <v>0</v>
      </c>
      <c r="J8" s="58">
        <f ca="1"/>
        <v>0</v>
      </c>
      <c r="K8" s="58">
        <f ca="1"/>
        <v>0</v>
      </c>
      <c r="L8" s="58">
        <f ca="1"/>
        <v>0</v>
      </c>
      <c r="M8" s="58">
        <f ca="1"/>
        <v>0</v>
      </c>
      <c r="N8" s="58">
        <f ca="1"/>
        <v>0</v>
      </c>
      <c r="O8" s="57">
        <f ca="1"/>
        <v>0</v>
      </c>
      <c r="P8" s="57">
        <f ca="1"/>
        <v>0</v>
      </c>
      <c r="Q8" s="57" t="str">
        <f ca="1"/>
        <v/>
      </c>
      <c r="R8" s="40">
        <f t="shared" ca="1" si="0"/>
        <v>0</v>
      </c>
    </row>
    <row r="9" spans="1:18" x14ac:dyDescent="0.3">
      <c r="A9" s="40">
        <v>8</v>
      </c>
      <c r="B9" s="57">
        <f ca="1"/>
        <v>0</v>
      </c>
      <c r="C9" s="57">
        <f ca="1"/>
        <v>0</v>
      </c>
      <c r="D9" s="58">
        <f ca="1"/>
        <v>0</v>
      </c>
      <c r="E9" s="57">
        <f ca="1"/>
        <v>0</v>
      </c>
      <c r="F9" s="57">
        <f ca="1"/>
        <v>0</v>
      </c>
      <c r="G9" s="57">
        <f ca="1"/>
        <v>0</v>
      </c>
      <c r="H9" s="57">
        <f ca="1"/>
        <v>0</v>
      </c>
      <c r="I9" s="58">
        <f ca="1"/>
        <v>0</v>
      </c>
      <c r="J9" s="58">
        <f ca="1"/>
        <v>0</v>
      </c>
      <c r="K9" s="58">
        <f ca="1"/>
        <v>0</v>
      </c>
      <c r="L9" s="58">
        <f ca="1"/>
        <v>0</v>
      </c>
      <c r="M9" s="58">
        <f ca="1"/>
        <v>0</v>
      </c>
      <c r="N9" s="58">
        <f ca="1"/>
        <v>0</v>
      </c>
      <c r="O9" s="57">
        <f ca="1"/>
        <v>0</v>
      </c>
      <c r="P9" s="57">
        <f ca="1"/>
        <v>0</v>
      </c>
      <c r="Q9" s="57" t="str">
        <f ca="1"/>
        <v/>
      </c>
      <c r="R9" s="40">
        <f t="shared" ca="1" si="0"/>
        <v>0</v>
      </c>
    </row>
    <row r="10" spans="1:18" x14ac:dyDescent="0.3">
      <c r="A10" s="40">
        <v>9</v>
      </c>
      <c r="B10" s="57">
        <f ca="1"/>
        <v>0</v>
      </c>
      <c r="C10" s="57">
        <f ca="1"/>
        <v>0</v>
      </c>
      <c r="D10" s="58">
        <f ca="1"/>
        <v>0</v>
      </c>
      <c r="E10" s="57">
        <f ca="1"/>
        <v>0</v>
      </c>
      <c r="F10" s="57">
        <f ca="1"/>
        <v>0</v>
      </c>
      <c r="G10" s="57">
        <f ca="1"/>
        <v>0</v>
      </c>
      <c r="H10" s="57">
        <f ca="1"/>
        <v>0</v>
      </c>
      <c r="I10" s="58">
        <f ca="1"/>
        <v>0</v>
      </c>
      <c r="J10" s="58">
        <f ca="1"/>
        <v>0</v>
      </c>
      <c r="K10" s="58">
        <f ca="1"/>
        <v>0</v>
      </c>
      <c r="L10" s="58">
        <f ca="1"/>
        <v>0</v>
      </c>
      <c r="M10" s="58">
        <f ca="1"/>
        <v>0</v>
      </c>
      <c r="N10" s="58">
        <f ca="1"/>
        <v>0</v>
      </c>
      <c r="O10" s="57">
        <f ca="1"/>
        <v>0</v>
      </c>
      <c r="P10" s="57">
        <f ca="1"/>
        <v>0</v>
      </c>
      <c r="Q10" s="57" t="str">
        <f ca="1"/>
        <v/>
      </c>
      <c r="R10" s="40">
        <f t="shared" ca="1" si="0"/>
        <v>0</v>
      </c>
    </row>
    <row r="11" spans="1:18" x14ac:dyDescent="0.3">
      <c r="A11" s="40">
        <v>10</v>
      </c>
      <c r="B11" s="57">
        <f ca="1"/>
        <v>0</v>
      </c>
      <c r="C11" s="57">
        <f ca="1"/>
        <v>0</v>
      </c>
      <c r="D11" s="58">
        <f ca="1"/>
        <v>0</v>
      </c>
      <c r="E11" s="57">
        <f ca="1"/>
        <v>0</v>
      </c>
      <c r="F11" s="57">
        <f ca="1"/>
        <v>0</v>
      </c>
      <c r="G11" s="57">
        <f ca="1"/>
        <v>0</v>
      </c>
      <c r="H11" s="57">
        <f ca="1"/>
        <v>0</v>
      </c>
      <c r="I11" s="58">
        <f ca="1"/>
        <v>0</v>
      </c>
      <c r="J11" s="58">
        <f ca="1"/>
        <v>0</v>
      </c>
      <c r="K11" s="58">
        <f ca="1"/>
        <v>0</v>
      </c>
      <c r="L11" s="58">
        <f ca="1"/>
        <v>0</v>
      </c>
      <c r="M11" s="58">
        <f ca="1"/>
        <v>0</v>
      </c>
      <c r="N11" s="58">
        <f ca="1"/>
        <v>0</v>
      </c>
      <c r="O11" s="57">
        <f ca="1"/>
        <v>0</v>
      </c>
      <c r="P11" s="57">
        <f ca="1"/>
        <v>0</v>
      </c>
      <c r="Q11" s="57" t="str">
        <f ca="1"/>
        <v/>
      </c>
      <c r="R11" s="40">
        <f t="shared" ca="1" si="0"/>
        <v>0</v>
      </c>
    </row>
    <row r="12" spans="1:18" x14ac:dyDescent="0.3">
      <c r="A12" s="40">
        <v>11</v>
      </c>
      <c r="B12" s="57">
        <f ca="1"/>
        <v>0</v>
      </c>
      <c r="C12" s="57">
        <f ca="1"/>
        <v>0</v>
      </c>
      <c r="D12" s="58">
        <f ca="1"/>
        <v>0</v>
      </c>
      <c r="E12" s="57">
        <f ca="1"/>
        <v>0</v>
      </c>
      <c r="F12" s="57">
        <f ca="1"/>
        <v>0</v>
      </c>
      <c r="G12" s="57">
        <f ca="1"/>
        <v>0</v>
      </c>
      <c r="H12" s="57">
        <f ca="1"/>
        <v>0</v>
      </c>
      <c r="I12" s="58">
        <f ca="1"/>
        <v>0</v>
      </c>
      <c r="J12" s="58">
        <f ca="1"/>
        <v>0</v>
      </c>
      <c r="K12" s="58">
        <f ca="1"/>
        <v>0</v>
      </c>
      <c r="L12" s="58">
        <f ca="1"/>
        <v>0</v>
      </c>
      <c r="M12" s="58">
        <f ca="1"/>
        <v>0</v>
      </c>
      <c r="N12" s="58">
        <f ca="1"/>
        <v>0</v>
      </c>
      <c r="O12" s="57">
        <f ca="1"/>
        <v>0</v>
      </c>
      <c r="P12" s="57">
        <f ca="1"/>
        <v>0</v>
      </c>
      <c r="Q12" s="57" t="str">
        <f ca="1"/>
        <v/>
      </c>
      <c r="R12" s="40">
        <f t="shared" ca="1" si="0"/>
        <v>0</v>
      </c>
    </row>
    <row r="13" spans="1:18" x14ac:dyDescent="0.3">
      <c r="A13" s="40">
        <v>12</v>
      </c>
      <c r="B13" s="57">
        <f ca="1"/>
        <v>0</v>
      </c>
      <c r="C13" s="57">
        <f ca="1"/>
        <v>0</v>
      </c>
      <c r="D13" s="58">
        <f ca="1"/>
        <v>0</v>
      </c>
      <c r="E13" s="57">
        <f ca="1"/>
        <v>0</v>
      </c>
      <c r="F13" s="57">
        <f ca="1"/>
        <v>0</v>
      </c>
      <c r="G13" s="57">
        <f ca="1"/>
        <v>0</v>
      </c>
      <c r="H13" s="57">
        <f ca="1"/>
        <v>0</v>
      </c>
      <c r="I13" s="58">
        <f ca="1"/>
        <v>0</v>
      </c>
      <c r="J13" s="58">
        <f ca="1"/>
        <v>0</v>
      </c>
      <c r="K13" s="58">
        <f ca="1"/>
        <v>0</v>
      </c>
      <c r="L13" s="58">
        <f ca="1"/>
        <v>0</v>
      </c>
      <c r="M13" s="58">
        <f ca="1"/>
        <v>0</v>
      </c>
      <c r="N13" s="58">
        <f ca="1"/>
        <v>0</v>
      </c>
      <c r="O13" s="57">
        <f ca="1"/>
        <v>0</v>
      </c>
      <c r="P13" s="57">
        <f ca="1"/>
        <v>0</v>
      </c>
      <c r="Q13" s="57" t="str">
        <f ca="1"/>
        <v/>
      </c>
      <c r="R13" s="40">
        <f t="shared" ca="1" si="0"/>
        <v>0</v>
      </c>
    </row>
    <row r="14" spans="1:18" x14ac:dyDescent="0.3">
      <c r="A14" s="40">
        <v>13</v>
      </c>
      <c r="B14" s="57">
        <f ca="1"/>
        <v>0</v>
      </c>
      <c r="C14" s="57">
        <f ca="1"/>
        <v>0</v>
      </c>
      <c r="D14" s="58">
        <f ca="1"/>
        <v>0</v>
      </c>
      <c r="E14" s="57">
        <f ca="1"/>
        <v>0</v>
      </c>
      <c r="F14" s="57">
        <f ca="1"/>
        <v>0</v>
      </c>
      <c r="G14" s="57">
        <f ca="1"/>
        <v>0</v>
      </c>
      <c r="H14" s="57">
        <f ca="1"/>
        <v>0</v>
      </c>
      <c r="I14" s="58">
        <f ca="1"/>
        <v>0</v>
      </c>
      <c r="J14" s="58">
        <f ca="1"/>
        <v>0</v>
      </c>
      <c r="K14" s="58">
        <f ca="1"/>
        <v>0</v>
      </c>
      <c r="L14" s="58">
        <f ca="1"/>
        <v>0</v>
      </c>
      <c r="M14" s="58">
        <f ca="1"/>
        <v>0</v>
      </c>
      <c r="N14" s="58">
        <f ca="1"/>
        <v>0</v>
      </c>
      <c r="O14" s="57">
        <f ca="1"/>
        <v>0</v>
      </c>
      <c r="P14" s="57">
        <f ca="1"/>
        <v>0</v>
      </c>
      <c r="Q14" s="57" t="str">
        <f ca="1"/>
        <v/>
      </c>
      <c r="R14" s="40">
        <f t="shared" ca="1" si="0"/>
        <v>0</v>
      </c>
    </row>
    <row r="15" spans="1:18" x14ac:dyDescent="0.3">
      <c r="A15" s="40">
        <v>14</v>
      </c>
      <c r="B15" s="57">
        <f ca="1"/>
        <v>0</v>
      </c>
      <c r="C15" s="57">
        <f ca="1"/>
        <v>0</v>
      </c>
      <c r="D15" s="58">
        <f ca="1"/>
        <v>0</v>
      </c>
      <c r="E15" s="57">
        <f ca="1"/>
        <v>0</v>
      </c>
      <c r="F15" s="57">
        <f ca="1"/>
        <v>0</v>
      </c>
      <c r="G15" s="57">
        <f ca="1"/>
        <v>0</v>
      </c>
      <c r="H15" s="57">
        <f ca="1"/>
        <v>0</v>
      </c>
      <c r="I15" s="58">
        <f ca="1"/>
        <v>0</v>
      </c>
      <c r="J15" s="58">
        <f ca="1"/>
        <v>0</v>
      </c>
      <c r="K15" s="58">
        <f ca="1"/>
        <v>0</v>
      </c>
      <c r="L15" s="58">
        <f ca="1"/>
        <v>0</v>
      </c>
      <c r="M15" s="58">
        <f ca="1"/>
        <v>0</v>
      </c>
      <c r="N15" s="58">
        <f ca="1"/>
        <v>0</v>
      </c>
      <c r="O15" s="57">
        <f ca="1"/>
        <v>0</v>
      </c>
      <c r="P15" s="57">
        <f ca="1"/>
        <v>0</v>
      </c>
      <c r="Q15" s="57" t="str">
        <f ca="1"/>
        <v/>
      </c>
      <c r="R15" s="40">
        <f t="shared" ca="1" si="0"/>
        <v>0</v>
      </c>
    </row>
    <row r="16" spans="1:18" x14ac:dyDescent="0.3">
      <c r="A16" s="40">
        <v>15</v>
      </c>
      <c r="B16" s="57">
        <f ca="1"/>
        <v>0</v>
      </c>
      <c r="C16" s="57">
        <f ca="1"/>
        <v>0</v>
      </c>
      <c r="D16" s="58">
        <f ca="1"/>
        <v>0</v>
      </c>
      <c r="E16" s="57">
        <f ca="1"/>
        <v>0</v>
      </c>
      <c r="F16" s="57">
        <f ca="1"/>
        <v>0</v>
      </c>
      <c r="G16" s="57">
        <f ca="1"/>
        <v>0</v>
      </c>
      <c r="H16" s="57">
        <f ca="1"/>
        <v>0</v>
      </c>
      <c r="I16" s="58">
        <f ca="1"/>
        <v>0</v>
      </c>
      <c r="J16" s="58">
        <f ca="1"/>
        <v>0</v>
      </c>
      <c r="K16" s="58">
        <f ca="1"/>
        <v>0</v>
      </c>
      <c r="L16" s="58">
        <f ca="1"/>
        <v>0</v>
      </c>
      <c r="M16" s="58">
        <f ca="1"/>
        <v>0</v>
      </c>
      <c r="N16" s="58">
        <f ca="1"/>
        <v>0</v>
      </c>
      <c r="O16" s="57">
        <f ca="1"/>
        <v>0</v>
      </c>
      <c r="P16" s="57">
        <f ca="1"/>
        <v>0</v>
      </c>
      <c r="Q16" s="57" t="str">
        <f ca="1"/>
        <v/>
      </c>
      <c r="R16" s="40">
        <f t="shared" ca="1" si="0"/>
        <v>0</v>
      </c>
    </row>
    <row r="17" spans="1:18" x14ac:dyDescent="0.3">
      <c r="A17" s="40">
        <v>16</v>
      </c>
      <c r="B17" s="57">
        <f ca="1"/>
        <v>0</v>
      </c>
      <c r="C17" s="57">
        <f ca="1"/>
        <v>0</v>
      </c>
      <c r="D17" s="58">
        <f ca="1"/>
        <v>0</v>
      </c>
      <c r="E17" s="57">
        <f ca="1"/>
        <v>0</v>
      </c>
      <c r="F17" s="57">
        <f ca="1"/>
        <v>0</v>
      </c>
      <c r="G17" s="57">
        <f ca="1"/>
        <v>0</v>
      </c>
      <c r="H17" s="57">
        <f ca="1"/>
        <v>0</v>
      </c>
      <c r="I17" s="58">
        <f ca="1"/>
        <v>0</v>
      </c>
      <c r="J17" s="58">
        <f ca="1"/>
        <v>0</v>
      </c>
      <c r="K17" s="58">
        <f ca="1"/>
        <v>0</v>
      </c>
      <c r="L17" s="58">
        <f ca="1"/>
        <v>0</v>
      </c>
      <c r="M17" s="58">
        <f ca="1"/>
        <v>0</v>
      </c>
      <c r="N17" s="58">
        <f ca="1"/>
        <v>0</v>
      </c>
      <c r="O17" s="57">
        <f ca="1"/>
        <v>0</v>
      </c>
      <c r="P17" s="57">
        <f ca="1"/>
        <v>0</v>
      </c>
      <c r="Q17" s="57" t="str">
        <f ca="1"/>
        <v/>
      </c>
      <c r="R17" s="40">
        <f t="shared" ca="1" si="0"/>
        <v>0</v>
      </c>
    </row>
    <row r="18" spans="1:18" x14ac:dyDescent="0.3">
      <c r="A18" s="40">
        <v>17</v>
      </c>
      <c r="B18" s="57">
        <f ca="1"/>
        <v>0</v>
      </c>
      <c r="C18" s="57">
        <f ca="1"/>
        <v>0</v>
      </c>
      <c r="D18" s="58">
        <f ca="1"/>
        <v>0</v>
      </c>
      <c r="E18" s="57">
        <f ca="1"/>
        <v>0</v>
      </c>
      <c r="F18" s="57">
        <f ca="1"/>
        <v>0</v>
      </c>
      <c r="G18" s="57">
        <f ca="1"/>
        <v>0</v>
      </c>
      <c r="H18" s="57">
        <f ca="1"/>
        <v>0</v>
      </c>
      <c r="I18" s="58">
        <f ca="1"/>
        <v>0</v>
      </c>
      <c r="J18" s="58">
        <f ca="1"/>
        <v>0</v>
      </c>
      <c r="K18" s="58">
        <f ca="1"/>
        <v>0</v>
      </c>
      <c r="L18" s="58">
        <f ca="1"/>
        <v>0</v>
      </c>
      <c r="M18" s="58">
        <f ca="1"/>
        <v>0</v>
      </c>
      <c r="N18" s="58">
        <f ca="1"/>
        <v>0</v>
      </c>
      <c r="O18" s="57">
        <f ca="1"/>
        <v>0</v>
      </c>
      <c r="P18" s="57">
        <f ca="1"/>
        <v>0</v>
      </c>
      <c r="Q18" s="57" t="str">
        <f ca="1"/>
        <v/>
      </c>
      <c r="R18" s="40">
        <f t="shared" ca="1" si="0"/>
        <v>0</v>
      </c>
    </row>
    <row r="19" spans="1:18" x14ac:dyDescent="0.3">
      <c r="A19" s="40">
        <v>18</v>
      </c>
      <c r="B19" s="57">
        <f ca="1"/>
        <v>0</v>
      </c>
      <c r="C19" s="57">
        <f ca="1"/>
        <v>0</v>
      </c>
      <c r="D19" s="58">
        <f ca="1"/>
        <v>0</v>
      </c>
      <c r="E19" s="57">
        <f ca="1"/>
        <v>0</v>
      </c>
      <c r="F19" s="57">
        <f ca="1"/>
        <v>0</v>
      </c>
      <c r="G19" s="57">
        <f ca="1"/>
        <v>0</v>
      </c>
      <c r="H19" s="57">
        <f ca="1"/>
        <v>0</v>
      </c>
      <c r="I19" s="58">
        <f ca="1"/>
        <v>0</v>
      </c>
      <c r="J19" s="58">
        <f ca="1"/>
        <v>0</v>
      </c>
      <c r="K19" s="58">
        <f ca="1"/>
        <v>0</v>
      </c>
      <c r="L19" s="58">
        <f ca="1"/>
        <v>0</v>
      </c>
      <c r="M19" s="58">
        <f ca="1"/>
        <v>0</v>
      </c>
      <c r="N19" s="58">
        <f ca="1"/>
        <v>0</v>
      </c>
      <c r="O19" s="57">
        <f ca="1"/>
        <v>0</v>
      </c>
      <c r="P19" s="57">
        <f ca="1"/>
        <v>0</v>
      </c>
      <c r="Q19" s="57" t="str">
        <f ca="1"/>
        <v/>
      </c>
      <c r="R19" s="40">
        <f t="shared" ca="1" si="0"/>
        <v>0</v>
      </c>
    </row>
    <row r="20" spans="1:18" x14ac:dyDescent="0.3">
      <c r="A20" s="40">
        <v>19</v>
      </c>
      <c r="B20" s="57">
        <f ca="1"/>
        <v>0</v>
      </c>
      <c r="C20" s="57">
        <f ca="1"/>
        <v>0</v>
      </c>
      <c r="D20" s="58">
        <f ca="1"/>
        <v>0</v>
      </c>
      <c r="E20" s="57">
        <f ca="1"/>
        <v>0</v>
      </c>
      <c r="F20" s="57">
        <f ca="1"/>
        <v>0</v>
      </c>
      <c r="G20" s="57">
        <f ca="1"/>
        <v>0</v>
      </c>
      <c r="H20" s="57">
        <f ca="1"/>
        <v>0</v>
      </c>
      <c r="I20" s="58">
        <f ca="1"/>
        <v>0</v>
      </c>
      <c r="J20" s="58">
        <f ca="1"/>
        <v>0</v>
      </c>
      <c r="K20" s="58">
        <f ca="1"/>
        <v>0</v>
      </c>
      <c r="L20" s="58">
        <f ca="1"/>
        <v>0</v>
      </c>
      <c r="M20" s="58">
        <f ca="1"/>
        <v>0</v>
      </c>
      <c r="N20" s="58">
        <f ca="1"/>
        <v>0</v>
      </c>
      <c r="O20" s="57">
        <f ca="1"/>
        <v>0</v>
      </c>
      <c r="P20" s="57">
        <f ca="1"/>
        <v>0</v>
      </c>
      <c r="Q20" s="57" t="str">
        <f ca="1"/>
        <v/>
      </c>
      <c r="R20" s="40">
        <f t="shared" ca="1" si="0"/>
        <v>0</v>
      </c>
    </row>
    <row r="21" spans="1:18" x14ac:dyDescent="0.3">
      <c r="A21" s="40">
        <v>20</v>
      </c>
      <c r="B21" s="57">
        <f ca="1"/>
        <v>0</v>
      </c>
      <c r="C21" s="57">
        <f ca="1"/>
        <v>0</v>
      </c>
      <c r="D21" s="58">
        <f ca="1"/>
        <v>0</v>
      </c>
      <c r="E21" s="57">
        <f ca="1"/>
        <v>0</v>
      </c>
      <c r="F21" s="57">
        <f ca="1"/>
        <v>0</v>
      </c>
      <c r="G21" s="57">
        <f ca="1"/>
        <v>0</v>
      </c>
      <c r="H21" s="57">
        <f ca="1"/>
        <v>0</v>
      </c>
      <c r="I21" s="58">
        <f ca="1"/>
        <v>0</v>
      </c>
      <c r="J21" s="58">
        <f ca="1"/>
        <v>0</v>
      </c>
      <c r="K21" s="58">
        <f ca="1"/>
        <v>0</v>
      </c>
      <c r="L21" s="58">
        <f ca="1"/>
        <v>0</v>
      </c>
      <c r="M21" s="58">
        <f ca="1"/>
        <v>0</v>
      </c>
      <c r="N21" s="58">
        <f ca="1"/>
        <v>0</v>
      </c>
      <c r="O21" s="57">
        <f ca="1"/>
        <v>0</v>
      </c>
      <c r="P21" s="57">
        <f ca="1"/>
        <v>0</v>
      </c>
      <c r="Q21" s="57" t="str">
        <f ca="1"/>
        <v/>
      </c>
      <c r="R21" s="40">
        <f t="shared" ca="1" si="0"/>
        <v>0</v>
      </c>
    </row>
    <row r="22" spans="1:18" x14ac:dyDescent="0.3">
      <c r="A22" s="40">
        <v>21</v>
      </c>
      <c r="B22" s="57">
        <f ca="1"/>
        <v>0</v>
      </c>
      <c r="C22" s="57">
        <f ca="1"/>
        <v>0</v>
      </c>
      <c r="D22" s="58">
        <f ca="1"/>
        <v>0</v>
      </c>
      <c r="E22" s="57">
        <f ca="1"/>
        <v>0</v>
      </c>
      <c r="F22" s="57">
        <f ca="1"/>
        <v>0</v>
      </c>
      <c r="G22" s="57">
        <f ca="1"/>
        <v>0</v>
      </c>
      <c r="H22" s="57">
        <f ca="1"/>
        <v>0</v>
      </c>
      <c r="I22" s="58">
        <f ca="1"/>
        <v>0</v>
      </c>
      <c r="J22" s="58">
        <f ca="1"/>
        <v>0</v>
      </c>
      <c r="K22" s="58">
        <f ca="1"/>
        <v>0</v>
      </c>
      <c r="L22" s="58">
        <f ca="1"/>
        <v>0</v>
      </c>
      <c r="M22" s="58">
        <f ca="1"/>
        <v>0</v>
      </c>
      <c r="N22" s="58">
        <f ca="1"/>
        <v>0</v>
      </c>
      <c r="O22" s="57">
        <f ca="1"/>
        <v>0</v>
      </c>
      <c r="P22" s="57">
        <f ca="1"/>
        <v>0</v>
      </c>
      <c r="Q22" s="57" t="str">
        <f ca="1"/>
        <v/>
      </c>
      <c r="R22" s="40">
        <f t="shared" ca="1" si="0"/>
        <v>0</v>
      </c>
    </row>
    <row r="23" spans="1:18" x14ac:dyDescent="0.3">
      <c r="A23" s="40">
        <v>22</v>
      </c>
      <c r="B23" s="57">
        <f ca="1"/>
        <v>0</v>
      </c>
      <c r="C23" s="57">
        <f ca="1"/>
        <v>0</v>
      </c>
      <c r="D23" s="58">
        <f ca="1"/>
        <v>0</v>
      </c>
      <c r="E23" s="57">
        <f ca="1"/>
        <v>0</v>
      </c>
      <c r="F23" s="57">
        <f ca="1"/>
        <v>0</v>
      </c>
      <c r="G23" s="57">
        <f ca="1"/>
        <v>0</v>
      </c>
      <c r="H23" s="57">
        <f ca="1"/>
        <v>0</v>
      </c>
      <c r="I23" s="58">
        <f ca="1"/>
        <v>0</v>
      </c>
      <c r="J23" s="58">
        <f ca="1"/>
        <v>0</v>
      </c>
      <c r="K23" s="58">
        <f ca="1"/>
        <v>0</v>
      </c>
      <c r="L23" s="58">
        <f ca="1"/>
        <v>0</v>
      </c>
      <c r="M23" s="58">
        <f ca="1"/>
        <v>0</v>
      </c>
      <c r="N23" s="58">
        <f ca="1"/>
        <v>0</v>
      </c>
      <c r="O23" s="57">
        <f ca="1"/>
        <v>0</v>
      </c>
      <c r="P23" s="57">
        <f ca="1"/>
        <v>0</v>
      </c>
      <c r="Q23" s="57" t="str">
        <f ca="1"/>
        <v/>
      </c>
      <c r="R23" s="40">
        <f t="shared" ca="1" si="0"/>
        <v>0</v>
      </c>
    </row>
    <row r="24" spans="1:18" x14ac:dyDescent="0.3">
      <c r="A24" s="40">
        <v>23</v>
      </c>
      <c r="B24" s="57">
        <f ca="1"/>
        <v>0</v>
      </c>
      <c r="C24" s="57">
        <f ca="1"/>
        <v>0</v>
      </c>
      <c r="D24" s="58">
        <f ca="1"/>
        <v>0</v>
      </c>
      <c r="E24" s="57">
        <f ca="1"/>
        <v>0</v>
      </c>
      <c r="F24" s="57">
        <f ca="1"/>
        <v>0</v>
      </c>
      <c r="G24" s="57">
        <f ca="1"/>
        <v>0</v>
      </c>
      <c r="H24" s="57">
        <f ca="1"/>
        <v>0</v>
      </c>
      <c r="I24" s="58">
        <f ca="1"/>
        <v>0</v>
      </c>
      <c r="J24" s="58">
        <f ca="1"/>
        <v>0</v>
      </c>
      <c r="K24" s="58">
        <f ca="1"/>
        <v>0</v>
      </c>
      <c r="L24" s="58">
        <f ca="1"/>
        <v>0</v>
      </c>
      <c r="M24" s="58">
        <f ca="1"/>
        <v>0</v>
      </c>
      <c r="N24" s="58">
        <f ca="1"/>
        <v>0</v>
      </c>
      <c r="O24" s="57">
        <f ca="1"/>
        <v>0</v>
      </c>
      <c r="P24" s="57">
        <f ca="1"/>
        <v>0</v>
      </c>
      <c r="Q24" s="57" t="str">
        <f ca="1"/>
        <v/>
      </c>
      <c r="R24" s="40">
        <f t="shared" ca="1" si="0"/>
        <v>0</v>
      </c>
    </row>
    <row r="25" spans="1:18" x14ac:dyDescent="0.3">
      <c r="A25" s="40">
        <v>24</v>
      </c>
      <c r="B25" s="57">
        <f ca="1"/>
        <v>0</v>
      </c>
      <c r="C25" s="57">
        <f ca="1"/>
        <v>0</v>
      </c>
      <c r="D25" s="58">
        <f ca="1"/>
        <v>0</v>
      </c>
      <c r="E25" s="57">
        <f ca="1"/>
        <v>0</v>
      </c>
      <c r="F25" s="57">
        <f ca="1"/>
        <v>0</v>
      </c>
      <c r="G25" s="57">
        <f ca="1"/>
        <v>0</v>
      </c>
      <c r="H25" s="57">
        <f ca="1"/>
        <v>0</v>
      </c>
      <c r="I25" s="58">
        <f ca="1"/>
        <v>0</v>
      </c>
      <c r="J25" s="58">
        <f ca="1"/>
        <v>0</v>
      </c>
      <c r="K25" s="58">
        <f ca="1"/>
        <v>0</v>
      </c>
      <c r="L25" s="58">
        <f ca="1"/>
        <v>0</v>
      </c>
      <c r="M25" s="58">
        <f ca="1"/>
        <v>0</v>
      </c>
      <c r="N25" s="58">
        <f ca="1"/>
        <v>0</v>
      </c>
      <c r="O25" s="57">
        <f ca="1"/>
        <v>0</v>
      </c>
      <c r="P25" s="57">
        <f ca="1"/>
        <v>0</v>
      </c>
      <c r="Q25" s="57" t="str">
        <f ca="1"/>
        <v/>
      </c>
      <c r="R25" s="40">
        <f t="shared" ca="1" si="0"/>
        <v>0</v>
      </c>
    </row>
    <row r="26" spans="1:18" x14ac:dyDescent="0.3">
      <c r="A26" s="40">
        <v>25</v>
      </c>
      <c r="B26" s="57">
        <f ca="1"/>
        <v>0</v>
      </c>
      <c r="C26" s="57">
        <f ca="1"/>
        <v>0</v>
      </c>
      <c r="D26" s="58">
        <f ca="1"/>
        <v>0</v>
      </c>
      <c r="E26" s="57">
        <f ca="1"/>
        <v>0</v>
      </c>
      <c r="F26" s="57">
        <f ca="1"/>
        <v>0</v>
      </c>
      <c r="G26" s="57">
        <f ca="1"/>
        <v>0</v>
      </c>
      <c r="H26" s="57">
        <f ca="1"/>
        <v>0</v>
      </c>
      <c r="I26" s="58">
        <f ca="1"/>
        <v>0</v>
      </c>
      <c r="J26" s="58">
        <f ca="1"/>
        <v>0</v>
      </c>
      <c r="K26" s="58">
        <f ca="1"/>
        <v>0</v>
      </c>
      <c r="L26" s="58">
        <f ca="1"/>
        <v>0</v>
      </c>
      <c r="M26" s="58">
        <f ca="1"/>
        <v>0</v>
      </c>
      <c r="N26" s="58">
        <f ca="1"/>
        <v>0</v>
      </c>
      <c r="O26" s="57">
        <f ca="1"/>
        <v>0</v>
      </c>
      <c r="P26" s="57">
        <f ca="1"/>
        <v>0</v>
      </c>
      <c r="Q26" s="57" t="str">
        <f ca="1"/>
        <v/>
      </c>
      <c r="R26" s="40">
        <f t="shared" ca="1" si="0"/>
        <v>0</v>
      </c>
    </row>
    <row r="27" spans="1:18" x14ac:dyDescent="0.3">
      <c r="A27" s="40">
        <v>26</v>
      </c>
      <c r="B27" s="57">
        <f ca="1"/>
        <v>0</v>
      </c>
      <c r="C27" s="57">
        <f ca="1"/>
        <v>0</v>
      </c>
      <c r="D27" s="58">
        <f ca="1"/>
        <v>0</v>
      </c>
      <c r="E27" s="57">
        <f ca="1"/>
        <v>0</v>
      </c>
      <c r="F27" s="57">
        <f ca="1"/>
        <v>0</v>
      </c>
      <c r="G27" s="57">
        <f ca="1"/>
        <v>0</v>
      </c>
      <c r="H27" s="57">
        <f ca="1"/>
        <v>0</v>
      </c>
      <c r="I27" s="58">
        <f ca="1"/>
        <v>0</v>
      </c>
      <c r="J27" s="58">
        <f ca="1"/>
        <v>0</v>
      </c>
      <c r="K27" s="58">
        <f ca="1"/>
        <v>0</v>
      </c>
      <c r="L27" s="58">
        <f ca="1"/>
        <v>0</v>
      </c>
      <c r="M27" s="58">
        <f ca="1"/>
        <v>0</v>
      </c>
      <c r="N27" s="58">
        <f ca="1"/>
        <v>0</v>
      </c>
      <c r="O27" s="57">
        <f ca="1"/>
        <v>0</v>
      </c>
      <c r="P27" s="57">
        <f ca="1"/>
        <v>0</v>
      </c>
      <c r="Q27" s="57" t="str">
        <f ca="1"/>
        <v/>
      </c>
      <c r="R27" s="40">
        <f t="shared" ca="1" si="0"/>
        <v>0</v>
      </c>
    </row>
    <row r="28" spans="1:18" x14ac:dyDescent="0.3">
      <c r="A28" s="40">
        <v>27</v>
      </c>
      <c r="B28" s="57">
        <f ca="1"/>
        <v>0</v>
      </c>
      <c r="C28" s="57">
        <f ca="1"/>
        <v>0</v>
      </c>
      <c r="D28" s="58">
        <f ca="1"/>
        <v>0</v>
      </c>
      <c r="E28" s="57">
        <f ca="1"/>
        <v>0</v>
      </c>
      <c r="F28" s="57">
        <f ca="1"/>
        <v>0</v>
      </c>
      <c r="G28" s="57">
        <f ca="1"/>
        <v>0</v>
      </c>
      <c r="H28" s="57">
        <f ca="1"/>
        <v>0</v>
      </c>
      <c r="I28" s="58">
        <f ca="1"/>
        <v>0</v>
      </c>
      <c r="J28" s="58">
        <f ca="1"/>
        <v>0</v>
      </c>
      <c r="K28" s="58">
        <f ca="1"/>
        <v>0</v>
      </c>
      <c r="L28" s="58">
        <f ca="1"/>
        <v>0</v>
      </c>
      <c r="M28" s="58">
        <f ca="1"/>
        <v>0</v>
      </c>
      <c r="N28" s="58">
        <f ca="1"/>
        <v>0</v>
      </c>
      <c r="O28" s="57">
        <f ca="1"/>
        <v>0</v>
      </c>
      <c r="P28" s="57">
        <f ca="1"/>
        <v>0</v>
      </c>
      <c r="Q28" s="57" t="str">
        <f ca="1"/>
        <v/>
      </c>
      <c r="R28" s="40">
        <f t="shared" ca="1" si="0"/>
        <v>0</v>
      </c>
    </row>
    <row r="29" spans="1:18" x14ac:dyDescent="0.3">
      <c r="A29" s="40">
        <v>28</v>
      </c>
      <c r="B29" s="57">
        <f ca="1"/>
        <v>0</v>
      </c>
      <c r="C29" s="57">
        <f ca="1"/>
        <v>0</v>
      </c>
      <c r="D29" s="58">
        <f ca="1"/>
        <v>0</v>
      </c>
      <c r="E29" s="57">
        <f ca="1"/>
        <v>0</v>
      </c>
      <c r="F29" s="57">
        <f ca="1"/>
        <v>0</v>
      </c>
      <c r="G29" s="57">
        <f ca="1"/>
        <v>0</v>
      </c>
      <c r="H29" s="57">
        <f ca="1"/>
        <v>0</v>
      </c>
      <c r="I29" s="58">
        <f ca="1"/>
        <v>0</v>
      </c>
      <c r="J29" s="58">
        <f ca="1"/>
        <v>0</v>
      </c>
      <c r="K29" s="58">
        <f ca="1"/>
        <v>0</v>
      </c>
      <c r="L29" s="58">
        <f ca="1"/>
        <v>0</v>
      </c>
      <c r="M29" s="58">
        <f ca="1"/>
        <v>0</v>
      </c>
      <c r="N29" s="58">
        <f ca="1"/>
        <v>0</v>
      </c>
      <c r="O29" s="57">
        <f ca="1"/>
        <v>0</v>
      </c>
      <c r="P29" s="57">
        <f ca="1"/>
        <v>0</v>
      </c>
      <c r="Q29" s="57" t="str">
        <f ca="1"/>
        <v/>
      </c>
      <c r="R29" s="40">
        <f t="shared" ca="1" si="0"/>
        <v>0</v>
      </c>
    </row>
    <row r="30" spans="1:18" x14ac:dyDescent="0.3">
      <c r="A30" s="40">
        <v>29</v>
      </c>
      <c r="B30" s="57">
        <f ca="1"/>
        <v>0</v>
      </c>
      <c r="C30" s="57">
        <f ca="1"/>
        <v>0</v>
      </c>
      <c r="D30" s="58">
        <f ca="1"/>
        <v>0</v>
      </c>
      <c r="E30" s="57">
        <f ca="1"/>
        <v>0</v>
      </c>
      <c r="F30" s="57">
        <f ca="1"/>
        <v>0</v>
      </c>
      <c r="G30" s="57">
        <f ca="1"/>
        <v>0</v>
      </c>
      <c r="H30" s="57">
        <f ca="1"/>
        <v>0</v>
      </c>
      <c r="I30" s="58">
        <f ca="1"/>
        <v>0</v>
      </c>
      <c r="J30" s="58">
        <f ca="1"/>
        <v>0</v>
      </c>
      <c r="K30" s="58">
        <f ca="1"/>
        <v>0</v>
      </c>
      <c r="L30" s="58">
        <f ca="1"/>
        <v>0</v>
      </c>
      <c r="M30" s="58">
        <f ca="1"/>
        <v>0</v>
      </c>
      <c r="N30" s="58">
        <f ca="1"/>
        <v>0</v>
      </c>
      <c r="O30" s="57">
        <f ca="1"/>
        <v>0</v>
      </c>
      <c r="P30" s="57">
        <f ca="1"/>
        <v>0</v>
      </c>
      <c r="Q30" s="57" t="str">
        <f ca="1"/>
        <v/>
      </c>
      <c r="R30" s="40">
        <f t="shared" ca="1" si="0"/>
        <v>0</v>
      </c>
    </row>
    <row r="31" spans="1:18" x14ac:dyDescent="0.3">
      <c r="A31" s="40">
        <v>30</v>
      </c>
      <c r="B31" s="57">
        <f ca="1"/>
        <v>0</v>
      </c>
      <c r="C31" s="57">
        <f ca="1"/>
        <v>0</v>
      </c>
      <c r="D31" s="58">
        <f ca="1"/>
        <v>0</v>
      </c>
      <c r="E31" s="57">
        <f ca="1"/>
        <v>0</v>
      </c>
      <c r="F31" s="57">
        <f ca="1"/>
        <v>0</v>
      </c>
      <c r="G31" s="57">
        <f ca="1"/>
        <v>0</v>
      </c>
      <c r="H31" s="57">
        <f ca="1"/>
        <v>0</v>
      </c>
      <c r="I31" s="58">
        <f ca="1"/>
        <v>0</v>
      </c>
      <c r="J31" s="58">
        <f ca="1"/>
        <v>0</v>
      </c>
      <c r="K31" s="58">
        <f ca="1"/>
        <v>0</v>
      </c>
      <c r="L31" s="58">
        <f ca="1"/>
        <v>0</v>
      </c>
      <c r="M31" s="58">
        <f ca="1"/>
        <v>0</v>
      </c>
      <c r="N31" s="58">
        <f ca="1"/>
        <v>0</v>
      </c>
      <c r="O31" s="57">
        <f ca="1"/>
        <v>0</v>
      </c>
      <c r="P31" s="57">
        <f ca="1"/>
        <v>0</v>
      </c>
      <c r="Q31" s="57" t="str">
        <f ca="1"/>
        <v/>
      </c>
      <c r="R31" s="40">
        <f t="shared" ca="1" si="0"/>
        <v>0</v>
      </c>
    </row>
    <row r="32" spans="1:18" x14ac:dyDescent="0.3">
      <c r="A32" s="40">
        <v>31</v>
      </c>
      <c r="B32" s="57">
        <f ca="1"/>
        <v>0</v>
      </c>
      <c r="C32" s="57">
        <f ca="1"/>
        <v>0</v>
      </c>
      <c r="D32" s="58">
        <f ca="1"/>
        <v>0</v>
      </c>
      <c r="E32" s="57">
        <f ca="1"/>
        <v>0</v>
      </c>
      <c r="F32" s="57">
        <f ca="1"/>
        <v>0</v>
      </c>
      <c r="G32" s="57">
        <f ca="1"/>
        <v>0</v>
      </c>
      <c r="H32" s="57">
        <f ca="1"/>
        <v>0</v>
      </c>
      <c r="I32" s="58">
        <f ca="1"/>
        <v>0</v>
      </c>
      <c r="J32" s="58">
        <f ca="1"/>
        <v>0</v>
      </c>
      <c r="K32" s="58">
        <f ca="1"/>
        <v>0</v>
      </c>
      <c r="L32" s="58">
        <f ca="1"/>
        <v>0</v>
      </c>
      <c r="M32" s="58">
        <f ca="1"/>
        <v>0</v>
      </c>
      <c r="N32" s="58">
        <f ca="1"/>
        <v>0</v>
      </c>
      <c r="O32" s="57">
        <f ca="1"/>
        <v>0</v>
      </c>
      <c r="P32" s="57">
        <f ca="1"/>
        <v>0</v>
      </c>
      <c r="Q32" s="57" t="str">
        <f ca="1"/>
        <v/>
      </c>
      <c r="R32" s="40">
        <f t="shared" ca="1" si="0"/>
        <v>0</v>
      </c>
    </row>
    <row r="33" spans="1:18" x14ac:dyDescent="0.3">
      <c r="A33" s="40">
        <v>32</v>
      </c>
      <c r="B33" s="57">
        <f ca="1"/>
        <v>0</v>
      </c>
      <c r="C33" s="57">
        <f ca="1"/>
        <v>0</v>
      </c>
      <c r="D33" s="58">
        <f ca="1"/>
        <v>0</v>
      </c>
      <c r="E33" s="57">
        <f ca="1"/>
        <v>0</v>
      </c>
      <c r="F33" s="57">
        <f ca="1"/>
        <v>0</v>
      </c>
      <c r="G33" s="57">
        <f ca="1"/>
        <v>0</v>
      </c>
      <c r="H33" s="57">
        <f ca="1"/>
        <v>0</v>
      </c>
      <c r="I33" s="58">
        <f ca="1"/>
        <v>0</v>
      </c>
      <c r="J33" s="58">
        <f ca="1"/>
        <v>0</v>
      </c>
      <c r="K33" s="58">
        <f ca="1"/>
        <v>0</v>
      </c>
      <c r="L33" s="58">
        <f ca="1"/>
        <v>0</v>
      </c>
      <c r="M33" s="58">
        <f ca="1"/>
        <v>0</v>
      </c>
      <c r="N33" s="58">
        <f ca="1"/>
        <v>0</v>
      </c>
      <c r="O33" s="57">
        <f ca="1"/>
        <v>0</v>
      </c>
      <c r="P33" s="57">
        <f ca="1"/>
        <v>0</v>
      </c>
      <c r="Q33" s="57" t="str">
        <f ca="1"/>
        <v/>
      </c>
      <c r="R33" s="40">
        <f t="shared" ca="1" si="0"/>
        <v>0</v>
      </c>
    </row>
    <row r="34" spans="1:18" x14ac:dyDescent="0.3">
      <c r="A34" s="40">
        <v>33</v>
      </c>
      <c r="B34" s="57">
        <f ca="1"/>
        <v>0</v>
      </c>
      <c r="C34" s="57">
        <f ca="1"/>
        <v>0</v>
      </c>
      <c r="D34" s="58">
        <f ca="1"/>
        <v>0</v>
      </c>
      <c r="E34" s="57">
        <f ca="1"/>
        <v>0</v>
      </c>
      <c r="F34" s="57">
        <f ca="1"/>
        <v>0</v>
      </c>
      <c r="G34" s="57">
        <f ca="1"/>
        <v>0</v>
      </c>
      <c r="H34" s="57">
        <f ca="1"/>
        <v>0</v>
      </c>
      <c r="I34" s="58">
        <f ca="1"/>
        <v>0</v>
      </c>
      <c r="J34" s="58">
        <f ca="1"/>
        <v>0</v>
      </c>
      <c r="K34" s="58">
        <f ca="1"/>
        <v>0</v>
      </c>
      <c r="L34" s="58">
        <f ca="1"/>
        <v>0</v>
      </c>
      <c r="M34" s="58">
        <f ca="1"/>
        <v>0</v>
      </c>
      <c r="N34" s="58">
        <f ca="1"/>
        <v>0</v>
      </c>
      <c r="O34" s="57">
        <f ca="1"/>
        <v>0</v>
      </c>
      <c r="P34" s="57">
        <f ca="1"/>
        <v>0</v>
      </c>
      <c r="Q34" s="57" t="str">
        <f ca="1"/>
        <v/>
      </c>
      <c r="R34" s="40">
        <f t="shared" ca="1" si="0"/>
        <v>0</v>
      </c>
    </row>
    <row r="35" spans="1:18" x14ac:dyDescent="0.3">
      <c r="A35" s="40">
        <v>34</v>
      </c>
      <c r="B35" s="57">
        <f ca="1"/>
        <v>0</v>
      </c>
      <c r="C35" s="57">
        <f ca="1"/>
        <v>0</v>
      </c>
      <c r="D35" s="58">
        <f ca="1"/>
        <v>0</v>
      </c>
      <c r="E35" s="57">
        <f ca="1"/>
        <v>0</v>
      </c>
      <c r="F35" s="57">
        <f ca="1"/>
        <v>0</v>
      </c>
      <c r="G35" s="57">
        <f ca="1"/>
        <v>0</v>
      </c>
      <c r="H35" s="57">
        <f ca="1"/>
        <v>0</v>
      </c>
      <c r="I35" s="58">
        <f ca="1"/>
        <v>0</v>
      </c>
      <c r="J35" s="58">
        <f ca="1"/>
        <v>0</v>
      </c>
      <c r="K35" s="58">
        <f ca="1"/>
        <v>0</v>
      </c>
      <c r="L35" s="58">
        <f ca="1"/>
        <v>0</v>
      </c>
      <c r="M35" s="58">
        <f ca="1"/>
        <v>0</v>
      </c>
      <c r="N35" s="58">
        <f ca="1"/>
        <v>0</v>
      </c>
      <c r="O35" s="57">
        <f ca="1"/>
        <v>0</v>
      </c>
      <c r="P35" s="57">
        <f ca="1"/>
        <v>0</v>
      </c>
      <c r="Q35" s="57" t="str">
        <f ca="1"/>
        <v/>
      </c>
      <c r="R35" s="40">
        <f t="shared" ca="1" si="0"/>
        <v>0</v>
      </c>
    </row>
    <row r="36" spans="1:18" x14ac:dyDescent="0.3">
      <c r="A36" s="40">
        <v>35</v>
      </c>
      <c r="B36" s="57">
        <f ca="1"/>
        <v>0</v>
      </c>
      <c r="C36" s="57">
        <f ca="1"/>
        <v>0</v>
      </c>
      <c r="D36" s="58">
        <f ca="1"/>
        <v>0</v>
      </c>
      <c r="E36" s="57">
        <f ca="1"/>
        <v>0</v>
      </c>
      <c r="F36" s="57">
        <f ca="1"/>
        <v>0</v>
      </c>
      <c r="G36" s="57">
        <f ca="1"/>
        <v>0</v>
      </c>
      <c r="H36" s="57">
        <f ca="1"/>
        <v>0</v>
      </c>
      <c r="I36" s="58">
        <f ca="1"/>
        <v>0</v>
      </c>
      <c r="J36" s="58">
        <f ca="1"/>
        <v>0</v>
      </c>
      <c r="K36" s="58">
        <f ca="1"/>
        <v>0</v>
      </c>
      <c r="L36" s="58">
        <f ca="1"/>
        <v>0</v>
      </c>
      <c r="M36" s="58">
        <f ca="1"/>
        <v>0</v>
      </c>
      <c r="N36" s="58">
        <f ca="1"/>
        <v>0</v>
      </c>
      <c r="O36" s="57">
        <f ca="1"/>
        <v>0</v>
      </c>
      <c r="P36" s="57">
        <f ca="1"/>
        <v>0</v>
      </c>
      <c r="Q36" s="57" t="str">
        <f ca="1"/>
        <v/>
      </c>
      <c r="R36" s="40">
        <f t="shared" ca="1" si="0"/>
        <v>0</v>
      </c>
    </row>
    <row r="37" spans="1:18" x14ac:dyDescent="0.3">
      <c r="A37" s="40">
        <v>36</v>
      </c>
      <c r="B37" s="57">
        <f ca="1"/>
        <v>0</v>
      </c>
      <c r="C37" s="57">
        <f ca="1"/>
        <v>0</v>
      </c>
      <c r="D37" s="58">
        <f ca="1"/>
        <v>0</v>
      </c>
      <c r="E37" s="57">
        <f ca="1"/>
        <v>0</v>
      </c>
      <c r="F37" s="57">
        <f ca="1"/>
        <v>0</v>
      </c>
      <c r="G37" s="57">
        <f ca="1"/>
        <v>0</v>
      </c>
      <c r="H37" s="57">
        <f ca="1"/>
        <v>0</v>
      </c>
      <c r="I37" s="58">
        <f ca="1"/>
        <v>0</v>
      </c>
      <c r="J37" s="58">
        <f ca="1"/>
        <v>0</v>
      </c>
      <c r="K37" s="58">
        <f ca="1"/>
        <v>0</v>
      </c>
      <c r="L37" s="58">
        <f ca="1"/>
        <v>0</v>
      </c>
      <c r="M37" s="58">
        <f ca="1"/>
        <v>0</v>
      </c>
      <c r="N37" s="58">
        <f ca="1"/>
        <v>0</v>
      </c>
      <c r="O37" s="57">
        <f ca="1"/>
        <v>0</v>
      </c>
      <c r="P37" s="57">
        <f ca="1"/>
        <v>0</v>
      </c>
      <c r="Q37" s="57" t="str">
        <f ca="1"/>
        <v/>
      </c>
      <c r="R37" s="40">
        <f t="shared" ca="1" si="0"/>
        <v>0</v>
      </c>
    </row>
    <row r="38" spans="1:18" x14ac:dyDescent="0.3">
      <c r="A38" s="40">
        <v>37</v>
      </c>
      <c r="B38" s="57">
        <f ca="1"/>
        <v>0</v>
      </c>
      <c r="C38" s="57">
        <f ca="1"/>
        <v>0</v>
      </c>
      <c r="D38" s="58">
        <f ca="1"/>
        <v>0</v>
      </c>
      <c r="E38" s="57">
        <f ca="1"/>
        <v>0</v>
      </c>
      <c r="F38" s="57">
        <f ca="1"/>
        <v>0</v>
      </c>
      <c r="G38" s="57">
        <f ca="1"/>
        <v>0</v>
      </c>
      <c r="H38" s="57">
        <f ca="1"/>
        <v>0</v>
      </c>
      <c r="I38" s="58">
        <f ca="1"/>
        <v>0</v>
      </c>
      <c r="J38" s="58">
        <f ca="1"/>
        <v>0</v>
      </c>
      <c r="K38" s="58">
        <f ca="1"/>
        <v>0</v>
      </c>
      <c r="L38" s="58">
        <f ca="1"/>
        <v>0</v>
      </c>
      <c r="M38" s="58">
        <f ca="1"/>
        <v>0</v>
      </c>
      <c r="N38" s="58">
        <f ca="1"/>
        <v>0</v>
      </c>
      <c r="O38" s="57">
        <f ca="1"/>
        <v>0</v>
      </c>
      <c r="P38" s="57">
        <f ca="1"/>
        <v>0</v>
      </c>
      <c r="Q38" s="57" t="str">
        <f ca="1"/>
        <v/>
      </c>
      <c r="R38" s="40">
        <f t="shared" ca="1" si="0"/>
        <v>0</v>
      </c>
    </row>
    <row r="39" spans="1:18" x14ac:dyDescent="0.3">
      <c r="A39" s="40">
        <v>38</v>
      </c>
      <c r="B39" s="57">
        <f ca="1"/>
        <v>0</v>
      </c>
      <c r="C39" s="57">
        <f ca="1"/>
        <v>0</v>
      </c>
      <c r="D39" s="58">
        <f ca="1"/>
        <v>0</v>
      </c>
      <c r="E39" s="57">
        <f ca="1"/>
        <v>0</v>
      </c>
      <c r="F39" s="57">
        <f ca="1"/>
        <v>0</v>
      </c>
      <c r="G39" s="57">
        <f ca="1"/>
        <v>0</v>
      </c>
      <c r="H39" s="57">
        <f ca="1"/>
        <v>0</v>
      </c>
      <c r="I39" s="58">
        <f ca="1"/>
        <v>0</v>
      </c>
      <c r="J39" s="58">
        <f ca="1"/>
        <v>0</v>
      </c>
      <c r="K39" s="58">
        <f ca="1"/>
        <v>0</v>
      </c>
      <c r="L39" s="58">
        <f ca="1"/>
        <v>0</v>
      </c>
      <c r="M39" s="58">
        <f ca="1"/>
        <v>0</v>
      </c>
      <c r="N39" s="58">
        <f ca="1"/>
        <v>0</v>
      </c>
      <c r="O39" s="57">
        <f ca="1"/>
        <v>0</v>
      </c>
      <c r="P39" s="57">
        <f ca="1"/>
        <v>0</v>
      </c>
      <c r="Q39" s="57" t="str">
        <f ca="1"/>
        <v/>
      </c>
      <c r="R39" s="40">
        <f t="shared" ca="1" si="0"/>
        <v>0</v>
      </c>
    </row>
    <row r="40" spans="1:18" x14ac:dyDescent="0.3">
      <c r="A40" s="40">
        <v>39</v>
      </c>
      <c r="B40" s="57">
        <f ca="1"/>
        <v>0</v>
      </c>
      <c r="C40" s="57">
        <f ca="1"/>
        <v>0</v>
      </c>
      <c r="D40" s="58">
        <f ca="1"/>
        <v>0</v>
      </c>
      <c r="E40" s="57">
        <f ca="1"/>
        <v>0</v>
      </c>
      <c r="F40" s="57">
        <f ca="1"/>
        <v>0</v>
      </c>
      <c r="G40" s="57">
        <f ca="1"/>
        <v>0</v>
      </c>
      <c r="H40" s="57">
        <f ca="1"/>
        <v>0</v>
      </c>
      <c r="I40" s="58">
        <f ca="1"/>
        <v>0</v>
      </c>
      <c r="J40" s="58">
        <f ca="1"/>
        <v>0</v>
      </c>
      <c r="K40" s="58">
        <f ca="1"/>
        <v>0</v>
      </c>
      <c r="L40" s="58">
        <f ca="1"/>
        <v>0</v>
      </c>
      <c r="M40" s="58">
        <f ca="1"/>
        <v>0</v>
      </c>
      <c r="N40" s="58">
        <f ca="1"/>
        <v>0</v>
      </c>
      <c r="O40" s="57">
        <f ca="1"/>
        <v>0</v>
      </c>
      <c r="P40" s="57">
        <f ca="1"/>
        <v>0</v>
      </c>
      <c r="Q40" s="57" t="str">
        <f ca="1"/>
        <v/>
      </c>
      <c r="R40" s="40">
        <f t="shared" ca="1" si="0"/>
        <v>0</v>
      </c>
    </row>
    <row r="41" spans="1:18" x14ac:dyDescent="0.3">
      <c r="A41" s="40">
        <v>40</v>
      </c>
      <c r="B41" s="57">
        <f ca="1"/>
        <v>0</v>
      </c>
      <c r="C41" s="57">
        <f ca="1"/>
        <v>0</v>
      </c>
      <c r="D41" s="58">
        <f ca="1"/>
        <v>0</v>
      </c>
      <c r="E41" s="57">
        <f ca="1"/>
        <v>0</v>
      </c>
      <c r="F41" s="57">
        <f ca="1"/>
        <v>0</v>
      </c>
      <c r="G41" s="57">
        <f ca="1"/>
        <v>0</v>
      </c>
      <c r="H41" s="57">
        <f ca="1"/>
        <v>0</v>
      </c>
      <c r="I41" s="58">
        <f ca="1"/>
        <v>0</v>
      </c>
      <c r="J41" s="58">
        <f ca="1"/>
        <v>0</v>
      </c>
      <c r="K41" s="58">
        <f ca="1"/>
        <v>0</v>
      </c>
      <c r="L41" s="58">
        <f ca="1"/>
        <v>0</v>
      </c>
      <c r="M41" s="58">
        <f ca="1"/>
        <v>0</v>
      </c>
      <c r="N41" s="58">
        <f ca="1"/>
        <v>0</v>
      </c>
      <c r="O41" s="57">
        <f ca="1"/>
        <v>0</v>
      </c>
      <c r="P41" s="57">
        <f ca="1"/>
        <v>0</v>
      </c>
      <c r="Q41" s="57" t="str">
        <f ca="1"/>
        <v/>
      </c>
      <c r="R41" s="40">
        <f t="shared" ca="1" si="0"/>
        <v>0</v>
      </c>
    </row>
    <row r="42" spans="1:18" x14ac:dyDescent="0.3">
      <c r="A42" s="40">
        <v>41</v>
      </c>
      <c r="B42" s="57">
        <f ca="1"/>
        <v>0</v>
      </c>
      <c r="C42" s="57">
        <f ca="1"/>
        <v>0</v>
      </c>
      <c r="D42" s="58">
        <f ca="1"/>
        <v>0</v>
      </c>
      <c r="E42" s="57">
        <f ca="1"/>
        <v>0</v>
      </c>
      <c r="F42" s="57">
        <f ca="1"/>
        <v>0</v>
      </c>
      <c r="G42" s="57">
        <f ca="1"/>
        <v>0</v>
      </c>
      <c r="H42" s="57">
        <f ca="1"/>
        <v>0</v>
      </c>
      <c r="I42" s="58">
        <f ca="1"/>
        <v>0</v>
      </c>
      <c r="J42" s="58">
        <f ca="1"/>
        <v>0</v>
      </c>
      <c r="K42" s="58">
        <f ca="1"/>
        <v>0</v>
      </c>
      <c r="L42" s="58">
        <f ca="1"/>
        <v>0</v>
      </c>
      <c r="M42" s="58">
        <f ca="1"/>
        <v>0</v>
      </c>
      <c r="N42" s="58">
        <f ca="1"/>
        <v>0</v>
      </c>
      <c r="O42" s="57">
        <f ca="1"/>
        <v>0</v>
      </c>
      <c r="P42" s="57">
        <f ca="1"/>
        <v>0</v>
      </c>
      <c r="Q42" s="57" t="str">
        <f ca="1"/>
        <v/>
      </c>
      <c r="R42" s="40">
        <f t="shared" ca="1" si="0"/>
        <v>0</v>
      </c>
    </row>
    <row r="43" spans="1:18" x14ac:dyDescent="0.3">
      <c r="A43" s="40">
        <v>42</v>
      </c>
      <c r="B43" s="57">
        <f ca="1"/>
        <v>0</v>
      </c>
      <c r="C43" s="57">
        <f ca="1"/>
        <v>0</v>
      </c>
      <c r="D43" s="58">
        <f ca="1"/>
        <v>0</v>
      </c>
      <c r="E43" s="57">
        <f ca="1"/>
        <v>0</v>
      </c>
      <c r="F43" s="57">
        <f ca="1"/>
        <v>0</v>
      </c>
      <c r="G43" s="57">
        <f ca="1"/>
        <v>0</v>
      </c>
      <c r="H43" s="57">
        <f ca="1"/>
        <v>0</v>
      </c>
      <c r="I43" s="58">
        <f ca="1"/>
        <v>0</v>
      </c>
      <c r="J43" s="58">
        <f ca="1"/>
        <v>0</v>
      </c>
      <c r="K43" s="58">
        <f ca="1"/>
        <v>0</v>
      </c>
      <c r="L43" s="58">
        <f ca="1"/>
        <v>0</v>
      </c>
      <c r="M43" s="58">
        <f ca="1"/>
        <v>0</v>
      </c>
      <c r="N43" s="58">
        <f ca="1"/>
        <v>0</v>
      </c>
      <c r="O43" s="57">
        <f ca="1"/>
        <v>0</v>
      </c>
      <c r="P43" s="57">
        <f ca="1"/>
        <v>0</v>
      </c>
      <c r="Q43" s="57" t="str">
        <f ca="1"/>
        <v/>
      </c>
      <c r="R43" s="40">
        <f t="shared" ca="1" si="0"/>
        <v>0</v>
      </c>
    </row>
    <row r="44" spans="1:18" x14ac:dyDescent="0.3">
      <c r="A44" s="40">
        <v>43</v>
      </c>
      <c r="B44" s="57">
        <f ca="1"/>
        <v>0</v>
      </c>
      <c r="C44" s="57">
        <f ca="1"/>
        <v>0</v>
      </c>
      <c r="D44" s="58">
        <f ca="1"/>
        <v>0</v>
      </c>
      <c r="E44" s="57">
        <f ca="1"/>
        <v>0</v>
      </c>
      <c r="F44" s="57">
        <f ca="1"/>
        <v>0</v>
      </c>
      <c r="G44" s="57">
        <f ca="1"/>
        <v>0</v>
      </c>
      <c r="H44" s="57">
        <f ca="1"/>
        <v>0</v>
      </c>
      <c r="I44" s="58">
        <f ca="1"/>
        <v>0</v>
      </c>
      <c r="J44" s="58">
        <f ca="1"/>
        <v>0</v>
      </c>
      <c r="K44" s="58">
        <f ca="1"/>
        <v>0</v>
      </c>
      <c r="L44" s="58">
        <f ca="1"/>
        <v>0</v>
      </c>
      <c r="M44" s="58">
        <f ca="1"/>
        <v>0</v>
      </c>
      <c r="N44" s="58">
        <f ca="1"/>
        <v>0</v>
      </c>
      <c r="O44" s="57">
        <f ca="1"/>
        <v>0</v>
      </c>
      <c r="P44" s="57">
        <f ca="1"/>
        <v>0</v>
      </c>
      <c r="Q44" s="57" t="str">
        <f ca="1"/>
        <v/>
      </c>
      <c r="R44" s="40">
        <f t="shared" ca="1" si="0"/>
        <v>0</v>
      </c>
    </row>
    <row r="45" spans="1:18" x14ac:dyDescent="0.3">
      <c r="A45" s="40">
        <v>44</v>
      </c>
      <c r="B45" s="57">
        <f ca="1"/>
        <v>0</v>
      </c>
      <c r="C45" s="57">
        <f ca="1"/>
        <v>0</v>
      </c>
      <c r="D45" s="58">
        <f ca="1"/>
        <v>0</v>
      </c>
      <c r="E45" s="57">
        <f ca="1"/>
        <v>0</v>
      </c>
      <c r="F45" s="57">
        <f ca="1"/>
        <v>0</v>
      </c>
      <c r="G45" s="57">
        <f ca="1"/>
        <v>0</v>
      </c>
      <c r="H45" s="57">
        <f ca="1"/>
        <v>0</v>
      </c>
      <c r="I45" s="58">
        <f ca="1"/>
        <v>0</v>
      </c>
      <c r="J45" s="58">
        <f ca="1"/>
        <v>0</v>
      </c>
      <c r="K45" s="58">
        <f ca="1"/>
        <v>0</v>
      </c>
      <c r="L45" s="58">
        <f ca="1"/>
        <v>0</v>
      </c>
      <c r="M45" s="58">
        <f ca="1"/>
        <v>0</v>
      </c>
      <c r="N45" s="58">
        <f ca="1"/>
        <v>0</v>
      </c>
      <c r="O45" s="57">
        <f ca="1"/>
        <v>0</v>
      </c>
      <c r="P45" s="57">
        <f ca="1"/>
        <v>0</v>
      </c>
      <c r="Q45" s="57" t="str">
        <f ca="1"/>
        <v/>
      </c>
      <c r="R45" s="40">
        <f t="shared" ca="1" si="0"/>
        <v>0</v>
      </c>
    </row>
    <row r="46" spans="1:18" x14ac:dyDescent="0.3">
      <c r="A46" s="40">
        <v>45</v>
      </c>
      <c r="B46" s="57">
        <f ca="1"/>
        <v>0</v>
      </c>
      <c r="C46" s="57">
        <f ca="1"/>
        <v>0</v>
      </c>
      <c r="D46" s="58">
        <f ca="1"/>
        <v>0</v>
      </c>
      <c r="E46" s="57">
        <f ca="1"/>
        <v>0</v>
      </c>
      <c r="F46" s="57">
        <f ca="1"/>
        <v>0</v>
      </c>
      <c r="G46" s="57">
        <f ca="1"/>
        <v>0</v>
      </c>
      <c r="H46" s="57">
        <f ca="1"/>
        <v>0</v>
      </c>
      <c r="I46" s="58">
        <f ca="1"/>
        <v>0</v>
      </c>
      <c r="J46" s="58">
        <f ca="1"/>
        <v>0</v>
      </c>
      <c r="K46" s="58">
        <f ca="1"/>
        <v>0</v>
      </c>
      <c r="L46" s="58">
        <f ca="1"/>
        <v>0</v>
      </c>
      <c r="M46" s="58">
        <f ca="1"/>
        <v>0</v>
      </c>
      <c r="N46" s="58">
        <f ca="1"/>
        <v>0</v>
      </c>
      <c r="O46" s="57">
        <f ca="1"/>
        <v>0</v>
      </c>
      <c r="P46" s="57">
        <f ca="1"/>
        <v>0</v>
      </c>
      <c r="Q46" s="57" t="str">
        <f ca="1"/>
        <v/>
      </c>
      <c r="R46" s="40">
        <f t="shared" ca="1" si="0"/>
        <v>0</v>
      </c>
    </row>
    <row r="47" spans="1:18" x14ac:dyDescent="0.3">
      <c r="A47" s="40">
        <v>46</v>
      </c>
      <c r="B47" s="57">
        <f ca="1"/>
        <v>0</v>
      </c>
      <c r="C47" s="57">
        <f ca="1"/>
        <v>0</v>
      </c>
      <c r="D47" s="58">
        <f ca="1"/>
        <v>0</v>
      </c>
      <c r="E47" s="57">
        <f ca="1"/>
        <v>0</v>
      </c>
      <c r="F47" s="57">
        <f ca="1"/>
        <v>0</v>
      </c>
      <c r="G47" s="57">
        <f ca="1"/>
        <v>0</v>
      </c>
      <c r="H47" s="57">
        <f ca="1"/>
        <v>0</v>
      </c>
      <c r="I47" s="58">
        <f ca="1"/>
        <v>0</v>
      </c>
      <c r="J47" s="58">
        <f ca="1"/>
        <v>0</v>
      </c>
      <c r="K47" s="58">
        <f ca="1"/>
        <v>0</v>
      </c>
      <c r="L47" s="58">
        <f ca="1"/>
        <v>0</v>
      </c>
      <c r="M47" s="58">
        <f ca="1"/>
        <v>0</v>
      </c>
      <c r="N47" s="58">
        <f ca="1"/>
        <v>0</v>
      </c>
      <c r="O47" s="57">
        <f ca="1"/>
        <v>0</v>
      </c>
      <c r="P47" s="57">
        <f ca="1"/>
        <v>0</v>
      </c>
      <c r="Q47" s="57" t="str">
        <f ca="1"/>
        <v/>
      </c>
      <c r="R47" s="40">
        <f t="shared" ca="1" si="0"/>
        <v>0</v>
      </c>
    </row>
    <row r="48" spans="1:18" x14ac:dyDescent="0.3">
      <c r="A48" s="40">
        <v>47</v>
      </c>
      <c r="B48" s="57">
        <f ca="1"/>
        <v>0</v>
      </c>
      <c r="C48" s="57">
        <f ca="1"/>
        <v>0</v>
      </c>
      <c r="D48" s="58">
        <f ca="1"/>
        <v>0</v>
      </c>
      <c r="E48" s="57">
        <f ca="1"/>
        <v>0</v>
      </c>
      <c r="F48" s="57">
        <f ca="1"/>
        <v>0</v>
      </c>
      <c r="G48" s="57">
        <f ca="1"/>
        <v>0</v>
      </c>
      <c r="H48" s="57">
        <f ca="1"/>
        <v>0</v>
      </c>
      <c r="I48" s="58">
        <f ca="1"/>
        <v>0</v>
      </c>
      <c r="J48" s="58">
        <f ca="1"/>
        <v>0</v>
      </c>
      <c r="K48" s="58">
        <f ca="1"/>
        <v>0</v>
      </c>
      <c r="L48" s="58">
        <f ca="1"/>
        <v>0</v>
      </c>
      <c r="M48" s="58">
        <f ca="1"/>
        <v>0</v>
      </c>
      <c r="N48" s="58">
        <f ca="1"/>
        <v>0</v>
      </c>
      <c r="O48" s="57">
        <f ca="1"/>
        <v>0</v>
      </c>
      <c r="P48" s="57">
        <f ca="1"/>
        <v>0</v>
      </c>
      <c r="Q48" s="57" t="str">
        <f ca="1"/>
        <v/>
      </c>
      <c r="R48" s="40">
        <f t="shared" ca="1" si="0"/>
        <v>0</v>
      </c>
    </row>
    <row r="49" spans="1:18" x14ac:dyDescent="0.3">
      <c r="A49" s="40">
        <v>48</v>
      </c>
      <c r="B49" s="57">
        <f ca="1"/>
        <v>0</v>
      </c>
      <c r="C49" s="57">
        <f ca="1"/>
        <v>0</v>
      </c>
      <c r="D49" s="58">
        <f ca="1"/>
        <v>0</v>
      </c>
      <c r="E49" s="57">
        <f ca="1"/>
        <v>0</v>
      </c>
      <c r="F49" s="57">
        <f ca="1"/>
        <v>0</v>
      </c>
      <c r="G49" s="57">
        <f ca="1"/>
        <v>0</v>
      </c>
      <c r="H49" s="57">
        <f ca="1"/>
        <v>0</v>
      </c>
      <c r="I49" s="58">
        <f ca="1"/>
        <v>0</v>
      </c>
      <c r="J49" s="58">
        <f ca="1"/>
        <v>0</v>
      </c>
      <c r="K49" s="58">
        <f ca="1"/>
        <v>0</v>
      </c>
      <c r="L49" s="58">
        <f ca="1"/>
        <v>0</v>
      </c>
      <c r="M49" s="58">
        <f ca="1"/>
        <v>0</v>
      </c>
      <c r="N49" s="58">
        <f ca="1"/>
        <v>0</v>
      </c>
      <c r="O49" s="57">
        <f ca="1"/>
        <v>0</v>
      </c>
      <c r="P49" s="57">
        <f ca="1"/>
        <v>0</v>
      </c>
      <c r="Q49" s="57" t="str">
        <f ca="1"/>
        <v/>
      </c>
      <c r="R49" s="40">
        <f t="shared" ca="1" si="0"/>
        <v>0</v>
      </c>
    </row>
    <row r="50" spans="1:18" x14ac:dyDescent="0.3">
      <c r="A50" s="40">
        <v>49</v>
      </c>
      <c r="B50" s="57">
        <f ca="1"/>
        <v>0</v>
      </c>
      <c r="C50" s="57">
        <f ca="1"/>
        <v>0</v>
      </c>
      <c r="D50" s="58">
        <f ca="1"/>
        <v>0</v>
      </c>
      <c r="E50" s="57">
        <f ca="1"/>
        <v>0</v>
      </c>
      <c r="F50" s="57">
        <f ca="1"/>
        <v>0</v>
      </c>
      <c r="G50" s="57">
        <f ca="1"/>
        <v>0</v>
      </c>
      <c r="H50" s="57">
        <f ca="1"/>
        <v>0</v>
      </c>
      <c r="I50" s="58">
        <f ca="1"/>
        <v>0</v>
      </c>
      <c r="J50" s="58">
        <f ca="1"/>
        <v>0</v>
      </c>
      <c r="K50" s="58">
        <f ca="1"/>
        <v>0</v>
      </c>
      <c r="L50" s="58">
        <f ca="1"/>
        <v>0</v>
      </c>
      <c r="M50" s="58">
        <f ca="1"/>
        <v>0</v>
      </c>
      <c r="N50" s="58">
        <f ca="1"/>
        <v>0</v>
      </c>
      <c r="O50" s="57">
        <f ca="1"/>
        <v>0</v>
      </c>
      <c r="P50" s="57">
        <f ca="1"/>
        <v>0</v>
      </c>
      <c r="Q50" s="57" t="str">
        <f ca="1"/>
        <v/>
      </c>
      <c r="R50" s="40">
        <f t="shared" ca="1" si="0"/>
        <v>0</v>
      </c>
    </row>
    <row r="51" spans="1:18" x14ac:dyDescent="0.3">
      <c r="A51" s="40">
        <v>50</v>
      </c>
      <c r="B51" s="57">
        <f ca="1"/>
        <v>0</v>
      </c>
      <c r="C51" s="57">
        <f ca="1"/>
        <v>0</v>
      </c>
      <c r="D51" s="58">
        <f ca="1"/>
        <v>0</v>
      </c>
      <c r="E51" s="57">
        <f ca="1"/>
        <v>0</v>
      </c>
      <c r="F51" s="57">
        <f ca="1"/>
        <v>0</v>
      </c>
      <c r="G51" s="57">
        <f ca="1"/>
        <v>0</v>
      </c>
      <c r="H51" s="57">
        <f ca="1"/>
        <v>0</v>
      </c>
      <c r="I51" s="58">
        <f ca="1"/>
        <v>0</v>
      </c>
      <c r="J51" s="58">
        <f ca="1"/>
        <v>0</v>
      </c>
      <c r="K51" s="58">
        <f ca="1"/>
        <v>0</v>
      </c>
      <c r="L51" s="58">
        <f ca="1"/>
        <v>0</v>
      </c>
      <c r="M51" s="58">
        <f ca="1"/>
        <v>0</v>
      </c>
      <c r="N51" s="58">
        <f ca="1"/>
        <v>0</v>
      </c>
      <c r="O51" s="57">
        <f ca="1"/>
        <v>0</v>
      </c>
      <c r="P51" s="57">
        <f ca="1"/>
        <v>0</v>
      </c>
      <c r="Q51" s="57" t="str">
        <f ca="1"/>
        <v/>
      </c>
      <c r="R51" s="40">
        <f t="shared" ca="1" si="0"/>
        <v>0</v>
      </c>
    </row>
    <row r="52" spans="1:18" x14ac:dyDescent="0.3">
      <c r="A52" s="40">
        <v>51</v>
      </c>
      <c r="B52" s="57">
        <f ca="1"/>
        <v>0</v>
      </c>
      <c r="C52" s="57">
        <f ca="1"/>
        <v>0</v>
      </c>
      <c r="D52" s="58">
        <f ca="1"/>
        <v>0</v>
      </c>
      <c r="E52" s="57">
        <f ca="1"/>
        <v>0</v>
      </c>
      <c r="F52" s="57">
        <f ca="1"/>
        <v>0</v>
      </c>
      <c r="G52" s="57">
        <f ca="1"/>
        <v>0</v>
      </c>
      <c r="H52" s="57">
        <f ca="1"/>
        <v>0</v>
      </c>
      <c r="I52" s="58">
        <f ca="1"/>
        <v>0</v>
      </c>
      <c r="J52" s="58">
        <f ca="1"/>
        <v>0</v>
      </c>
      <c r="K52" s="58">
        <f ca="1"/>
        <v>0</v>
      </c>
      <c r="L52" s="58">
        <f ca="1"/>
        <v>0</v>
      </c>
      <c r="M52" s="58">
        <f ca="1"/>
        <v>0</v>
      </c>
      <c r="N52" s="58">
        <f ca="1"/>
        <v>0</v>
      </c>
      <c r="O52" s="57">
        <f ca="1"/>
        <v>0</v>
      </c>
      <c r="P52" s="57">
        <f ca="1"/>
        <v>0</v>
      </c>
      <c r="Q52" s="57" t="str">
        <f ca="1"/>
        <v/>
      </c>
      <c r="R52" s="40">
        <f t="shared" ca="1" si="0"/>
        <v>0</v>
      </c>
    </row>
    <row r="53" spans="1:18" x14ac:dyDescent="0.3">
      <c r="A53" s="40">
        <v>52</v>
      </c>
      <c r="B53" s="57">
        <f ca="1"/>
        <v>0</v>
      </c>
      <c r="C53" s="57">
        <f ca="1"/>
        <v>0</v>
      </c>
      <c r="D53" s="58">
        <f ca="1"/>
        <v>0</v>
      </c>
      <c r="E53" s="57">
        <f ca="1"/>
        <v>0</v>
      </c>
      <c r="F53" s="57">
        <f ca="1"/>
        <v>0</v>
      </c>
      <c r="G53" s="57">
        <f ca="1"/>
        <v>0</v>
      </c>
      <c r="H53" s="57">
        <f ca="1"/>
        <v>0</v>
      </c>
      <c r="I53" s="58">
        <f ca="1"/>
        <v>0</v>
      </c>
      <c r="J53" s="58">
        <f ca="1"/>
        <v>0</v>
      </c>
      <c r="K53" s="58">
        <f ca="1"/>
        <v>0</v>
      </c>
      <c r="L53" s="58">
        <f ca="1"/>
        <v>0</v>
      </c>
      <c r="M53" s="58">
        <f ca="1"/>
        <v>0</v>
      </c>
      <c r="N53" s="58">
        <f ca="1"/>
        <v>0</v>
      </c>
      <c r="O53" s="57">
        <f ca="1"/>
        <v>0</v>
      </c>
      <c r="P53" s="57">
        <f ca="1"/>
        <v>0</v>
      </c>
      <c r="Q53" s="57" t="str">
        <f ca="1"/>
        <v/>
      </c>
      <c r="R53" s="40">
        <f t="shared" ca="1" si="0"/>
        <v>0</v>
      </c>
    </row>
    <row r="54" spans="1:18" x14ac:dyDescent="0.3">
      <c r="A54" s="40">
        <v>53</v>
      </c>
      <c r="B54" s="57">
        <f ca="1"/>
        <v>0</v>
      </c>
      <c r="C54" s="57">
        <f ca="1"/>
        <v>0</v>
      </c>
      <c r="D54" s="58">
        <f ca="1"/>
        <v>0</v>
      </c>
      <c r="E54" s="57">
        <f ca="1"/>
        <v>0</v>
      </c>
      <c r="F54" s="57">
        <f ca="1"/>
        <v>0</v>
      </c>
      <c r="G54" s="57">
        <f ca="1"/>
        <v>0</v>
      </c>
      <c r="H54" s="57">
        <f ca="1"/>
        <v>0</v>
      </c>
      <c r="I54" s="58">
        <f ca="1"/>
        <v>0</v>
      </c>
      <c r="J54" s="58">
        <f ca="1"/>
        <v>0</v>
      </c>
      <c r="K54" s="58">
        <f ca="1"/>
        <v>0</v>
      </c>
      <c r="L54" s="58">
        <f ca="1"/>
        <v>0</v>
      </c>
      <c r="M54" s="58">
        <f ca="1"/>
        <v>0</v>
      </c>
      <c r="N54" s="58">
        <f ca="1"/>
        <v>0</v>
      </c>
      <c r="O54" s="57">
        <f ca="1"/>
        <v>0</v>
      </c>
      <c r="P54" s="57">
        <f ca="1"/>
        <v>0</v>
      </c>
      <c r="Q54" s="57" t="str">
        <f ca="1"/>
        <v/>
      </c>
      <c r="R54" s="40">
        <f t="shared" ca="1" si="0"/>
        <v>0</v>
      </c>
    </row>
    <row r="55" spans="1:18" x14ac:dyDescent="0.3">
      <c r="A55" s="40">
        <v>54</v>
      </c>
      <c r="B55" s="57">
        <f ca="1"/>
        <v>0</v>
      </c>
      <c r="C55" s="57">
        <f ca="1"/>
        <v>0</v>
      </c>
      <c r="D55" s="58">
        <f ca="1"/>
        <v>0</v>
      </c>
      <c r="E55" s="57">
        <f ca="1"/>
        <v>0</v>
      </c>
      <c r="F55" s="57">
        <f ca="1"/>
        <v>0</v>
      </c>
      <c r="G55" s="57">
        <f ca="1"/>
        <v>0</v>
      </c>
      <c r="H55" s="57">
        <f ca="1"/>
        <v>0</v>
      </c>
      <c r="I55" s="58">
        <f ca="1"/>
        <v>0</v>
      </c>
      <c r="J55" s="58">
        <f ca="1"/>
        <v>0</v>
      </c>
      <c r="K55" s="58">
        <f ca="1"/>
        <v>0</v>
      </c>
      <c r="L55" s="58">
        <f ca="1"/>
        <v>0</v>
      </c>
      <c r="M55" s="58">
        <f ca="1"/>
        <v>0</v>
      </c>
      <c r="N55" s="58">
        <f ca="1"/>
        <v>0</v>
      </c>
      <c r="O55" s="57">
        <f ca="1"/>
        <v>0</v>
      </c>
      <c r="P55" s="57">
        <f ca="1"/>
        <v>0</v>
      </c>
      <c r="Q55" s="57" t="str">
        <f ca="1"/>
        <v/>
      </c>
      <c r="R55" s="40">
        <f t="shared" ca="1" si="0"/>
        <v>0</v>
      </c>
    </row>
    <row r="56" spans="1:18" x14ac:dyDescent="0.3">
      <c r="A56" s="40">
        <v>55</v>
      </c>
      <c r="B56" s="57">
        <f ca="1"/>
        <v>0</v>
      </c>
      <c r="C56" s="57">
        <f ca="1"/>
        <v>0</v>
      </c>
      <c r="D56" s="58">
        <f ca="1"/>
        <v>0</v>
      </c>
      <c r="E56" s="57">
        <f ca="1"/>
        <v>0</v>
      </c>
      <c r="F56" s="57">
        <f ca="1"/>
        <v>0</v>
      </c>
      <c r="G56" s="57">
        <f ca="1"/>
        <v>0</v>
      </c>
      <c r="H56" s="57">
        <f ca="1"/>
        <v>0</v>
      </c>
      <c r="I56" s="58">
        <f ca="1"/>
        <v>0</v>
      </c>
      <c r="J56" s="58">
        <f ca="1"/>
        <v>0</v>
      </c>
      <c r="K56" s="58">
        <f ca="1"/>
        <v>0</v>
      </c>
      <c r="L56" s="58">
        <f ca="1"/>
        <v>0</v>
      </c>
      <c r="M56" s="58">
        <f ca="1"/>
        <v>0</v>
      </c>
      <c r="N56" s="58">
        <f ca="1"/>
        <v>0</v>
      </c>
      <c r="O56" s="57">
        <f ca="1"/>
        <v>0</v>
      </c>
      <c r="P56" s="57">
        <f ca="1"/>
        <v>0</v>
      </c>
      <c r="Q56" s="57" t="str">
        <f ca="1"/>
        <v/>
      </c>
      <c r="R56" s="40">
        <f t="shared" ca="1" si="0"/>
        <v>0</v>
      </c>
    </row>
    <row r="57" spans="1:18" x14ac:dyDescent="0.3">
      <c r="A57" s="40">
        <v>56</v>
      </c>
      <c r="B57" s="57">
        <f ca="1"/>
        <v>0</v>
      </c>
      <c r="C57" s="57">
        <f ca="1"/>
        <v>0</v>
      </c>
      <c r="D57" s="58">
        <f ca="1"/>
        <v>0</v>
      </c>
      <c r="E57" s="57">
        <f ca="1"/>
        <v>0</v>
      </c>
      <c r="F57" s="57">
        <f ca="1"/>
        <v>0</v>
      </c>
      <c r="G57" s="57">
        <f ca="1"/>
        <v>0</v>
      </c>
      <c r="H57" s="57">
        <f ca="1"/>
        <v>0</v>
      </c>
      <c r="I57" s="58">
        <f ca="1"/>
        <v>0</v>
      </c>
      <c r="J57" s="58">
        <f ca="1"/>
        <v>0</v>
      </c>
      <c r="K57" s="58">
        <f ca="1"/>
        <v>0</v>
      </c>
      <c r="L57" s="58">
        <f ca="1"/>
        <v>0</v>
      </c>
      <c r="M57" s="58">
        <f ca="1"/>
        <v>0</v>
      </c>
      <c r="N57" s="58">
        <f ca="1"/>
        <v>0</v>
      </c>
      <c r="O57" s="57">
        <f ca="1"/>
        <v>0</v>
      </c>
      <c r="P57" s="57">
        <f ca="1"/>
        <v>0</v>
      </c>
      <c r="Q57" s="57" t="str">
        <f ca="1"/>
        <v/>
      </c>
      <c r="R57" s="40">
        <f t="shared" ca="1" si="0"/>
        <v>0</v>
      </c>
    </row>
    <row r="58" spans="1:18" x14ac:dyDescent="0.3">
      <c r="A58" s="40">
        <v>57</v>
      </c>
      <c r="B58" s="57">
        <f ca="1"/>
        <v>0</v>
      </c>
      <c r="C58" s="57">
        <f ca="1"/>
        <v>0</v>
      </c>
      <c r="D58" s="58">
        <f ca="1"/>
        <v>0</v>
      </c>
      <c r="E58" s="57">
        <f ca="1"/>
        <v>0</v>
      </c>
      <c r="F58" s="57">
        <f ca="1"/>
        <v>0</v>
      </c>
      <c r="G58" s="57">
        <f ca="1"/>
        <v>0</v>
      </c>
      <c r="H58" s="57">
        <f ca="1"/>
        <v>0</v>
      </c>
      <c r="I58" s="58">
        <f ca="1"/>
        <v>0</v>
      </c>
      <c r="J58" s="58">
        <f ca="1"/>
        <v>0</v>
      </c>
      <c r="K58" s="58">
        <f ca="1"/>
        <v>0</v>
      </c>
      <c r="L58" s="58">
        <f ca="1"/>
        <v>0</v>
      </c>
      <c r="M58" s="58">
        <f ca="1"/>
        <v>0</v>
      </c>
      <c r="N58" s="58">
        <f ca="1"/>
        <v>0</v>
      </c>
      <c r="O58" s="57">
        <f ca="1"/>
        <v>0</v>
      </c>
      <c r="P58" s="57">
        <f ca="1"/>
        <v>0</v>
      </c>
      <c r="Q58" s="57" t="str">
        <f ca="1"/>
        <v/>
      </c>
      <c r="R58" s="40">
        <f t="shared" ca="1" si="0"/>
        <v>0</v>
      </c>
    </row>
    <row r="59" spans="1:18" x14ac:dyDescent="0.3">
      <c r="A59" s="40">
        <v>58</v>
      </c>
      <c r="B59" s="57">
        <f ca="1"/>
        <v>0</v>
      </c>
      <c r="C59" s="57">
        <f ca="1"/>
        <v>0</v>
      </c>
      <c r="D59" s="58">
        <f ca="1"/>
        <v>0</v>
      </c>
      <c r="E59" s="57">
        <f ca="1"/>
        <v>0</v>
      </c>
      <c r="F59" s="57">
        <f ca="1"/>
        <v>0</v>
      </c>
      <c r="G59" s="57">
        <f ca="1"/>
        <v>0</v>
      </c>
      <c r="H59" s="57">
        <f ca="1"/>
        <v>0</v>
      </c>
      <c r="I59" s="58">
        <f ca="1"/>
        <v>0</v>
      </c>
      <c r="J59" s="58">
        <f ca="1"/>
        <v>0</v>
      </c>
      <c r="K59" s="58">
        <f ca="1"/>
        <v>0</v>
      </c>
      <c r="L59" s="58">
        <f ca="1"/>
        <v>0</v>
      </c>
      <c r="M59" s="58">
        <f ca="1"/>
        <v>0</v>
      </c>
      <c r="N59" s="58">
        <f ca="1"/>
        <v>0</v>
      </c>
      <c r="O59" s="57">
        <f ca="1"/>
        <v>0</v>
      </c>
      <c r="P59" s="57">
        <f ca="1"/>
        <v>0</v>
      </c>
      <c r="Q59" s="57" t="str">
        <f ca="1"/>
        <v/>
      </c>
      <c r="R59" s="40">
        <f t="shared" ca="1" si="0"/>
        <v>0</v>
      </c>
    </row>
    <row r="60" spans="1:18" x14ac:dyDescent="0.3">
      <c r="A60" s="40">
        <v>59</v>
      </c>
      <c r="B60" s="57">
        <f ca="1"/>
        <v>0</v>
      </c>
      <c r="C60" s="57">
        <f ca="1"/>
        <v>0</v>
      </c>
      <c r="D60" s="58">
        <f ca="1"/>
        <v>0</v>
      </c>
      <c r="E60" s="57">
        <f ca="1"/>
        <v>0</v>
      </c>
      <c r="F60" s="57">
        <f ca="1"/>
        <v>0</v>
      </c>
      <c r="G60" s="57">
        <f ca="1"/>
        <v>0</v>
      </c>
      <c r="H60" s="57">
        <f ca="1"/>
        <v>0</v>
      </c>
      <c r="I60" s="58">
        <f ca="1"/>
        <v>0</v>
      </c>
      <c r="J60" s="58">
        <f ca="1"/>
        <v>0</v>
      </c>
      <c r="K60" s="58">
        <f ca="1"/>
        <v>0</v>
      </c>
      <c r="L60" s="58">
        <f ca="1"/>
        <v>0</v>
      </c>
      <c r="M60" s="58">
        <f ca="1"/>
        <v>0</v>
      </c>
      <c r="N60" s="58">
        <f ca="1"/>
        <v>0</v>
      </c>
      <c r="O60" s="57">
        <f ca="1"/>
        <v>0</v>
      </c>
      <c r="P60" s="57">
        <f ca="1"/>
        <v>0</v>
      </c>
      <c r="Q60" s="57" t="str">
        <f ca="1"/>
        <v/>
      </c>
      <c r="R60" s="40">
        <f t="shared" ca="1" si="0"/>
        <v>0</v>
      </c>
    </row>
    <row r="61" spans="1:18" x14ac:dyDescent="0.3">
      <c r="A61" s="40">
        <v>60</v>
      </c>
      <c r="B61" s="57">
        <f ca="1"/>
        <v>0</v>
      </c>
      <c r="C61" s="57">
        <f ca="1"/>
        <v>0</v>
      </c>
      <c r="D61" s="58">
        <f ca="1"/>
        <v>0</v>
      </c>
      <c r="E61" s="57">
        <f ca="1"/>
        <v>0</v>
      </c>
      <c r="F61" s="57">
        <f ca="1"/>
        <v>0</v>
      </c>
      <c r="G61" s="57">
        <f ca="1"/>
        <v>0</v>
      </c>
      <c r="H61" s="57">
        <f ca="1"/>
        <v>0</v>
      </c>
      <c r="I61" s="58">
        <f ca="1"/>
        <v>0</v>
      </c>
      <c r="J61" s="58">
        <f ca="1"/>
        <v>0</v>
      </c>
      <c r="K61" s="58">
        <f ca="1"/>
        <v>0</v>
      </c>
      <c r="L61" s="58">
        <f ca="1"/>
        <v>0</v>
      </c>
      <c r="M61" s="58">
        <f ca="1"/>
        <v>0</v>
      </c>
      <c r="N61" s="58">
        <f ca="1"/>
        <v>0</v>
      </c>
      <c r="O61" s="57">
        <f ca="1"/>
        <v>0</v>
      </c>
      <c r="P61" s="57">
        <f ca="1"/>
        <v>0</v>
      </c>
      <c r="Q61" s="57" t="str">
        <f ca="1"/>
        <v/>
      </c>
      <c r="R61" s="40">
        <f t="shared" ca="1" si="0"/>
        <v>0</v>
      </c>
    </row>
    <row r="62" spans="1:18" x14ac:dyDescent="0.3">
      <c r="A62" s="40">
        <v>61</v>
      </c>
      <c r="B62" s="57">
        <f ca="1"/>
        <v>0</v>
      </c>
      <c r="C62" s="57">
        <f ca="1"/>
        <v>0</v>
      </c>
      <c r="D62" s="58">
        <f ca="1"/>
        <v>0</v>
      </c>
      <c r="E62" s="57">
        <f ca="1"/>
        <v>0</v>
      </c>
      <c r="F62" s="57">
        <f ca="1"/>
        <v>0</v>
      </c>
      <c r="G62" s="57">
        <f ca="1"/>
        <v>0</v>
      </c>
      <c r="H62" s="57">
        <f ca="1"/>
        <v>0</v>
      </c>
      <c r="I62" s="58">
        <f ca="1"/>
        <v>0</v>
      </c>
      <c r="J62" s="58">
        <f ca="1"/>
        <v>0</v>
      </c>
      <c r="K62" s="58">
        <f ca="1"/>
        <v>0</v>
      </c>
      <c r="L62" s="58">
        <f ca="1"/>
        <v>0</v>
      </c>
      <c r="M62" s="58">
        <f ca="1"/>
        <v>0</v>
      </c>
      <c r="N62" s="58">
        <f ca="1"/>
        <v>0</v>
      </c>
      <c r="O62" s="57">
        <f ca="1"/>
        <v>0</v>
      </c>
      <c r="P62" s="57">
        <f ca="1"/>
        <v>0</v>
      </c>
      <c r="Q62" s="57" t="str">
        <f ca="1"/>
        <v/>
      </c>
      <c r="R62" s="40">
        <f t="shared" ca="1" si="0"/>
        <v>0</v>
      </c>
    </row>
    <row r="63" spans="1:18" x14ac:dyDescent="0.3">
      <c r="A63" s="40">
        <v>62</v>
      </c>
      <c r="B63" s="57">
        <f ca="1"/>
        <v>0</v>
      </c>
      <c r="C63" s="57">
        <f ca="1"/>
        <v>0</v>
      </c>
      <c r="D63" s="58">
        <f ca="1"/>
        <v>0</v>
      </c>
      <c r="E63" s="57">
        <f ca="1"/>
        <v>0</v>
      </c>
      <c r="F63" s="57">
        <f ca="1"/>
        <v>0</v>
      </c>
      <c r="G63" s="57">
        <f ca="1"/>
        <v>0</v>
      </c>
      <c r="H63" s="57">
        <f ca="1"/>
        <v>0</v>
      </c>
      <c r="I63" s="58">
        <f ca="1"/>
        <v>0</v>
      </c>
      <c r="J63" s="58">
        <f ca="1"/>
        <v>0</v>
      </c>
      <c r="K63" s="58">
        <f ca="1"/>
        <v>0</v>
      </c>
      <c r="L63" s="58">
        <f ca="1"/>
        <v>0</v>
      </c>
      <c r="M63" s="58">
        <f ca="1"/>
        <v>0</v>
      </c>
      <c r="N63" s="58">
        <f ca="1"/>
        <v>0</v>
      </c>
      <c r="O63" s="57">
        <f ca="1"/>
        <v>0</v>
      </c>
      <c r="P63" s="57">
        <f ca="1"/>
        <v>0</v>
      </c>
      <c r="Q63" s="57" t="str">
        <f ca="1"/>
        <v/>
      </c>
      <c r="R63" s="40">
        <f t="shared" ca="1" si="0"/>
        <v>0</v>
      </c>
    </row>
    <row r="64" spans="1:18" x14ac:dyDescent="0.3">
      <c r="A64" s="40">
        <v>63</v>
      </c>
      <c r="B64" s="57">
        <f ca="1"/>
        <v>0</v>
      </c>
      <c r="C64" s="57">
        <f ca="1"/>
        <v>0</v>
      </c>
      <c r="D64" s="58">
        <f ca="1"/>
        <v>0</v>
      </c>
      <c r="E64" s="57">
        <f ca="1"/>
        <v>0</v>
      </c>
      <c r="F64" s="57">
        <f ca="1"/>
        <v>0</v>
      </c>
      <c r="G64" s="57">
        <f ca="1"/>
        <v>0</v>
      </c>
      <c r="H64" s="57">
        <f ca="1"/>
        <v>0</v>
      </c>
      <c r="I64" s="58">
        <f ca="1"/>
        <v>0</v>
      </c>
      <c r="J64" s="58">
        <f ca="1"/>
        <v>0</v>
      </c>
      <c r="K64" s="58">
        <f ca="1"/>
        <v>0</v>
      </c>
      <c r="L64" s="58">
        <f ca="1"/>
        <v>0</v>
      </c>
      <c r="M64" s="58">
        <f ca="1"/>
        <v>0</v>
      </c>
      <c r="N64" s="58">
        <f ca="1"/>
        <v>0</v>
      </c>
      <c r="O64" s="57">
        <f ca="1"/>
        <v>0</v>
      </c>
      <c r="P64" s="57">
        <f ca="1"/>
        <v>0</v>
      </c>
      <c r="Q64" s="57" t="str">
        <f ca="1"/>
        <v/>
      </c>
      <c r="R64" s="40">
        <f t="shared" ca="1" si="0"/>
        <v>0</v>
      </c>
    </row>
    <row r="65" spans="1:18" x14ac:dyDescent="0.3">
      <c r="A65" s="40">
        <v>64</v>
      </c>
      <c r="B65" s="57">
        <f ca="1"/>
        <v>0</v>
      </c>
      <c r="C65" s="57">
        <f ca="1"/>
        <v>0</v>
      </c>
      <c r="D65" s="58">
        <f ca="1"/>
        <v>0</v>
      </c>
      <c r="E65" s="57">
        <f ca="1"/>
        <v>0</v>
      </c>
      <c r="F65" s="57">
        <f ca="1"/>
        <v>0</v>
      </c>
      <c r="G65" s="57">
        <f ca="1"/>
        <v>0</v>
      </c>
      <c r="H65" s="57">
        <f ca="1"/>
        <v>0</v>
      </c>
      <c r="I65" s="58">
        <f ca="1"/>
        <v>0</v>
      </c>
      <c r="J65" s="58">
        <f ca="1"/>
        <v>0</v>
      </c>
      <c r="K65" s="58">
        <f ca="1"/>
        <v>0</v>
      </c>
      <c r="L65" s="58">
        <f ca="1"/>
        <v>0</v>
      </c>
      <c r="M65" s="58">
        <f ca="1"/>
        <v>0</v>
      </c>
      <c r="N65" s="58">
        <f ca="1"/>
        <v>0</v>
      </c>
      <c r="O65" s="57">
        <f ca="1"/>
        <v>0</v>
      </c>
      <c r="P65" s="57">
        <f ca="1"/>
        <v>0</v>
      </c>
      <c r="Q65" s="57" t="str">
        <f ca="1"/>
        <v/>
      </c>
      <c r="R65" s="40">
        <f t="shared" ca="1" si="0"/>
        <v>0</v>
      </c>
    </row>
    <row r="66" spans="1:18" x14ac:dyDescent="0.3">
      <c r="A66" s="40">
        <v>65</v>
      </c>
      <c r="B66" s="57">
        <f ca="1"/>
        <v>0</v>
      </c>
      <c r="C66" s="57">
        <f ca="1"/>
        <v>0</v>
      </c>
      <c r="D66" s="58">
        <f ca="1"/>
        <v>0</v>
      </c>
      <c r="E66" s="57">
        <f ca="1"/>
        <v>0</v>
      </c>
      <c r="F66" s="57">
        <f ca="1"/>
        <v>0</v>
      </c>
      <c r="G66" s="57">
        <f ca="1"/>
        <v>0</v>
      </c>
      <c r="H66" s="57">
        <f ca="1"/>
        <v>0</v>
      </c>
      <c r="I66" s="58">
        <f ca="1"/>
        <v>0</v>
      </c>
      <c r="J66" s="58">
        <f ca="1"/>
        <v>0</v>
      </c>
      <c r="K66" s="58">
        <f ca="1"/>
        <v>0</v>
      </c>
      <c r="L66" s="58">
        <f ca="1"/>
        <v>0</v>
      </c>
      <c r="M66" s="58">
        <f ca="1"/>
        <v>0</v>
      </c>
      <c r="N66" s="58">
        <f ca="1"/>
        <v>0</v>
      </c>
      <c r="O66" s="57">
        <f ca="1"/>
        <v>0</v>
      </c>
      <c r="P66" s="57">
        <f ca="1"/>
        <v>0</v>
      </c>
      <c r="Q66" s="57" t="str">
        <f ca="1"/>
        <v/>
      </c>
      <c r="R66" s="40">
        <f t="shared" ref="R66:R129" ca="1" si="1">IF(NOT(ISBLANK(O67)),15*ABS(P66-O67),0)</f>
        <v>0</v>
      </c>
    </row>
    <row r="67" spans="1:18" x14ac:dyDescent="0.3">
      <c r="A67" s="40">
        <v>66</v>
      </c>
      <c r="B67" s="57">
        <f ca="1"/>
        <v>0</v>
      </c>
      <c r="C67" s="57">
        <f ca="1"/>
        <v>0</v>
      </c>
      <c r="D67" s="58">
        <f ca="1"/>
        <v>0</v>
      </c>
      <c r="E67" s="57">
        <f ca="1"/>
        <v>0</v>
      </c>
      <c r="F67" s="57">
        <f ca="1"/>
        <v>0</v>
      </c>
      <c r="G67" s="57">
        <f ca="1"/>
        <v>0</v>
      </c>
      <c r="H67" s="57">
        <f ca="1"/>
        <v>0</v>
      </c>
      <c r="I67" s="58">
        <f ca="1"/>
        <v>0</v>
      </c>
      <c r="J67" s="58">
        <f ca="1"/>
        <v>0</v>
      </c>
      <c r="K67" s="58">
        <f ca="1"/>
        <v>0</v>
      </c>
      <c r="L67" s="58">
        <f ca="1"/>
        <v>0</v>
      </c>
      <c r="M67" s="58">
        <f ca="1"/>
        <v>0</v>
      </c>
      <c r="N67" s="58">
        <f ca="1"/>
        <v>0</v>
      </c>
      <c r="O67" s="57">
        <f ca="1"/>
        <v>0</v>
      </c>
      <c r="P67" s="57">
        <f ca="1"/>
        <v>0</v>
      </c>
      <c r="Q67" s="57" t="str">
        <f ca="1"/>
        <v/>
      </c>
      <c r="R67" s="40">
        <f t="shared" ca="1" si="1"/>
        <v>0</v>
      </c>
    </row>
    <row r="68" spans="1:18" x14ac:dyDescent="0.3">
      <c r="A68" s="40">
        <v>67</v>
      </c>
      <c r="B68" s="57">
        <f ca="1"/>
        <v>0</v>
      </c>
      <c r="C68" s="57">
        <f ca="1"/>
        <v>0</v>
      </c>
      <c r="D68" s="58">
        <f ca="1"/>
        <v>0</v>
      </c>
      <c r="E68" s="57">
        <f ca="1"/>
        <v>0</v>
      </c>
      <c r="F68" s="57">
        <f ca="1"/>
        <v>0</v>
      </c>
      <c r="G68" s="57">
        <f ca="1"/>
        <v>0</v>
      </c>
      <c r="H68" s="57">
        <f ca="1"/>
        <v>0</v>
      </c>
      <c r="I68" s="58">
        <f ca="1"/>
        <v>0</v>
      </c>
      <c r="J68" s="58">
        <f ca="1"/>
        <v>0</v>
      </c>
      <c r="K68" s="58">
        <f ca="1"/>
        <v>0</v>
      </c>
      <c r="L68" s="58">
        <f ca="1"/>
        <v>0</v>
      </c>
      <c r="M68" s="58">
        <f ca="1"/>
        <v>0</v>
      </c>
      <c r="N68" s="58">
        <f ca="1"/>
        <v>0</v>
      </c>
      <c r="O68" s="57">
        <f ca="1"/>
        <v>0</v>
      </c>
      <c r="P68" s="57">
        <f ca="1"/>
        <v>0</v>
      </c>
      <c r="Q68" s="57" t="str">
        <f ca="1"/>
        <v/>
      </c>
      <c r="R68" s="40">
        <f t="shared" ca="1" si="1"/>
        <v>0</v>
      </c>
    </row>
    <row r="69" spans="1:18" x14ac:dyDescent="0.3">
      <c r="A69" s="40">
        <v>68</v>
      </c>
      <c r="B69" s="57">
        <f ca="1"/>
        <v>0</v>
      </c>
      <c r="C69" s="57">
        <f ca="1"/>
        <v>0</v>
      </c>
      <c r="D69" s="58">
        <f ca="1"/>
        <v>0</v>
      </c>
      <c r="E69" s="57">
        <f ca="1"/>
        <v>0</v>
      </c>
      <c r="F69" s="57">
        <f ca="1"/>
        <v>0</v>
      </c>
      <c r="G69" s="57">
        <f ca="1"/>
        <v>0</v>
      </c>
      <c r="H69" s="57">
        <f ca="1"/>
        <v>0</v>
      </c>
      <c r="I69" s="58">
        <f ca="1"/>
        <v>0</v>
      </c>
      <c r="J69" s="58">
        <f ca="1"/>
        <v>0</v>
      </c>
      <c r="K69" s="58">
        <f ca="1"/>
        <v>0</v>
      </c>
      <c r="L69" s="58">
        <f ca="1"/>
        <v>0</v>
      </c>
      <c r="M69" s="58">
        <f ca="1"/>
        <v>0</v>
      </c>
      <c r="N69" s="58">
        <f ca="1"/>
        <v>0</v>
      </c>
      <c r="O69" s="57">
        <f ca="1"/>
        <v>0</v>
      </c>
      <c r="P69" s="57">
        <f ca="1"/>
        <v>0</v>
      </c>
      <c r="Q69" s="57" t="str">
        <f ca="1"/>
        <v/>
      </c>
      <c r="R69" s="40">
        <f t="shared" ca="1" si="1"/>
        <v>0</v>
      </c>
    </row>
    <row r="70" spans="1:18" x14ac:dyDescent="0.3">
      <c r="A70" s="40">
        <v>69</v>
      </c>
      <c r="B70" s="57">
        <f ca="1"/>
        <v>0</v>
      </c>
      <c r="C70" s="57">
        <f ca="1"/>
        <v>0</v>
      </c>
      <c r="D70" s="58">
        <f ca="1"/>
        <v>0</v>
      </c>
      <c r="E70" s="57">
        <f ca="1"/>
        <v>0</v>
      </c>
      <c r="F70" s="57">
        <f ca="1"/>
        <v>0</v>
      </c>
      <c r="G70" s="57">
        <f ca="1"/>
        <v>0</v>
      </c>
      <c r="H70" s="57">
        <f ca="1"/>
        <v>0</v>
      </c>
      <c r="I70" s="58">
        <f ca="1"/>
        <v>0</v>
      </c>
      <c r="J70" s="58">
        <f ca="1"/>
        <v>0</v>
      </c>
      <c r="K70" s="58">
        <f ca="1"/>
        <v>0</v>
      </c>
      <c r="L70" s="58">
        <f ca="1"/>
        <v>0</v>
      </c>
      <c r="M70" s="58">
        <f ca="1"/>
        <v>0</v>
      </c>
      <c r="N70" s="58">
        <f ca="1"/>
        <v>0</v>
      </c>
      <c r="O70" s="57">
        <f ca="1"/>
        <v>0</v>
      </c>
      <c r="P70" s="57">
        <f ca="1"/>
        <v>0</v>
      </c>
      <c r="Q70" s="57" t="str">
        <f ca="1"/>
        <v/>
      </c>
      <c r="R70" s="40">
        <f t="shared" ca="1" si="1"/>
        <v>0</v>
      </c>
    </row>
    <row r="71" spans="1:18" x14ac:dyDescent="0.3">
      <c r="A71" s="40">
        <v>70</v>
      </c>
      <c r="B71" s="57">
        <f ca="1"/>
        <v>0</v>
      </c>
      <c r="C71" s="57">
        <f ca="1"/>
        <v>0</v>
      </c>
      <c r="D71" s="58">
        <f ca="1"/>
        <v>0</v>
      </c>
      <c r="E71" s="57">
        <f ca="1"/>
        <v>0</v>
      </c>
      <c r="F71" s="57">
        <f ca="1"/>
        <v>0</v>
      </c>
      <c r="G71" s="57">
        <f ca="1"/>
        <v>0</v>
      </c>
      <c r="H71" s="57">
        <f ca="1"/>
        <v>0</v>
      </c>
      <c r="I71" s="58">
        <f ca="1"/>
        <v>0</v>
      </c>
      <c r="J71" s="58">
        <f ca="1"/>
        <v>0</v>
      </c>
      <c r="K71" s="58">
        <f ca="1"/>
        <v>0</v>
      </c>
      <c r="L71" s="58">
        <f ca="1"/>
        <v>0</v>
      </c>
      <c r="M71" s="58">
        <f ca="1"/>
        <v>0</v>
      </c>
      <c r="N71" s="58">
        <f ca="1"/>
        <v>0</v>
      </c>
      <c r="O71" s="57">
        <f ca="1"/>
        <v>0</v>
      </c>
      <c r="P71" s="57">
        <f ca="1"/>
        <v>0</v>
      </c>
      <c r="Q71" s="57" t="str">
        <f ca="1"/>
        <v/>
      </c>
      <c r="R71" s="40">
        <f t="shared" ca="1" si="1"/>
        <v>0</v>
      </c>
    </row>
    <row r="72" spans="1:18" x14ac:dyDescent="0.3">
      <c r="A72" s="40">
        <v>71</v>
      </c>
      <c r="B72" s="57">
        <f ca="1"/>
        <v>0</v>
      </c>
      <c r="C72" s="57">
        <f ca="1"/>
        <v>0</v>
      </c>
      <c r="D72" s="58">
        <f ca="1"/>
        <v>0</v>
      </c>
      <c r="E72" s="57">
        <f ca="1"/>
        <v>0</v>
      </c>
      <c r="F72" s="57">
        <f ca="1"/>
        <v>0</v>
      </c>
      <c r="G72" s="57">
        <f ca="1"/>
        <v>0</v>
      </c>
      <c r="H72" s="57">
        <f ca="1"/>
        <v>0</v>
      </c>
      <c r="I72" s="58">
        <f ca="1"/>
        <v>0</v>
      </c>
      <c r="J72" s="58">
        <f ca="1"/>
        <v>0</v>
      </c>
      <c r="K72" s="58">
        <f ca="1"/>
        <v>0</v>
      </c>
      <c r="L72" s="58">
        <f ca="1"/>
        <v>0</v>
      </c>
      <c r="M72" s="58">
        <f ca="1"/>
        <v>0</v>
      </c>
      <c r="N72" s="58">
        <f ca="1"/>
        <v>0</v>
      </c>
      <c r="O72" s="57">
        <f ca="1"/>
        <v>0</v>
      </c>
      <c r="P72" s="57">
        <f ca="1"/>
        <v>0</v>
      </c>
      <c r="Q72" s="57" t="str">
        <f ca="1"/>
        <v/>
      </c>
      <c r="R72" s="40">
        <f t="shared" ca="1" si="1"/>
        <v>0</v>
      </c>
    </row>
    <row r="73" spans="1:18" x14ac:dyDescent="0.3">
      <c r="A73" s="40">
        <v>72</v>
      </c>
      <c r="B73" s="57">
        <f ca="1"/>
        <v>0</v>
      </c>
      <c r="C73" s="57">
        <f ca="1"/>
        <v>0</v>
      </c>
      <c r="D73" s="58">
        <f ca="1"/>
        <v>0</v>
      </c>
      <c r="E73" s="57">
        <f ca="1"/>
        <v>0</v>
      </c>
      <c r="F73" s="57">
        <f ca="1"/>
        <v>0</v>
      </c>
      <c r="G73" s="57">
        <f ca="1"/>
        <v>0</v>
      </c>
      <c r="H73" s="57">
        <f ca="1"/>
        <v>0</v>
      </c>
      <c r="I73" s="58">
        <f ca="1"/>
        <v>0</v>
      </c>
      <c r="J73" s="58">
        <f ca="1"/>
        <v>0</v>
      </c>
      <c r="K73" s="58">
        <f ca="1"/>
        <v>0</v>
      </c>
      <c r="L73" s="58">
        <f ca="1"/>
        <v>0</v>
      </c>
      <c r="M73" s="58">
        <f ca="1"/>
        <v>0</v>
      </c>
      <c r="N73" s="58">
        <f ca="1"/>
        <v>0</v>
      </c>
      <c r="O73" s="57">
        <f ca="1"/>
        <v>0</v>
      </c>
      <c r="P73" s="57">
        <f ca="1"/>
        <v>0</v>
      </c>
      <c r="Q73" s="57" t="str">
        <f ca="1"/>
        <v/>
      </c>
      <c r="R73" s="40">
        <f t="shared" ca="1" si="1"/>
        <v>0</v>
      </c>
    </row>
    <row r="74" spans="1:18" x14ac:dyDescent="0.3">
      <c r="A74" s="40">
        <v>73</v>
      </c>
      <c r="B74" s="57">
        <f ca="1"/>
        <v>0</v>
      </c>
      <c r="C74" s="57">
        <f ca="1"/>
        <v>0</v>
      </c>
      <c r="D74" s="58">
        <f ca="1"/>
        <v>0</v>
      </c>
      <c r="E74" s="57">
        <f ca="1"/>
        <v>0</v>
      </c>
      <c r="F74" s="57">
        <f ca="1"/>
        <v>0</v>
      </c>
      <c r="G74" s="57">
        <f ca="1"/>
        <v>0</v>
      </c>
      <c r="H74" s="57">
        <f ca="1"/>
        <v>0</v>
      </c>
      <c r="I74" s="58">
        <f ca="1"/>
        <v>0</v>
      </c>
      <c r="J74" s="58">
        <f ca="1"/>
        <v>0</v>
      </c>
      <c r="K74" s="58">
        <f ca="1"/>
        <v>0</v>
      </c>
      <c r="L74" s="58">
        <f ca="1"/>
        <v>0</v>
      </c>
      <c r="M74" s="58">
        <f ca="1"/>
        <v>0</v>
      </c>
      <c r="N74" s="58">
        <f ca="1"/>
        <v>0</v>
      </c>
      <c r="O74" s="57">
        <f ca="1"/>
        <v>0</v>
      </c>
      <c r="P74" s="57">
        <f ca="1"/>
        <v>0</v>
      </c>
      <c r="Q74" s="57" t="str">
        <f ca="1"/>
        <v/>
      </c>
      <c r="R74" s="40">
        <f t="shared" ca="1" si="1"/>
        <v>0</v>
      </c>
    </row>
    <row r="75" spans="1:18" x14ac:dyDescent="0.3">
      <c r="A75" s="40">
        <v>74</v>
      </c>
      <c r="B75" s="57">
        <f ca="1"/>
        <v>0</v>
      </c>
      <c r="C75" s="57">
        <f ca="1"/>
        <v>0</v>
      </c>
      <c r="D75" s="58">
        <f ca="1"/>
        <v>0</v>
      </c>
      <c r="E75" s="57">
        <f ca="1"/>
        <v>0</v>
      </c>
      <c r="F75" s="57">
        <f ca="1"/>
        <v>0</v>
      </c>
      <c r="G75" s="57">
        <f ca="1"/>
        <v>0</v>
      </c>
      <c r="H75" s="57">
        <f ca="1"/>
        <v>0</v>
      </c>
      <c r="I75" s="58">
        <f ca="1"/>
        <v>0</v>
      </c>
      <c r="J75" s="58">
        <f ca="1"/>
        <v>0</v>
      </c>
      <c r="K75" s="58">
        <f ca="1"/>
        <v>0</v>
      </c>
      <c r="L75" s="58">
        <f ca="1"/>
        <v>0</v>
      </c>
      <c r="M75" s="58">
        <f ca="1"/>
        <v>0</v>
      </c>
      <c r="N75" s="58">
        <f ca="1"/>
        <v>0</v>
      </c>
      <c r="O75" s="57">
        <f ca="1"/>
        <v>0</v>
      </c>
      <c r="P75" s="57">
        <f ca="1"/>
        <v>0</v>
      </c>
      <c r="Q75" s="57" t="str">
        <f ca="1"/>
        <v/>
      </c>
      <c r="R75" s="40">
        <f t="shared" ca="1" si="1"/>
        <v>0</v>
      </c>
    </row>
    <row r="76" spans="1:18" x14ac:dyDescent="0.3">
      <c r="A76" s="40">
        <v>75</v>
      </c>
      <c r="B76" s="57">
        <f ca="1"/>
        <v>0</v>
      </c>
      <c r="C76" s="57">
        <f ca="1"/>
        <v>0</v>
      </c>
      <c r="D76" s="58">
        <f ca="1"/>
        <v>0</v>
      </c>
      <c r="E76" s="57">
        <f ca="1"/>
        <v>0</v>
      </c>
      <c r="F76" s="57">
        <f ca="1"/>
        <v>0</v>
      </c>
      <c r="G76" s="57">
        <f ca="1"/>
        <v>0</v>
      </c>
      <c r="H76" s="57">
        <f ca="1"/>
        <v>0</v>
      </c>
      <c r="I76" s="58">
        <f ca="1"/>
        <v>0</v>
      </c>
      <c r="J76" s="58">
        <f ca="1"/>
        <v>0</v>
      </c>
      <c r="K76" s="58">
        <f ca="1"/>
        <v>0</v>
      </c>
      <c r="L76" s="58">
        <f ca="1"/>
        <v>0</v>
      </c>
      <c r="M76" s="58">
        <f ca="1"/>
        <v>0</v>
      </c>
      <c r="N76" s="58">
        <f ca="1"/>
        <v>0</v>
      </c>
      <c r="O76" s="57">
        <f ca="1"/>
        <v>0</v>
      </c>
      <c r="P76" s="57">
        <f ca="1"/>
        <v>0</v>
      </c>
      <c r="Q76" s="57" t="str">
        <f ca="1"/>
        <v/>
      </c>
      <c r="R76" s="40">
        <f t="shared" ca="1" si="1"/>
        <v>0</v>
      </c>
    </row>
    <row r="77" spans="1:18" x14ac:dyDescent="0.3">
      <c r="A77" s="40">
        <v>76</v>
      </c>
      <c r="B77" s="57">
        <f ca="1"/>
        <v>0</v>
      </c>
      <c r="C77" s="57">
        <f ca="1"/>
        <v>0</v>
      </c>
      <c r="D77" s="58">
        <f ca="1"/>
        <v>0</v>
      </c>
      <c r="E77" s="57">
        <f ca="1"/>
        <v>0</v>
      </c>
      <c r="F77" s="57">
        <f ca="1"/>
        <v>0</v>
      </c>
      <c r="G77" s="57">
        <f ca="1"/>
        <v>0</v>
      </c>
      <c r="H77" s="57">
        <f ca="1"/>
        <v>0</v>
      </c>
      <c r="I77" s="58">
        <f ca="1"/>
        <v>0</v>
      </c>
      <c r="J77" s="58">
        <f ca="1"/>
        <v>0</v>
      </c>
      <c r="K77" s="58">
        <f ca="1"/>
        <v>0</v>
      </c>
      <c r="L77" s="58">
        <f ca="1"/>
        <v>0</v>
      </c>
      <c r="M77" s="58">
        <f ca="1"/>
        <v>0</v>
      </c>
      <c r="N77" s="58">
        <f ca="1"/>
        <v>0</v>
      </c>
      <c r="O77" s="57">
        <f ca="1"/>
        <v>0</v>
      </c>
      <c r="P77" s="57">
        <f ca="1"/>
        <v>0</v>
      </c>
      <c r="Q77" s="57" t="str">
        <f ca="1"/>
        <v/>
      </c>
      <c r="R77" s="40">
        <f t="shared" ca="1" si="1"/>
        <v>0</v>
      </c>
    </row>
    <row r="78" spans="1:18" x14ac:dyDescent="0.3">
      <c r="A78" s="40">
        <v>77</v>
      </c>
      <c r="B78" s="57">
        <f ca="1"/>
        <v>0</v>
      </c>
      <c r="C78" s="57">
        <f ca="1"/>
        <v>0</v>
      </c>
      <c r="D78" s="58">
        <f ca="1"/>
        <v>0</v>
      </c>
      <c r="E78" s="57">
        <f ca="1"/>
        <v>0</v>
      </c>
      <c r="F78" s="57">
        <f ca="1"/>
        <v>0</v>
      </c>
      <c r="G78" s="57">
        <f ca="1"/>
        <v>0</v>
      </c>
      <c r="H78" s="57">
        <f ca="1"/>
        <v>0</v>
      </c>
      <c r="I78" s="58">
        <f ca="1"/>
        <v>0</v>
      </c>
      <c r="J78" s="58">
        <f ca="1"/>
        <v>0</v>
      </c>
      <c r="K78" s="58">
        <f ca="1"/>
        <v>0</v>
      </c>
      <c r="L78" s="58">
        <f ca="1"/>
        <v>0</v>
      </c>
      <c r="M78" s="58">
        <f ca="1"/>
        <v>0</v>
      </c>
      <c r="N78" s="58">
        <f ca="1"/>
        <v>0</v>
      </c>
      <c r="O78" s="57">
        <f ca="1"/>
        <v>0</v>
      </c>
      <c r="P78" s="57">
        <f ca="1"/>
        <v>0</v>
      </c>
      <c r="Q78" s="57" t="str">
        <f ca="1"/>
        <v/>
      </c>
      <c r="R78" s="40">
        <f t="shared" ca="1" si="1"/>
        <v>0</v>
      </c>
    </row>
    <row r="79" spans="1:18" x14ac:dyDescent="0.3">
      <c r="A79" s="40">
        <v>78</v>
      </c>
      <c r="B79" s="57">
        <f ca="1"/>
        <v>0</v>
      </c>
      <c r="C79" s="57">
        <f ca="1"/>
        <v>0</v>
      </c>
      <c r="D79" s="58">
        <f ca="1"/>
        <v>0</v>
      </c>
      <c r="E79" s="57">
        <f ca="1"/>
        <v>0</v>
      </c>
      <c r="F79" s="57">
        <f ca="1"/>
        <v>0</v>
      </c>
      <c r="G79" s="57">
        <f ca="1"/>
        <v>0</v>
      </c>
      <c r="H79" s="57">
        <f ca="1"/>
        <v>0</v>
      </c>
      <c r="I79" s="58">
        <f ca="1"/>
        <v>0</v>
      </c>
      <c r="J79" s="58">
        <f ca="1"/>
        <v>0</v>
      </c>
      <c r="K79" s="58">
        <f ca="1"/>
        <v>0</v>
      </c>
      <c r="L79" s="58">
        <f ca="1"/>
        <v>0</v>
      </c>
      <c r="M79" s="58">
        <f ca="1"/>
        <v>0</v>
      </c>
      <c r="N79" s="58">
        <f ca="1"/>
        <v>0</v>
      </c>
      <c r="O79" s="57">
        <f ca="1"/>
        <v>0</v>
      </c>
      <c r="P79" s="57">
        <f ca="1"/>
        <v>0</v>
      </c>
      <c r="Q79" s="57" t="str">
        <f ca="1"/>
        <v/>
      </c>
      <c r="R79" s="40">
        <f t="shared" ca="1" si="1"/>
        <v>0</v>
      </c>
    </row>
    <row r="80" spans="1:18" x14ac:dyDescent="0.3">
      <c r="A80" s="40">
        <v>79</v>
      </c>
      <c r="B80" s="57">
        <f ca="1"/>
        <v>0</v>
      </c>
      <c r="C80" s="57">
        <f ca="1"/>
        <v>0</v>
      </c>
      <c r="D80" s="58">
        <f ca="1"/>
        <v>0</v>
      </c>
      <c r="E80" s="57">
        <f ca="1"/>
        <v>0</v>
      </c>
      <c r="F80" s="57">
        <f ca="1"/>
        <v>0</v>
      </c>
      <c r="G80" s="57">
        <f ca="1"/>
        <v>0</v>
      </c>
      <c r="H80" s="57">
        <f ca="1"/>
        <v>0</v>
      </c>
      <c r="I80" s="58">
        <f ca="1"/>
        <v>0</v>
      </c>
      <c r="J80" s="58">
        <f ca="1"/>
        <v>0</v>
      </c>
      <c r="K80" s="58">
        <f ca="1"/>
        <v>0</v>
      </c>
      <c r="L80" s="58">
        <f ca="1"/>
        <v>0</v>
      </c>
      <c r="M80" s="58">
        <f ca="1"/>
        <v>0</v>
      </c>
      <c r="N80" s="58">
        <f ca="1"/>
        <v>0</v>
      </c>
      <c r="O80" s="57">
        <f ca="1"/>
        <v>0</v>
      </c>
      <c r="P80" s="57">
        <f ca="1"/>
        <v>0</v>
      </c>
      <c r="Q80" s="57" t="str">
        <f ca="1"/>
        <v/>
      </c>
      <c r="R80" s="40">
        <f t="shared" ca="1" si="1"/>
        <v>0</v>
      </c>
    </row>
    <row r="81" spans="1:18" x14ac:dyDescent="0.3">
      <c r="A81" s="40">
        <v>80</v>
      </c>
      <c r="B81" s="57">
        <f ca="1"/>
        <v>0</v>
      </c>
      <c r="C81" s="57">
        <f ca="1"/>
        <v>0</v>
      </c>
      <c r="D81" s="58">
        <f ca="1"/>
        <v>0</v>
      </c>
      <c r="E81" s="57">
        <f ca="1"/>
        <v>0</v>
      </c>
      <c r="F81" s="57">
        <f ca="1"/>
        <v>0</v>
      </c>
      <c r="G81" s="57">
        <f ca="1"/>
        <v>0</v>
      </c>
      <c r="H81" s="57">
        <f ca="1"/>
        <v>0</v>
      </c>
      <c r="I81" s="58">
        <f ca="1"/>
        <v>0</v>
      </c>
      <c r="J81" s="58">
        <f ca="1"/>
        <v>0</v>
      </c>
      <c r="K81" s="58">
        <f ca="1"/>
        <v>0</v>
      </c>
      <c r="L81" s="58">
        <f ca="1"/>
        <v>0</v>
      </c>
      <c r="M81" s="58">
        <f ca="1"/>
        <v>0</v>
      </c>
      <c r="N81" s="58">
        <f ca="1"/>
        <v>0</v>
      </c>
      <c r="O81" s="57">
        <f ca="1"/>
        <v>0</v>
      </c>
      <c r="P81" s="57">
        <f ca="1"/>
        <v>0</v>
      </c>
      <c r="Q81" s="57" t="str">
        <f ca="1"/>
        <v/>
      </c>
      <c r="R81" s="40">
        <f t="shared" ca="1" si="1"/>
        <v>0</v>
      </c>
    </row>
    <row r="82" spans="1:18" x14ac:dyDescent="0.3">
      <c r="A82" s="40">
        <v>81</v>
      </c>
      <c r="B82" s="57">
        <f ca="1"/>
        <v>0</v>
      </c>
      <c r="C82" s="57">
        <f ca="1"/>
        <v>0</v>
      </c>
      <c r="D82" s="58">
        <f ca="1"/>
        <v>0</v>
      </c>
      <c r="E82" s="57">
        <f ca="1"/>
        <v>0</v>
      </c>
      <c r="F82" s="57">
        <f ca="1"/>
        <v>0</v>
      </c>
      <c r="G82" s="57">
        <f ca="1"/>
        <v>0</v>
      </c>
      <c r="H82" s="57">
        <f ca="1"/>
        <v>0</v>
      </c>
      <c r="I82" s="58">
        <f ca="1"/>
        <v>0</v>
      </c>
      <c r="J82" s="58">
        <f ca="1"/>
        <v>0</v>
      </c>
      <c r="K82" s="58">
        <f ca="1"/>
        <v>0</v>
      </c>
      <c r="L82" s="58">
        <f ca="1"/>
        <v>0</v>
      </c>
      <c r="M82" s="58">
        <f ca="1"/>
        <v>0</v>
      </c>
      <c r="N82" s="58">
        <f ca="1"/>
        <v>0</v>
      </c>
      <c r="O82" s="57">
        <f ca="1"/>
        <v>0</v>
      </c>
      <c r="P82" s="57">
        <f ca="1"/>
        <v>0</v>
      </c>
      <c r="Q82" s="57" t="str">
        <f ca="1"/>
        <v/>
      </c>
      <c r="R82" s="40">
        <f t="shared" ca="1" si="1"/>
        <v>0</v>
      </c>
    </row>
    <row r="83" spans="1:18" x14ac:dyDescent="0.3">
      <c r="A83" s="40">
        <v>82</v>
      </c>
      <c r="B83" s="57">
        <f ca="1"/>
        <v>0</v>
      </c>
      <c r="C83" s="57">
        <f ca="1"/>
        <v>0</v>
      </c>
      <c r="D83" s="58">
        <f ca="1"/>
        <v>0</v>
      </c>
      <c r="E83" s="57">
        <f ca="1"/>
        <v>0</v>
      </c>
      <c r="F83" s="57">
        <f ca="1"/>
        <v>0</v>
      </c>
      <c r="G83" s="57">
        <f ca="1"/>
        <v>0</v>
      </c>
      <c r="H83" s="57">
        <f ca="1"/>
        <v>0</v>
      </c>
      <c r="I83" s="58">
        <f ca="1"/>
        <v>0</v>
      </c>
      <c r="J83" s="58">
        <f ca="1"/>
        <v>0</v>
      </c>
      <c r="K83" s="58">
        <f ca="1"/>
        <v>0</v>
      </c>
      <c r="L83" s="58">
        <f ca="1"/>
        <v>0</v>
      </c>
      <c r="M83" s="58">
        <f ca="1"/>
        <v>0</v>
      </c>
      <c r="N83" s="58">
        <f ca="1"/>
        <v>0</v>
      </c>
      <c r="O83" s="57">
        <f ca="1"/>
        <v>0</v>
      </c>
      <c r="P83" s="57">
        <f ca="1"/>
        <v>0</v>
      </c>
      <c r="Q83" s="57" t="str">
        <f ca="1"/>
        <v/>
      </c>
      <c r="R83" s="40">
        <f t="shared" ca="1" si="1"/>
        <v>0</v>
      </c>
    </row>
    <row r="84" spans="1:18" x14ac:dyDescent="0.3">
      <c r="A84" s="40">
        <v>83</v>
      </c>
      <c r="B84" s="57">
        <f ca="1"/>
        <v>0</v>
      </c>
      <c r="C84" s="57">
        <f ca="1"/>
        <v>0</v>
      </c>
      <c r="D84" s="58">
        <f ca="1"/>
        <v>0</v>
      </c>
      <c r="E84" s="57">
        <f ca="1"/>
        <v>0</v>
      </c>
      <c r="F84" s="57">
        <f ca="1"/>
        <v>0</v>
      </c>
      <c r="G84" s="57">
        <f ca="1"/>
        <v>0</v>
      </c>
      <c r="H84" s="57">
        <f ca="1"/>
        <v>0</v>
      </c>
      <c r="I84" s="58">
        <f ca="1"/>
        <v>0</v>
      </c>
      <c r="J84" s="58">
        <f ca="1"/>
        <v>0</v>
      </c>
      <c r="K84" s="58">
        <f ca="1"/>
        <v>0</v>
      </c>
      <c r="L84" s="58">
        <f ca="1"/>
        <v>0</v>
      </c>
      <c r="M84" s="58">
        <f ca="1"/>
        <v>0</v>
      </c>
      <c r="N84" s="58">
        <f ca="1"/>
        <v>0</v>
      </c>
      <c r="O84" s="57">
        <f ca="1"/>
        <v>0</v>
      </c>
      <c r="P84" s="57">
        <f ca="1"/>
        <v>0</v>
      </c>
      <c r="Q84" s="57" t="str">
        <f ca="1"/>
        <v/>
      </c>
      <c r="R84" s="40">
        <f t="shared" ca="1" si="1"/>
        <v>0</v>
      </c>
    </row>
    <row r="85" spans="1:18" x14ac:dyDescent="0.3">
      <c r="A85" s="40">
        <v>84</v>
      </c>
      <c r="B85" s="57">
        <f ca="1"/>
        <v>0</v>
      </c>
      <c r="C85" s="57">
        <f ca="1"/>
        <v>0</v>
      </c>
      <c r="D85" s="58">
        <f ca="1"/>
        <v>0</v>
      </c>
      <c r="E85" s="57">
        <f ca="1"/>
        <v>0</v>
      </c>
      <c r="F85" s="57">
        <f ca="1"/>
        <v>0</v>
      </c>
      <c r="G85" s="57">
        <f ca="1"/>
        <v>0</v>
      </c>
      <c r="H85" s="57">
        <f ca="1"/>
        <v>0</v>
      </c>
      <c r="I85" s="58">
        <f ca="1"/>
        <v>0</v>
      </c>
      <c r="J85" s="58">
        <f ca="1"/>
        <v>0</v>
      </c>
      <c r="K85" s="58">
        <f ca="1"/>
        <v>0</v>
      </c>
      <c r="L85" s="58">
        <f ca="1"/>
        <v>0</v>
      </c>
      <c r="M85" s="58">
        <f ca="1"/>
        <v>0</v>
      </c>
      <c r="N85" s="58">
        <f ca="1"/>
        <v>0</v>
      </c>
      <c r="O85" s="57">
        <f ca="1"/>
        <v>0</v>
      </c>
      <c r="P85" s="57">
        <f ca="1"/>
        <v>0</v>
      </c>
      <c r="Q85" s="57" t="str">
        <f ca="1"/>
        <v/>
      </c>
      <c r="R85" s="40">
        <f t="shared" ca="1" si="1"/>
        <v>0</v>
      </c>
    </row>
    <row r="86" spans="1:18" x14ac:dyDescent="0.3">
      <c r="A86" s="40">
        <v>85</v>
      </c>
      <c r="B86" s="57">
        <f ca="1"/>
        <v>0</v>
      </c>
      <c r="C86" s="57">
        <f ca="1"/>
        <v>0</v>
      </c>
      <c r="D86" s="58">
        <f ca="1"/>
        <v>0</v>
      </c>
      <c r="E86" s="57">
        <f ca="1"/>
        <v>0</v>
      </c>
      <c r="F86" s="57">
        <f ca="1"/>
        <v>0</v>
      </c>
      <c r="G86" s="57">
        <f ca="1"/>
        <v>0</v>
      </c>
      <c r="H86" s="57">
        <f ca="1"/>
        <v>0</v>
      </c>
      <c r="I86" s="58">
        <f ca="1"/>
        <v>0</v>
      </c>
      <c r="J86" s="58">
        <f ca="1"/>
        <v>0</v>
      </c>
      <c r="K86" s="58">
        <f ca="1"/>
        <v>0</v>
      </c>
      <c r="L86" s="58">
        <f ca="1"/>
        <v>0</v>
      </c>
      <c r="M86" s="58">
        <f ca="1"/>
        <v>0</v>
      </c>
      <c r="N86" s="58">
        <f ca="1"/>
        <v>0</v>
      </c>
      <c r="O86" s="57">
        <f ca="1"/>
        <v>0</v>
      </c>
      <c r="P86" s="57">
        <f ca="1"/>
        <v>0</v>
      </c>
      <c r="Q86" s="57" t="str">
        <f ca="1"/>
        <v/>
      </c>
      <c r="R86" s="40">
        <f t="shared" ca="1" si="1"/>
        <v>0</v>
      </c>
    </row>
    <row r="87" spans="1:18" x14ac:dyDescent="0.3">
      <c r="A87" s="40">
        <v>86</v>
      </c>
      <c r="B87" s="57">
        <f ca="1"/>
        <v>0</v>
      </c>
      <c r="C87" s="57">
        <f ca="1"/>
        <v>0</v>
      </c>
      <c r="D87" s="58">
        <f ca="1"/>
        <v>0</v>
      </c>
      <c r="E87" s="57">
        <f ca="1"/>
        <v>0</v>
      </c>
      <c r="F87" s="57">
        <f ca="1"/>
        <v>0</v>
      </c>
      <c r="G87" s="57">
        <f ca="1"/>
        <v>0</v>
      </c>
      <c r="H87" s="57">
        <f ca="1"/>
        <v>0</v>
      </c>
      <c r="I87" s="58">
        <f ca="1"/>
        <v>0</v>
      </c>
      <c r="J87" s="58">
        <f ca="1"/>
        <v>0</v>
      </c>
      <c r="K87" s="58">
        <f ca="1"/>
        <v>0</v>
      </c>
      <c r="L87" s="58">
        <f ca="1"/>
        <v>0</v>
      </c>
      <c r="M87" s="58">
        <f ca="1"/>
        <v>0</v>
      </c>
      <c r="N87" s="58">
        <f ca="1"/>
        <v>0</v>
      </c>
      <c r="O87" s="57">
        <f ca="1"/>
        <v>0</v>
      </c>
      <c r="P87" s="57">
        <f ca="1"/>
        <v>0</v>
      </c>
      <c r="Q87" s="57" t="str">
        <f ca="1"/>
        <v/>
      </c>
      <c r="R87" s="40">
        <f t="shared" ca="1" si="1"/>
        <v>0</v>
      </c>
    </row>
    <row r="88" spans="1:18" x14ac:dyDescent="0.3">
      <c r="A88" s="40">
        <v>87</v>
      </c>
      <c r="B88" s="57">
        <f ca="1"/>
        <v>0</v>
      </c>
      <c r="C88" s="57">
        <f ca="1"/>
        <v>0</v>
      </c>
      <c r="D88" s="58">
        <f ca="1"/>
        <v>0</v>
      </c>
      <c r="E88" s="57">
        <f ca="1"/>
        <v>0</v>
      </c>
      <c r="F88" s="57">
        <f ca="1"/>
        <v>0</v>
      </c>
      <c r="G88" s="57">
        <f ca="1"/>
        <v>0</v>
      </c>
      <c r="H88" s="57">
        <f ca="1"/>
        <v>0</v>
      </c>
      <c r="I88" s="58">
        <f ca="1"/>
        <v>0</v>
      </c>
      <c r="J88" s="58">
        <f ca="1"/>
        <v>0</v>
      </c>
      <c r="K88" s="58">
        <f ca="1"/>
        <v>0</v>
      </c>
      <c r="L88" s="58">
        <f ca="1"/>
        <v>0</v>
      </c>
      <c r="M88" s="58">
        <f ca="1"/>
        <v>0</v>
      </c>
      <c r="N88" s="58">
        <f ca="1"/>
        <v>0</v>
      </c>
      <c r="O88" s="57">
        <f ca="1"/>
        <v>0</v>
      </c>
      <c r="P88" s="57">
        <f ca="1"/>
        <v>0</v>
      </c>
      <c r="Q88" s="57" t="str">
        <f ca="1"/>
        <v/>
      </c>
      <c r="R88" s="40">
        <f t="shared" ca="1" si="1"/>
        <v>0</v>
      </c>
    </row>
    <row r="89" spans="1:18" x14ac:dyDescent="0.3">
      <c r="A89" s="40">
        <v>88</v>
      </c>
      <c r="B89" s="57">
        <f ca="1"/>
        <v>0</v>
      </c>
      <c r="C89" s="57">
        <f ca="1"/>
        <v>0</v>
      </c>
      <c r="D89" s="58">
        <f ca="1"/>
        <v>0</v>
      </c>
      <c r="E89" s="57">
        <f ca="1"/>
        <v>0</v>
      </c>
      <c r="F89" s="57">
        <f ca="1"/>
        <v>0</v>
      </c>
      <c r="G89" s="57">
        <f ca="1"/>
        <v>0</v>
      </c>
      <c r="H89" s="57">
        <f ca="1"/>
        <v>0</v>
      </c>
      <c r="I89" s="58">
        <f ca="1"/>
        <v>0</v>
      </c>
      <c r="J89" s="58">
        <f ca="1"/>
        <v>0</v>
      </c>
      <c r="K89" s="58">
        <f ca="1"/>
        <v>0</v>
      </c>
      <c r="L89" s="58">
        <f ca="1"/>
        <v>0</v>
      </c>
      <c r="M89" s="58">
        <f ca="1"/>
        <v>0</v>
      </c>
      <c r="N89" s="58">
        <f ca="1"/>
        <v>0</v>
      </c>
      <c r="O89" s="57">
        <f ca="1"/>
        <v>0</v>
      </c>
      <c r="P89" s="57">
        <f ca="1"/>
        <v>0</v>
      </c>
      <c r="Q89" s="57" t="str">
        <f ca="1"/>
        <v/>
      </c>
      <c r="R89" s="40">
        <f t="shared" ca="1" si="1"/>
        <v>0</v>
      </c>
    </row>
    <row r="90" spans="1:18" x14ac:dyDescent="0.3">
      <c r="A90" s="40">
        <v>89</v>
      </c>
      <c r="B90" s="57">
        <f ca="1"/>
        <v>0</v>
      </c>
      <c r="C90" s="57">
        <f ca="1"/>
        <v>0</v>
      </c>
      <c r="D90" s="58">
        <f ca="1"/>
        <v>0</v>
      </c>
      <c r="E90" s="57">
        <f ca="1"/>
        <v>0</v>
      </c>
      <c r="F90" s="57">
        <f ca="1"/>
        <v>0</v>
      </c>
      <c r="G90" s="57">
        <f ca="1"/>
        <v>0</v>
      </c>
      <c r="H90" s="57">
        <f ca="1"/>
        <v>0</v>
      </c>
      <c r="I90" s="58">
        <f ca="1"/>
        <v>0</v>
      </c>
      <c r="J90" s="58">
        <f ca="1"/>
        <v>0</v>
      </c>
      <c r="K90" s="58">
        <f ca="1"/>
        <v>0</v>
      </c>
      <c r="L90" s="58">
        <f ca="1"/>
        <v>0</v>
      </c>
      <c r="M90" s="58">
        <f ca="1"/>
        <v>0</v>
      </c>
      <c r="N90" s="58">
        <f ca="1"/>
        <v>0</v>
      </c>
      <c r="O90" s="57">
        <f ca="1"/>
        <v>0</v>
      </c>
      <c r="P90" s="57">
        <f ca="1"/>
        <v>0</v>
      </c>
      <c r="Q90" s="57" t="str">
        <f ca="1"/>
        <v/>
      </c>
      <c r="R90" s="40">
        <f t="shared" ca="1" si="1"/>
        <v>0</v>
      </c>
    </row>
    <row r="91" spans="1:18" x14ac:dyDescent="0.3">
      <c r="A91" s="40">
        <v>90</v>
      </c>
      <c r="B91" s="57">
        <f ca="1"/>
        <v>0</v>
      </c>
      <c r="C91" s="57">
        <f ca="1"/>
        <v>0</v>
      </c>
      <c r="D91" s="58">
        <f ca="1"/>
        <v>0</v>
      </c>
      <c r="E91" s="57">
        <f ca="1"/>
        <v>0</v>
      </c>
      <c r="F91" s="57">
        <f ca="1"/>
        <v>0</v>
      </c>
      <c r="G91" s="57">
        <f ca="1"/>
        <v>0</v>
      </c>
      <c r="H91" s="57">
        <f ca="1"/>
        <v>0</v>
      </c>
      <c r="I91" s="58">
        <f ca="1"/>
        <v>0</v>
      </c>
      <c r="J91" s="58">
        <f ca="1"/>
        <v>0</v>
      </c>
      <c r="K91" s="58">
        <f ca="1"/>
        <v>0</v>
      </c>
      <c r="L91" s="58">
        <f ca="1"/>
        <v>0</v>
      </c>
      <c r="M91" s="58">
        <f ca="1"/>
        <v>0</v>
      </c>
      <c r="N91" s="58">
        <f ca="1"/>
        <v>0</v>
      </c>
      <c r="O91" s="57">
        <f ca="1"/>
        <v>0</v>
      </c>
      <c r="P91" s="57">
        <f ca="1"/>
        <v>0</v>
      </c>
      <c r="Q91" s="57" t="str">
        <f ca="1"/>
        <v/>
      </c>
      <c r="R91" s="40">
        <f t="shared" ca="1" si="1"/>
        <v>0</v>
      </c>
    </row>
    <row r="92" spans="1:18" x14ac:dyDescent="0.3">
      <c r="A92" s="40">
        <v>91</v>
      </c>
      <c r="B92" s="57">
        <f ca="1"/>
        <v>0</v>
      </c>
      <c r="C92" s="57">
        <f ca="1"/>
        <v>0</v>
      </c>
      <c r="D92" s="58">
        <f ca="1"/>
        <v>0</v>
      </c>
      <c r="E92" s="57">
        <f ca="1"/>
        <v>0</v>
      </c>
      <c r="F92" s="57">
        <f ca="1"/>
        <v>0</v>
      </c>
      <c r="G92" s="57">
        <f ca="1"/>
        <v>0</v>
      </c>
      <c r="H92" s="57">
        <f ca="1"/>
        <v>0</v>
      </c>
      <c r="I92" s="58">
        <f ca="1"/>
        <v>0</v>
      </c>
      <c r="J92" s="58">
        <f ca="1"/>
        <v>0</v>
      </c>
      <c r="K92" s="58">
        <f ca="1"/>
        <v>0</v>
      </c>
      <c r="L92" s="58">
        <f ca="1"/>
        <v>0</v>
      </c>
      <c r="M92" s="58">
        <f ca="1"/>
        <v>0</v>
      </c>
      <c r="N92" s="58">
        <f ca="1"/>
        <v>0</v>
      </c>
      <c r="O92" s="57">
        <f ca="1"/>
        <v>0</v>
      </c>
      <c r="P92" s="57">
        <f ca="1"/>
        <v>0</v>
      </c>
      <c r="Q92" s="57" t="str">
        <f ca="1"/>
        <v/>
      </c>
      <c r="R92" s="40">
        <f t="shared" ca="1" si="1"/>
        <v>0</v>
      </c>
    </row>
    <row r="93" spans="1:18" x14ac:dyDescent="0.3">
      <c r="A93" s="40">
        <v>92</v>
      </c>
      <c r="B93" s="57">
        <f ca="1"/>
        <v>0</v>
      </c>
      <c r="C93" s="57">
        <f ca="1"/>
        <v>0</v>
      </c>
      <c r="D93" s="58">
        <f ca="1"/>
        <v>0</v>
      </c>
      <c r="E93" s="57">
        <f ca="1"/>
        <v>0</v>
      </c>
      <c r="F93" s="57">
        <f ca="1"/>
        <v>0</v>
      </c>
      <c r="G93" s="57">
        <f ca="1"/>
        <v>0</v>
      </c>
      <c r="H93" s="57">
        <f ca="1"/>
        <v>0</v>
      </c>
      <c r="I93" s="58">
        <f ca="1"/>
        <v>0</v>
      </c>
      <c r="J93" s="58">
        <f ca="1"/>
        <v>0</v>
      </c>
      <c r="K93" s="58">
        <f ca="1"/>
        <v>0</v>
      </c>
      <c r="L93" s="58">
        <f ca="1"/>
        <v>0</v>
      </c>
      <c r="M93" s="58">
        <f ca="1"/>
        <v>0</v>
      </c>
      <c r="N93" s="58">
        <f ca="1"/>
        <v>0</v>
      </c>
      <c r="O93" s="57">
        <f ca="1"/>
        <v>0</v>
      </c>
      <c r="P93" s="57">
        <f ca="1"/>
        <v>0</v>
      </c>
      <c r="Q93" s="57" t="str">
        <f ca="1"/>
        <v/>
      </c>
      <c r="R93" s="40">
        <f t="shared" ca="1" si="1"/>
        <v>0</v>
      </c>
    </row>
    <row r="94" spans="1:18" x14ac:dyDescent="0.3">
      <c r="A94" s="40">
        <v>93</v>
      </c>
      <c r="B94" s="57">
        <f ca="1"/>
        <v>0</v>
      </c>
      <c r="C94" s="57">
        <f ca="1"/>
        <v>0</v>
      </c>
      <c r="D94" s="58">
        <f ca="1"/>
        <v>0</v>
      </c>
      <c r="E94" s="57">
        <f ca="1"/>
        <v>0</v>
      </c>
      <c r="F94" s="57">
        <f ca="1"/>
        <v>0</v>
      </c>
      <c r="G94" s="57">
        <f ca="1"/>
        <v>0</v>
      </c>
      <c r="H94" s="57">
        <f ca="1"/>
        <v>0</v>
      </c>
      <c r="I94" s="58">
        <f ca="1"/>
        <v>0</v>
      </c>
      <c r="J94" s="58">
        <f ca="1"/>
        <v>0</v>
      </c>
      <c r="K94" s="58">
        <f ca="1"/>
        <v>0</v>
      </c>
      <c r="L94" s="58">
        <f ca="1"/>
        <v>0</v>
      </c>
      <c r="M94" s="58">
        <f ca="1"/>
        <v>0</v>
      </c>
      <c r="N94" s="58">
        <f ca="1"/>
        <v>0</v>
      </c>
      <c r="O94" s="57">
        <f ca="1"/>
        <v>0</v>
      </c>
      <c r="P94" s="57">
        <f ca="1"/>
        <v>0</v>
      </c>
      <c r="Q94" s="57" t="str">
        <f ca="1"/>
        <v/>
      </c>
      <c r="R94" s="40">
        <f t="shared" ca="1" si="1"/>
        <v>0</v>
      </c>
    </row>
    <row r="95" spans="1:18" x14ac:dyDescent="0.3">
      <c r="A95" s="40">
        <v>94</v>
      </c>
      <c r="B95" s="57">
        <f ca="1"/>
        <v>0</v>
      </c>
      <c r="C95" s="57">
        <f ca="1"/>
        <v>0</v>
      </c>
      <c r="D95" s="58">
        <f ca="1"/>
        <v>0</v>
      </c>
      <c r="E95" s="57">
        <f ca="1"/>
        <v>0</v>
      </c>
      <c r="F95" s="57">
        <f ca="1"/>
        <v>0</v>
      </c>
      <c r="G95" s="57">
        <f ca="1"/>
        <v>0</v>
      </c>
      <c r="H95" s="57">
        <f ca="1"/>
        <v>0</v>
      </c>
      <c r="I95" s="58">
        <f ca="1"/>
        <v>0</v>
      </c>
      <c r="J95" s="58">
        <f ca="1"/>
        <v>0</v>
      </c>
      <c r="K95" s="58">
        <f ca="1"/>
        <v>0</v>
      </c>
      <c r="L95" s="58">
        <f ca="1"/>
        <v>0</v>
      </c>
      <c r="M95" s="58">
        <f ca="1"/>
        <v>0</v>
      </c>
      <c r="N95" s="58">
        <f ca="1"/>
        <v>0</v>
      </c>
      <c r="O95" s="57">
        <f ca="1"/>
        <v>0</v>
      </c>
      <c r="P95" s="57">
        <f ca="1"/>
        <v>0</v>
      </c>
      <c r="Q95" s="57" t="str">
        <f ca="1"/>
        <v/>
      </c>
      <c r="R95" s="40">
        <f t="shared" ca="1" si="1"/>
        <v>0</v>
      </c>
    </row>
    <row r="96" spans="1:18" x14ac:dyDescent="0.3">
      <c r="A96" s="40">
        <v>95</v>
      </c>
      <c r="B96" s="57">
        <f ca="1"/>
        <v>0</v>
      </c>
      <c r="C96" s="57">
        <f ca="1"/>
        <v>0</v>
      </c>
      <c r="D96" s="58">
        <f ca="1"/>
        <v>0</v>
      </c>
      <c r="E96" s="57">
        <f ca="1"/>
        <v>0</v>
      </c>
      <c r="F96" s="57">
        <f ca="1"/>
        <v>0</v>
      </c>
      <c r="G96" s="57">
        <f ca="1"/>
        <v>0</v>
      </c>
      <c r="H96" s="57">
        <f ca="1"/>
        <v>0</v>
      </c>
      <c r="I96" s="58">
        <f ca="1"/>
        <v>0</v>
      </c>
      <c r="J96" s="58">
        <f ca="1"/>
        <v>0</v>
      </c>
      <c r="K96" s="58">
        <f ca="1"/>
        <v>0</v>
      </c>
      <c r="L96" s="58">
        <f ca="1"/>
        <v>0</v>
      </c>
      <c r="M96" s="58">
        <f ca="1"/>
        <v>0</v>
      </c>
      <c r="N96" s="58">
        <f ca="1"/>
        <v>0</v>
      </c>
      <c r="O96" s="57">
        <f ca="1"/>
        <v>0</v>
      </c>
      <c r="P96" s="57">
        <f ca="1"/>
        <v>0</v>
      </c>
      <c r="Q96" s="57" t="str">
        <f ca="1"/>
        <v/>
      </c>
      <c r="R96" s="40">
        <f t="shared" ca="1" si="1"/>
        <v>0</v>
      </c>
    </row>
    <row r="97" spans="1:18" x14ac:dyDescent="0.3">
      <c r="A97" s="40">
        <v>96</v>
      </c>
      <c r="B97" s="57">
        <f ca="1"/>
        <v>0</v>
      </c>
      <c r="C97" s="57">
        <f ca="1"/>
        <v>0</v>
      </c>
      <c r="D97" s="58">
        <f ca="1"/>
        <v>0</v>
      </c>
      <c r="E97" s="57">
        <f ca="1"/>
        <v>0</v>
      </c>
      <c r="F97" s="57">
        <f ca="1"/>
        <v>0</v>
      </c>
      <c r="G97" s="57">
        <f ca="1"/>
        <v>0</v>
      </c>
      <c r="H97" s="57">
        <f ca="1"/>
        <v>0</v>
      </c>
      <c r="I97" s="58">
        <f ca="1"/>
        <v>0</v>
      </c>
      <c r="J97" s="58">
        <f ca="1"/>
        <v>0</v>
      </c>
      <c r="K97" s="58">
        <f ca="1"/>
        <v>0</v>
      </c>
      <c r="L97" s="58">
        <f ca="1"/>
        <v>0</v>
      </c>
      <c r="M97" s="58">
        <f ca="1"/>
        <v>0</v>
      </c>
      <c r="N97" s="58">
        <f ca="1"/>
        <v>0</v>
      </c>
      <c r="O97" s="57">
        <f ca="1"/>
        <v>0</v>
      </c>
      <c r="P97" s="57">
        <f ca="1"/>
        <v>0</v>
      </c>
      <c r="Q97" s="57" t="str">
        <f ca="1"/>
        <v/>
      </c>
      <c r="R97" s="40">
        <f t="shared" ca="1" si="1"/>
        <v>0</v>
      </c>
    </row>
    <row r="98" spans="1:18" x14ac:dyDescent="0.3">
      <c r="A98" s="40">
        <v>97</v>
      </c>
      <c r="B98" s="57">
        <f ca="1"/>
        <v>0</v>
      </c>
      <c r="C98" s="57">
        <f ca="1"/>
        <v>0</v>
      </c>
      <c r="D98" s="58">
        <f ca="1"/>
        <v>0</v>
      </c>
      <c r="E98" s="57">
        <f ca="1"/>
        <v>0</v>
      </c>
      <c r="F98" s="57">
        <f ca="1"/>
        <v>0</v>
      </c>
      <c r="G98" s="57">
        <f ca="1"/>
        <v>0</v>
      </c>
      <c r="H98" s="57">
        <f ca="1"/>
        <v>0</v>
      </c>
      <c r="I98" s="58">
        <f ca="1"/>
        <v>0</v>
      </c>
      <c r="J98" s="58">
        <f ca="1"/>
        <v>0</v>
      </c>
      <c r="K98" s="58">
        <f ca="1"/>
        <v>0</v>
      </c>
      <c r="L98" s="58">
        <f ca="1"/>
        <v>0</v>
      </c>
      <c r="M98" s="58">
        <f ca="1"/>
        <v>0</v>
      </c>
      <c r="N98" s="58">
        <f ca="1"/>
        <v>0</v>
      </c>
      <c r="O98" s="57">
        <f ca="1"/>
        <v>0</v>
      </c>
      <c r="P98" s="57">
        <f ca="1"/>
        <v>0</v>
      </c>
      <c r="Q98" s="57" t="str">
        <f ca="1"/>
        <v/>
      </c>
      <c r="R98" s="40">
        <f t="shared" ca="1" si="1"/>
        <v>0</v>
      </c>
    </row>
    <row r="99" spans="1:18" x14ac:dyDescent="0.3">
      <c r="A99" s="40">
        <v>98</v>
      </c>
      <c r="B99" s="57">
        <f ca="1"/>
        <v>0</v>
      </c>
      <c r="C99" s="57">
        <f ca="1"/>
        <v>0</v>
      </c>
      <c r="D99" s="58">
        <f ca="1"/>
        <v>0</v>
      </c>
      <c r="E99" s="57">
        <f ca="1"/>
        <v>0</v>
      </c>
      <c r="F99" s="57">
        <f ca="1"/>
        <v>0</v>
      </c>
      <c r="G99" s="57">
        <f ca="1"/>
        <v>0</v>
      </c>
      <c r="H99" s="57">
        <f ca="1"/>
        <v>0</v>
      </c>
      <c r="I99" s="58">
        <f ca="1"/>
        <v>0</v>
      </c>
      <c r="J99" s="58">
        <f ca="1"/>
        <v>0</v>
      </c>
      <c r="K99" s="58">
        <f ca="1"/>
        <v>0</v>
      </c>
      <c r="L99" s="58">
        <f ca="1"/>
        <v>0</v>
      </c>
      <c r="M99" s="58">
        <f ca="1"/>
        <v>0</v>
      </c>
      <c r="N99" s="58">
        <f ca="1"/>
        <v>0</v>
      </c>
      <c r="O99" s="57">
        <f ca="1"/>
        <v>0</v>
      </c>
      <c r="P99" s="57">
        <f ca="1"/>
        <v>0</v>
      </c>
      <c r="Q99" s="57" t="str">
        <f ca="1"/>
        <v/>
      </c>
      <c r="R99" s="40">
        <f t="shared" ca="1" si="1"/>
        <v>0</v>
      </c>
    </row>
    <row r="100" spans="1:18" x14ac:dyDescent="0.3">
      <c r="A100" s="40">
        <v>99</v>
      </c>
      <c r="B100" s="57">
        <f ca="1"/>
        <v>0</v>
      </c>
      <c r="C100" s="57">
        <f ca="1"/>
        <v>0</v>
      </c>
      <c r="D100" s="58">
        <f ca="1"/>
        <v>0</v>
      </c>
      <c r="E100" s="57">
        <f ca="1"/>
        <v>0</v>
      </c>
      <c r="F100" s="57">
        <f ca="1"/>
        <v>0</v>
      </c>
      <c r="G100" s="57">
        <f ca="1"/>
        <v>0</v>
      </c>
      <c r="H100" s="57">
        <f ca="1"/>
        <v>0</v>
      </c>
      <c r="I100" s="58">
        <f ca="1"/>
        <v>0</v>
      </c>
      <c r="J100" s="58">
        <f ca="1"/>
        <v>0</v>
      </c>
      <c r="K100" s="58">
        <f ca="1"/>
        <v>0</v>
      </c>
      <c r="L100" s="58">
        <f ca="1"/>
        <v>0</v>
      </c>
      <c r="M100" s="58">
        <f ca="1"/>
        <v>0</v>
      </c>
      <c r="N100" s="58">
        <f ca="1"/>
        <v>0</v>
      </c>
      <c r="O100" s="57">
        <f ca="1"/>
        <v>0</v>
      </c>
      <c r="P100" s="57">
        <f ca="1"/>
        <v>0</v>
      </c>
      <c r="Q100" s="57" t="str">
        <f ca="1"/>
        <v/>
      </c>
      <c r="R100" s="40">
        <f t="shared" ca="1" si="1"/>
        <v>0</v>
      </c>
    </row>
    <row r="101" spans="1:18" x14ac:dyDescent="0.3">
      <c r="A101" s="40">
        <v>100</v>
      </c>
      <c r="B101" s="57">
        <f ca="1"/>
        <v>0</v>
      </c>
      <c r="C101" s="57">
        <f ca="1"/>
        <v>0</v>
      </c>
      <c r="D101" s="58">
        <f ca="1"/>
        <v>0</v>
      </c>
      <c r="E101" s="57">
        <f ca="1"/>
        <v>0</v>
      </c>
      <c r="F101" s="57">
        <f ca="1"/>
        <v>0</v>
      </c>
      <c r="G101" s="57">
        <f ca="1"/>
        <v>0</v>
      </c>
      <c r="H101" s="57">
        <f ca="1"/>
        <v>0</v>
      </c>
      <c r="I101" s="58">
        <f ca="1"/>
        <v>0</v>
      </c>
      <c r="J101" s="58">
        <f ca="1"/>
        <v>0</v>
      </c>
      <c r="K101" s="58">
        <f ca="1"/>
        <v>0</v>
      </c>
      <c r="L101" s="58">
        <f ca="1"/>
        <v>0</v>
      </c>
      <c r="M101" s="58">
        <f ca="1"/>
        <v>0</v>
      </c>
      <c r="N101" s="58">
        <f ca="1"/>
        <v>0</v>
      </c>
      <c r="O101" s="57">
        <f ca="1"/>
        <v>0</v>
      </c>
      <c r="P101" s="57">
        <f ca="1"/>
        <v>0</v>
      </c>
      <c r="Q101" s="57" t="str">
        <f ca="1"/>
        <v/>
      </c>
      <c r="R101" s="40">
        <f t="shared" ca="1" si="1"/>
        <v>0</v>
      </c>
    </row>
    <row r="102" spans="1:18" x14ac:dyDescent="0.3">
      <c r="A102" s="40">
        <v>101</v>
      </c>
      <c r="B102" s="57">
        <f ca="1"/>
        <v>0</v>
      </c>
      <c r="C102" s="57">
        <f ca="1"/>
        <v>0</v>
      </c>
      <c r="D102" s="58">
        <f ca="1"/>
        <v>0</v>
      </c>
      <c r="E102" s="57">
        <f ca="1"/>
        <v>0</v>
      </c>
      <c r="F102" s="57">
        <f ca="1"/>
        <v>0</v>
      </c>
      <c r="G102" s="57">
        <f ca="1"/>
        <v>0</v>
      </c>
      <c r="H102" s="57">
        <f ca="1"/>
        <v>0</v>
      </c>
      <c r="I102" s="58">
        <f ca="1"/>
        <v>0</v>
      </c>
      <c r="J102" s="58">
        <f ca="1"/>
        <v>0</v>
      </c>
      <c r="K102" s="58">
        <f ca="1"/>
        <v>0</v>
      </c>
      <c r="L102" s="58">
        <f ca="1"/>
        <v>0</v>
      </c>
      <c r="M102" s="58">
        <f ca="1"/>
        <v>0</v>
      </c>
      <c r="N102" s="58">
        <f ca="1"/>
        <v>0</v>
      </c>
      <c r="O102" s="57">
        <f ca="1"/>
        <v>0</v>
      </c>
      <c r="P102" s="57">
        <f ca="1"/>
        <v>0</v>
      </c>
      <c r="Q102" s="57" t="str">
        <f ca="1"/>
        <v/>
      </c>
      <c r="R102" s="40">
        <f t="shared" ca="1" si="1"/>
        <v>0</v>
      </c>
    </row>
    <row r="103" spans="1:18" x14ac:dyDescent="0.3">
      <c r="A103" s="40">
        <v>102</v>
      </c>
      <c r="B103" s="57">
        <f ca="1"/>
        <v>0</v>
      </c>
      <c r="C103" s="57">
        <f ca="1"/>
        <v>0</v>
      </c>
      <c r="D103" s="58">
        <f ca="1"/>
        <v>0</v>
      </c>
      <c r="E103" s="57">
        <f ca="1"/>
        <v>0</v>
      </c>
      <c r="F103" s="57">
        <f ca="1"/>
        <v>0</v>
      </c>
      <c r="G103" s="57">
        <f ca="1"/>
        <v>0</v>
      </c>
      <c r="H103" s="57">
        <f ca="1"/>
        <v>0</v>
      </c>
      <c r="I103" s="58">
        <f ca="1"/>
        <v>0</v>
      </c>
      <c r="J103" s="58">
        <f ca="1"/>
        <v>0</v>
      </c>
      <c r="K103" s="58">
        <f ca="1"/>
        <v>0</v>
      </c>
      <c r="L103" s="58">
        <f ca="1"/>
        <v>0</v>
      </c>
      <c r="M103" s="58">
        <f ca="1"/>
        <v>0</v>
      </c>
      <c r="N103" s="58">
        <f ca="1"/>
        <v>0</v>
      </c>
      <c r="O103" s="57">
        <f ca="1"/>
        <v>0</v>
      </c>
      <c r="P103" s="57">
        <f ca="1"/>
        <v>0</v>
      </c>
      <c r="Q103" s="57" t="str">
        <f ca="1"/>
        <v/>
      </c>
      <c r="R103" s="40">
        <f t="shared" ca="1" si="1"/>
        <v>0</v>
      </c>
    </row>
    <row r="104" spans="1:18" x14ac:dyDescent="0.3">
      <c r="A104" s="40">
        <v>103</v>
      </c>
      <c r="B104" s="57">
        <f ca="1"/>
        <v>0</v>
      </c>
      <c r="C104" s="57">
        <f ca="1"/>
        <v>0</v>
      </c>
      <c r="D104" s="58">
        <f ca="1"/>
        <v>0</v>
      </c>
      <c r="E104" s="57">
        <f ca="1"/>
        <v>0</v>
      </c>
      <c r="F104" s="57">
        <f ca="1"/>
        <v>0</v>
      </c>
      <c r="G104" s="57">
        <f ca="1"/>
        <v>0</v>
      </c>
      <c r="H104" s="57">
        <f ca="1"/>
        <v>0</v>
      </c>
      <c r="I104" s="58">
        <f ca="1"/>
        <v>0</v>
      </c>
      <c r="J104" s="58">
        <f ca="1"/>
        <v>0</v>
      </c>
      <c r="K104" s="58">
        <f ca="1"/>
        <v>0</v>
      </c>
      <c r="L104" s="58">
        <f ca="1"/>
        <v>0</v>
      </c>
      <c r="M104" s="58">
        <f ca="1"/>
        <v>0</v>
      </c>
      <c r="N104" s="58">
        <f ca="1"/>
        <v>0</v>
      </c>
      <c r="O104" s="57">
        <f ca="1"/>
        <v>0</v>
      </c>
      <c r="P104" s="57">
        <f ca="1"/>
        <v>0</v>
      </c>
      <c r="Q104" s="57" t="str">
        <f ca="1"/>
        <v/>
      </c>
      <c r="R104" s="40">
        <f t="shared" ca="1" si="1"/>
        <v>0</v>
      </c>
    </row>
    <row r="105" spans="1:18" x14ac:dyDescent="0.3">
      <c r="A105" s="40">
        <v>104</v>
      </c>
      <c r="B105" s="57">
        <f ca="1"/>
        <v>0</v>
      </c>
      <c r="C105" s="57">
        <f ca="1"/>
        <v>0</v>
      </c>
      <c r="D105" s="58">
        <f ca="1"/>
        <v>0</v>
      </c>
      <c r="E105" s="57">
        <f ca="1"/>
        <v>0</v>
      </c>
      <c r="F105" s="57">
        <f ca="1"/>
        <v>0</v>
      </c>
      <c r="G105" s="57">
        <f ca="1"/>
        <v>0</v>
      </c>
      <c r="H105" s="57">
        <f ca="1"/>
        <v>0</v>
      </c>
      <c r="I105" s="58">
        <f ca="1"/>
        <v>0</v>
      </c>
      <c r="J105" s="58">
        <f ca="1"/>
        <v>0</v>
      </c>
      <c r="K105" s="58">
        <f ca="1"/>
        <v>0</v>
      </c>
      <c r="L105" s="58">
        <f ca="1"/>
        <v>0</v>
      </c>
      <c r="M105" s="58">
        <f ca="1"/>
        <v>0</v>
      </c>
      <c r="N105" s="58">
        <f ca="1"/>
        <v>0</v>
      </c>
      <c r="O105" s="57">
        <f ca="1"/>
        <v>0</v>
      </c>
      <c r="P105" s="57">
        <f ca="1"/>
        <v>0</v>
      </c>
      <c r="Q105" s="57" t="str">
        <f ca="1"/>
        <v/>
      </c>
      <c r="R105" s="40">
        <f t="shared" ca="1" si="1"/>
        <v>0</v>
      </c>
    </row>
    <row r="106" spans="1:18" x14ac:dyDescent="0.3">
      <c r="A106" s="40">
        <v>105</v>
      </c>
      <c r="B106" s="57">
        <f ca="1"/>
        <v>0</v>
      </c>
      <c r="C106" s="57">
        <f ca="1"/>
        <v>0</v>
      </c>
      <c r="D106" s="58">
        <f ca="1"/>
        <v>0</v>
      </c>
      <c r="E106" s="57">
        <f ca="1"/>
        <v>0</v>
      </c>
      <c r="F106" s="57">
        <f ca="1"/>
        <v>0</v>
      </c>
      <c r="G106" s="57">
        <f ca="1"/>
        <v>0</v>
      </c>
      <c r="H106" s="57">
        <f ca="1"/>
        <v>0</v>
      </c>
      <c r="I106" s="58">
        <f ca="1"/>
        <v>0</v>
      </c>
      <c r="J106" s="58">
        <f ca="1"/>
        <v>0</v>
      </c>
      <c r="K106" s="58">
        <f ca="1"/>
        <v>0</v>
      </c>
      <c r="L106" s="58">
        <f ca="1"/>
        <v>0</v>
      </c>
      <c r="M106" s="58">
        <f ca="1"/>
        <v>0</v>
      </c>
      <c r="N106" s="58">
        <f ca="1"/>
        <v>0</v>
      </c>
      <c r="O106" s="57">
        <f ca="1"/>
        <v>0</v>
      </c>
      <c r="P106" s="57">
        <f ca="1"/>
        <v>0</v>
      </c>
      <c r="Q106" s="57" t="str">
        <f ca="1"/>
        <v/>
      </c>
      <c r="R106" s="40">
        <f t="shared" ca="1" si="1"/>
        <v>0</v>
      </c>
    </row>
    <row r="107" spans="1:18" x14ac:dyDescent="0.3">
      <c r="A107" s="40">
        <v>106</v>
      </c>
      <c r="B107" s="57">
        <f ca="1"/>
        <v>0</v>
      </c>
      <c r="C107" s="57">
        <f ca="1"/>
        <v>0</v>
      </c>
      <c r="D107" s="58">
        <f ca="1"/>
        <v>0</v>
      </c>
      <c r="E107" s="57">
        <f ca="1"/>
        <v>0</v>
      </c>
      <c r="F107" s="57">
        <f ca="1"/>
        <v>0</v>
      </c>
      <c r="G107" s="57">
        <f ca="1"/>
        <v>0</v>
      </c>
      <c r="H107" s="57">
        <f ca="1"/>
        <v>0</v>
      </c>
      <c r="I107" s="58">
        <f ca="1"/>
        <v>0</v>
      </c>
      <c r="J107" s="58">
        <f ca="1"/>
        <v>0</v>
      </c>
      <c r="K107" s="58">
        <f ca="1"/>
        <v>0</v>
      </c>
      <c r="L107" s="58">
        <f ca="1"/>
        <v>0</v>
      </c>
      <c r="M107" s="58">
        <f ca="1"/>
        <v>0</v>
      </c>
      <c r="N107" s="58">
        <f ca="1"/>
        <v>0</v>
      </c>
      <c r="O107" s="57">
        <f ca="1"/>
        <v>0</v>
      </c>
      <c r="P107" s="57">
        <f ca="1"/>
        <v>0</v>
      </c>
      <c r="Q107" s="57" t="str">
        <f ca="1"/>
        <v/>
      </c>
      <c r="R107" s="40">
        <f t="shared" ca="1" si="1"/>
        <v>0</v>
      </c>
    </row>
    <row r="108" spans="1:18" x14ac:dyDescent="0.3">
      <c r="A108" s="40">
        <v>107</v>
      </c>
      <c r="B108" s="57">
        <f ca="1"/>
        <v>0</v>
      </c>
      <c r="C108" s="57">
        <f ca="1"/>
        <v>0</v>
      </c>
      <c r="D108" s="58">
        <f ca="1"/>
        <v>0</v>
      </c>
      <c r="E108" s="57">
        <f ca="1"/>
        <v>0</v>
      </c>
      <c r="F108" s="57">
        <f ca="1"/>
        <v>0</v>
      </c>
      <c r="G108" s="57">
        <f ca="1"/>
        <v>0</v>
      </c>
      <c r="H108" s="57">
        <f ca="1"/>
        <v>0</v>
      </c>
      <c r="I108" s="58">
        <f ca="1"/>
        <v>0</v>
      </c>
      <c r="J108" s="58">
        <f ca="1"/>
        <v>0</v>
      </c>
      <c r="K108" s="58">
        <f ca="1"/>
        <v>0</v>
      </c>
      <c r="L108" s="58">
        <f ca="1"/>
        <v>0</v>
      </c>
      <c r="M108" s="58">
        <f ca="1"/>
        <v>0</v>
      </c>
      <c r="N108" s="58">
        <f ca="1"/>
        <v>0</v>
      </c>
      <c r="O108" s="57">
        <f ca="1"/>
        <v>0</v>
      </c>
      <c r="P108" s="57">
        <f ca="1"/>
        <v>0</v>
      </c>
      <c r="Q108" s="57" t="str">
        <f ca="1"/>
        <v/>
      </c>
      <c r="R108" s="40">
        <f t="shared" ca="1" si="1"/>
        <v>0</v>
      </c>
    </row>
    <row r="109" spans="1:18" x14ac:dyDescent="0.3">
      <c r="A109" s="40">
        <v>108</v>
      </c>
      <c r="B109" s="57">
        <f ca="1"/>
        <v>0</v>
      </c>
      <c r="C109" s="57">
        <f ca="1"/>
        <v>0</v>
      </c>
      <c r="D109" s="58">
        <f ca="1"/>
        <v>0</v>
      </c>
      <c r="E109" s="57">
        <f ca="1"/>
        <v>0</v>
      </c>
      <c r="F109" s="57">
        <f ca="1"/>
        <v>0</v>
      </c>
      <c r="G109" s="57">
        <f ca="1"/>
        <v>0</v>
      </c>
      <c r="H109" s="57">
        <f ca="1"/>
        <v>0</v>
      </c>
      <c r="I109" s="58">
        <f ca="1"/>
        <v>0</v>
      </c>
      <c r="J109" s="58">
        <f ca="1"/>
        <v>0</v>
      </c>
      <c r="K109" s="58">
        <f ca="1"/>
        <v>0</v>
      </c>
      <c r="L109" s="58">
        <f ca="1"/>
        <v>0</v>
      </c>
      <c r="M109" s="58">
        <f ca="1"/>
        <v>0</v>
      </c>
      <c r="N109" s="58">
        <f ca="1"/>
        <v>0</v>
      </c>
      <c r="O109" s="57">
        <f ca="1"/>
        <v>0</v>
      </c>
      <c r="P109" s="57">
        <f ca="1"/>
        <v>0</v>
      </c>
      <c r="Q109" s="57" t="str">
        <f ca="1"/>
        <v/>
      </c>
      <c r="R109" s="40">
        <f t="shared" ca="1" si="1"/>
        <v>0</v>
      </c>
    </row>
    <row r="110" spans="1:18" x14ac:dyDescent="0.3">
      <c r="A110" s="40">
        <v>109</v>
      </c>
      <c r="B110" s="57">
        <f ca="1"/>
        <v>0</v>
      </c>
      <c r="C110" s="57">
        <f ca="1"/>
        <v>0</v>
      </c>
      <c r="D110" s="58">
        <f ca="1"/>
        <v>0</v>
      </c>
      <c r="E110" s="57">
        <f ca="1"/>
        <v>0</v>
      </c>
      <c r="F110" s="57">
        <f ca="1"/>
        <v>0</v>
      </c>
      <c r="G110" s="57">
        <f ca="1"/>
        <v>0</v>
      </c>
      <c r="H110" s="57">
        <f ca="1"/>
        <v>0</v>
      </c>
      <c r="I110" s="58">
        <f ca="1"/>
        <v>0</v>
      </c>
      <c r="J110" s="58">
        <f ca="1"/>
        <v>0</v>
      </c>
      <c r="K110" s="58">
        <f ca="1"/>
        <v>0</v>
      </c>
      <c r="L110" s="58">
        <f ca="1"/>
        <v>0</v>
      </c>
      <c r="M110" s="58">
        <f ca="1"/>
        <v>0</v>
      </c>
      <c r="N110" s="58">
        <f ca="1"/>
        <v>0</v>
      </c>
      <c r="O110" s="57">
        <f ca="1"/>
        <v>0</v>
      </c>
      <c r="P110" s="57">
        <f ca="1"/>
        <v>0</v>
      </c>
      <c r="Q110" s="57" t="str">
        <f ca="1"/>
        <v/>
      </c>
      <c r="R110" s="40">
        <f t="shared" ca="1" si="1"/>
        <v>0</v>
      </c>
    </row>
    <row r="111" spans="1:18" x14ac:dyDescent="0.3">
      <c r="A111" s="40">
        <v>110</v>
      </c>
      <c r="B111" s="57">
        <f ca="1"/>
        <v>0</v>
      </c>
      <c r="C111" s="57">
        <f ca="1"/>
        <v>0</v>
      </c>
      <c r="D111" s="58">
        <f ca="1"/>
        <v>0</v>
      </c>
      <c r="E111" s="57">
        <f ca="1"/>
        <v>0</v>
      </c>
      <c r="F111" s="57">
        <f ca="1"/>
        <v>0</v>
      </c>
      <c r="G111" s="57">
        <f ca="1"/>
        <v>0</v>
      </c>
      <c r="H111" s="57">
        <f ca="1"/>
        <v>0</v>
      </c>
      <c r="I111" s="58">
        <f ca="1"/>
        <v>0</v>
      </c>
      <c r="J111" s="58">
        <f ca="1"/>
        <v>0</v>
      </c>
      <c r="K111" s="58">
        <f ca="1"/>
        <v>0</v>
      </c>
      <c r="L111" s="58">
        <f ca="1"/>
        <v>0</v>
      </c>
      <c r="M111" s="58">
        <f ca="1"/>
        <v>0</v>
      </c>
      <c r="N111" s="58">
        <f ca="1"/>
        <v>0</v>
      </c>
      <c r="O111" s="57">
        <f ca="1"/>
        <v>0</v>
      </c>
      <c r="P111" s="57">
        <f ca="1"/>
        <v>0</v>
      </c>
      <c r="Q111" s="57" t="str">
        <f ca="1"/>
        <v/>
      </c>
      <c r="R111" s="40">
        <f t="shared" ca="1" si="1"/>
        <v>0</v>
      </c>
    </row>
    <row r="112" spans="1:18" x14ac:dyDescent="0.3">
      <c r="A112" s="40">
        <v>111</v>
      </c>
      <c r="B112" s="57">
        <f ca="1"/>
        <v>0</v>
      </c>
      <c r="C112" s="57">
        <f ca="1"/>
        <v>0</v>
      </c>
      <c r="D112" s="58">
        <f ca="1"/>
        <v>0</v>
      </c>
      <c r="E112" s="57">
        <f ca="1"/>
        <v>0</v>
      </c>
      <c r="F112" s="57">
        <f ca="1"/>
        <v>0</v>
      </c>
      <c r="G112" s="57">
        <f ca="1"/>
        <v>0</v>
      </c>
      <c r="H112" s="57">
        <f ca="1"/>
        <v>0</v>
      </c>
      <c r="I112" s="58">
        <f ca="1"/>
        <v>0</v>
      </c>
      <c r="J112" s="58">
        <f ca="1"/>
        <v>0</v>
      </c>
      <c r="K112" s="58">
        <f ca="1"/>
        <v>0</v>
      </c>
      <c r="L112" s="58">
        <f ca="1"/>
        <v>0</v>
      </c>
      <c r="M112" s="58">
        <f ca="1"/>
        <v>0</v>
      </c>
      <c r="N112" s="58">
        <f ca="1"/>
        <v>0</v>
      </c>
      <c r="O112" s="57">
        <f ca="1"/>
        <v>0</v>
      </c>
      <c r="P112" s="57">
        <f ca="1"/>
        <v>0</v>
      </c>
      <c r="Q112" s="57" t="str">
        <f ca="1"/>
        <v/>
      </c>
      <c r="R112" s="40">
        <f t="shared" ca="1" si="1"/>
        <v>0</v>
      </c>
    </row>
    <row r="113" spans="1:18" x14ac:dyDescent="0.3">
      <c r="A113" s="40">
        <v>112</v>
      </c>
      <c r="B113" s="57">
        <f ca="1"/>
        <v>0</v>
      </c>
      <c r="C113" s="57">
        <f ca="1"/>
        <v>0</v>
      </c>
      <c r="D113" s="58">
        <f ca="1"/>
        <v>0</v>
      </c>
      <c r="E113" s="57">
        <f ca="1"/>
        <v>0</v>
      </c>
      <c r="F113" s="57">
        <f ca="1"/>
        <v>0</v>
      </c>
      <c r="G113" s="57">
        <f ca="1"/>
        <v>0</v>
      </c>
      <c r="H113" s="57">
        <f ca="1"/>
        <v>0</v>
      </c>
      <c r="I113" s="58">
        <f ca="1"/>
        <v>0</v>
      </c>
      <c r="J113" s="58">
        <f ca="1"/>
        <v>0</v>
      </c>
      <c r="K113" s="58">
        <f ca="1"/>
        <v>0</v>
      </c>
      <c r="L113" s="58">
        <f ca="1"/>
        <v>0</v>
      </c>
      <c r="M113" s="58">
        <f ca="1"/>
        <v>0</v>
      </c>
      <c r="N113" s="58">
        <f ca="1"/>
        <v>0</v>
      </c>
      <c r="O113" s="57">
        <f ca="1"/>
        <v>0</v>
      </c>
      <c r="P113" s="57">
        <f ca="1"/>
        <v>0</v>
      </c>
      <c r="Q113" s="57" t="str">
        <f ca="1"/>
        <v/>
      </c>
      <c r="R113" s="40">
        <f t="shared" ca="1" si="1"/>
        <v>0</v>
      </c>
    </row>
    <row r="114" spans="1:18" x14ac:dyDescent="0.3">
      <c r="A114" s="40">
        <v>113</v>
      </c>
      <c r="B114" s="57">
        <f ca="1"/>
        <v>0</v>
      </c>
      <c r="C114" s="57">
        <f ca="1"/>
        <v>0</v>
      </c>
      <c r="D114" s="58">
        <f ca="1"/>
        <v>0</v>
      </c>
      <c r="E114" s="57">
        <f ca="1"/>
        <v>0</v>
      </c>
      <c r="F114" s="57">
        <f ca="1"/>
        <v>0</v>
      </c>
      <c r="G114" s="57">
        <f ca="1"/>
        <v>0</v>
      </c>
      <c r="H114" s="57">
        <f ca="1"/>
        <v>0</v>
      </c>
      <c r="I114" s="58">
        <f ca="1"/>
        <v>0</v>
      </c>
      <c r="J114" s="58">
        <f ca="1"/>
        <v>0</v>
      </c>
      <c r="K114" s="58">
        <f ca="1"/>
        <v>0</v>
      </c>
      <c r="L114" s="58">
        <f ca="1"/>
        <v>0</v>
      </c>
      <c r="M114" s="58">
        <f ca="1"/>
        <v>0</v>
      </c>
      <c r="N114" s="58">
        <f ca="1"/>
        <v>0</v>
      </c>
      <c r="O114" s="57">
        <f ca="1"/>
        <v>0</v>
      </c>
      <c r="P114" s="57">
        <f ca="1"/>
        <v>0</v>
      </c>
      <c r="Q114" s="57" t="str">
        <f ca="1"/>
        <v/>
      </c>
      <c r="R114" s="40">
        <f t="shared" ca="1" si="1"/>
        <v>0</v>
      </c>
    </row>
    <row r="115" spans="1:18" x14ac:dyDescent="0.3">
      <c r="A115" s="40">
        <v>114</v>
      </c>
      <c r="B115" s="57">
        <f ca="1"/>
        <v>0</v>
      </c>
      <c r="C115" s="57">
        <f ca="1"/>
        <v>0</v>
      </c>
      <c r="D115" s="58">
        <f ca="1"/>
        <v>0</v>
      </c>
      <c r="E115" s="57">
        <f ca="1"/>
        <v>0</v>
      </c>
      <c r="F115" s="57">
        <f ca="1"/>
        <v>0</v>
      </c>
      <c r="G115" s="57">
        <f ca="1"/>
        <v>0</v>
      </c>
      <c r="H115" s="57">
        <f ca="1"/>
        <v>0</v>
      </c>
      <c r="I115" s="58">
        <f ca="1"/>
        <v>0</v>
      </c>
      <c r="J115" s="58">
        <f ca="1"/>
        <v>0</v>
      </c>
      <c r="K115" s="58">
        <f ca="1"/>
        <v>0</v>
      </c>
      <c r="L115" s="58">
        <f ca="1"/>
        <v>0</v>
      </c>
      <c r="M115" s="58">
        <f ca="1"/>
        <v>0</v>
      </c>
      <c r="N115" s="58">
        <f ca="1"/>
        <v>0</v>
      </c>
      <c r="O115" s="57">
        <f ca="1"/>
        <v>0</v>
      </c>
      <c r="P115" s="57">
        <f ca="1"/>
        <v>0</v>
      </c>
      <c r="Q115" s="57" t="str">
        <f ca="1"/>
        <v/>
      </c>
      <c r="R115" s="40">
        <f t="shared" ca="1" si="1"/>
        <v>0</v>
      </c>
    </row>
    <row r="116" spans="1:18" x14ac:dyDescent="0.3">
      <c r="A116" s="40">
        <v>115</v>
      </c>
      <c r="B116" s="57">
        <f ca="1"/>
        <v>0</v>
      </c>
      <c r="C116" s="57">
        <f ca="1"/>
        <v>0</v>
      </c>
      <c r="D116" s="58">
        <f ca="1"/>
        <v>0</v>
      </c>
      <c r="E116" s="57">
        <f ca="1"/>
        <v>0</v>
      </c>
      <c r="F116" s="57">
        <f ca="1"/>
        <v>0</v>
      </c>
      <c r="G116" s="57">
        <f ca="1"/>
        <v>0</v>
      </c>
      <c r="H116" s="57">
        <f ca="1"/>
        <v>0</v>
      </c>
      <c r="I116" s="58">
        <f ca="1"/>
        <v>0</v>
      </c>
      <c r="J116" s="58">
        <f ca="1"/>
        <v>0</v>
      </c>
      <c r="K116" s="58">
        <f ca="1"/>
        <v>0</v>
      </c>
      <c r="L116" s="58">
        <f ca="1"/>
        <v>0</v>
      </c>
      <c r="M116" s="58">
        <f ca="1"/>
        <v>0</v>
      </c>
      <c r="N116" s="58">
        <f ca="1"/>
        <v>0</v>
      </c>
      <c r="O116" s="57">
        <f ca="1"/>
        <v>0</v>
      </c>
      <c r="P116" s="57">
        <f ca="1"/>
        <v>0</v>
      </c>
      <c r="Q116" s="57" t="str">
        <f ca="1"/>
        <v/>
      </c>
      <c r="R116" s="40">
        <f t="shared" ca="1" si="1"/>
        <v>0</v>
      </c>
    </row>
    <row r="117" spans="1:18" x14ac:dyDescent="0.3">
      <c r="A117" s="40">
        <v>116</v>
      </c>
      <c r="B117" s="57">
        <f ca="1"/>
        <v>0</v>
      </c>
      <c r="C117" s="57">
        <f ca="1"/>
        <v>0</v>
      </c>
      <c r="D117" s="58">
        <f ca="1"/>
        <v>0</v>
      </c>
      <c r="E117" s="57">
        <f ca="1"/>
        <v>0</v>
      </c>
      <c r="F117" s="57">
        <f ca="1"/>
        <v>0</v>
      </c>
      <c r="G117" s="57">
        <f ca="1"/>
        <v>0</v>
      </c>
      <c r="H117" s="57">
        <f ca="1"/>
        <v>0</v>
      </c>
      <c r="I117" s="58">
        <f ca="1"/>
        <v>0</v>
      </c>
      <c r="J117" s="58">
        <f ca="1"/>
        <v>0</v>
      </c>
      <c r="K117" s="58">
        <f ca="1"/>
        <v>0</v>
      </c>
      <c r="L117" s="58">
        <f ca="1"/>
        <v>0</v>
      </c>
      <c r="M117" s="58">
        <f ca="1"/>
        <v>0</v>
      </c>
      <c r="N117" s="58">
        <f ca="1"/>
        <v>0</v>
      </c>
      <c r="O117" s="57">
        <f ca="1"/>
        <v>0</v>
      </c>
      <c r="P117" s="57">
        <f ca="1"/>
        <v>0</v>
      </c>
      <c r="Q117" s="57" t="str">
        <f ca="1"/>
        <v/>
      </c>
      <c r="R117" s="40">
        <f t="shared" ca="1" si="1"/>
        <v>0</v>
      </c>
    </row>
    <row r="118" spans="1:18" x14ac:dyDescent="0.3">
      <c r="A118" s="40">
        <v>117</v>
      </c>
      <c r="B118" s="57">
        <f ca="1"/>
        <v>0</v>
      </c>
      <c r="C118" s="57">
        <f ca="1"/>
        <v>0</v>
      </c>
      <c r="D118" s="58">
        <f ca="1"/>
        <v>0</v>
      </c>
      <c r="E118" s="57">
        <f ca="1"/>
        <v>0</v>
      </c>
      <c r="F118" s="57">
        <f ca="1"/>
        <v>0</v>
      </c>
      <c r="G118" s="57">
        <f ca="1"/>
        <v>0</v>
      </c>
      <c r="H118" s="57">
        <f ca="1"/>
        <v>0</v>
      </c>
      <c r="I118" s="58">
        <f ca="1"/>
        <v>0</v>
      </c>
      <c r="J118" s="58">
        <f ca="1"/>
        <v>0</v>
      </c>
      <c r="K118" s="58">
        <f ca="1"/>
        <v>0</v>
      </c>
      <c r="L118" s="58">
        <f ca="1"/>
        <v>0</v>
      </c>
      <c r="M118" s="58">
        <f ca="1"/>
        <v>0</v>
      </c>
      <c r="N118" s="58">
        <f ca="1"/>
        <v>0</v>
      </c>
      <c r="O118" s="57">
        <f ca="1"/>
        <v>0</v>
      </c>
      <c r="P118" s="57">
        <f ca="1"/>
        <v>0</v>
      </c>
      <c r="Q118" s="57" t="str">
        <f ca="1"/>
        <v/>
      </c>
      <c r="R118" s="40">
        <f t="shared" ca="1" si="1"/>
        <v>0</v>
      </c>
    </row>
    <row r="119" spans="1:18" x14ac:dyDescent="0.3">
      <c r="A119" s="40">
        <v>118</v>
      </c>
      <c r="B119" s="57">
        <f ca="1"/>
        <v>0</v>
      </c>
      <c r="C119" s="57">
        <f ca="1"/>
        <v>0</v>
      </c>
      <c r="D119" s="58">
        <f ca="1"/>
        <v>0</v>
      </c>
      <c r="E119" s="57">
        <f ca="1"/>
        <v>0</v>
      </c>
      <c r="F119" s="57">
        <f ca="1"/>
        <v>0</v>
      </c>
      <c r="G119" s="57">
        <f ca="1"/>
        <v>0</v>
      </c>
      <c r="H119" s="57">
        <f ca="1"/>
        <v>0</v>
      </c>
      <c r="I119" s="58">
        <f ca="1"/>
        <v>0</v>
      </c>
      <c r="J119" s="58">
        <f ca="1"/>
        <v>0</v>
      </c>
      <c r="K119" s="58">
        <f ca="1"/>
        <v>0</v>
      </c>
      <c r="L119" s="58">
        <f ca="1"/>
        <v>0</v>
      </c>
      <c r="M119" s="58">
        <f ca="1"/>
        <v>0</v>
      </c>
      <c r="N119" s="58">
        <f ca="1"/>
        <v>0</v>
      </c>
      <c r="O119" s="57">
        <f ca="1"/>
        <v>0</v>
      </c>
      <c r="P119" s="57">
        <f ca="1"/>
        <v>0</v>
      </c>
      <c r="Q119" s="57" t="str">
        <f ca="1"/>
        <v/>
      </c>
      <c r="R119" s="40">
        <f t="shared" ca="1" si="1"/>
        <v>0</v>
      </c>
    </row>
    <row r="120" spans="1:18" x14ac:dyDescent="0.3">
      <c r="A120" s="40">
        <v>119</v>
      </c>
      <c r="B120" s="57">
        <f ca="1"/>
        <v>0</v>
      </c>
      <c r="C120" s="57">
        <f ca="1"/>
        <v>0</v>
      </c>
      <c r="D120" s="58">
        <f ca="1"/>
        <v>0</v>
      </c>
      <c r="E120" s="57">
        <f ca="1"/>
        <v>0</v>
      </c>
      <c r="F120" s="57">
        <f ca="1"/>
        <v>0</v>
      </c>
      <c r="G120" s="57">
        <f ca="1"/>
        <v>0</v>
      </c>
      <c r="H120" s="57">
        <f ca="1"/>
        <v>0</v>
      </c>
      <c r="I120" s="58">
        <f ca="1"/>
        <v>0</v>
      </c>
      <c r="J120" s="58">
        <f ca="1"/>
        <v>0</v>
      </c>
      <c r="K120" s="58">
        <f ca="1"/>
        <v>0</v>
      </c>
      <c r="L120" s="58">
        <f ca="1"/>
        <v>0</v>
      </c>
      <c r="M120" s="58">
        <f ca="1"/>
        <v>0</v>
      </c>
      <c r="N120" s="58">
        <f ca="1"/>
        <v>0</v>
      </c>
      <c r="O120" s="57">
        <f ca="1"/>
        <v>0</v>
      </c>
      <c r="P120" s="57">
        <f ca="1"/>
        <v>0</v>
      </c>
      <c r="Q120" s="57" t="str">
        <f ca="1"/>
        <v/>
      </c>
      <c r="R120" s="40">
        <f t="shared" ca="1" si="1"/>
        <v>0</v>
      </c>
    </row>
    <row r="121" spans="1:18" x14ac:dyDescent="0.3">
      <c r="A121" s="40">
        <v>120</v>
      </c>
      <c r="B121" s="57">
        <f ca="1"/>
        <v>0</v>
      </c>
      <c r="C121" s="57">
        <f ca="1"/>
        <v>0</v>
      </c>
      <c r="D121" s="58">
        <f ca="1"/>
        <v>0</v>
      </c>
      <c r="E121" s="57">
        <f ca="1"/>
        <v>0</v>
      </c>
      <c r="F121" s="57">
        <f ca="1"/>
        <v>0</v>
      </c>
      <c r="G121" s="57">
        <f ca="1"/>
        <v>0</v>
      </c>
      <c r="H121" s="57">
        <f ca="1"/>
        <v>0</v>
      </c>
      <c r="I121" s="58">
        <f ca="1"/>
        <v>0</v>
      </c>
      <c r="J121" s="58">
        <f ca="1"/>
        <v>0</v>
      </c>
      <c r="K121" s="58">
        <f ca="1"/>
        <v>0</v>
      </c>
      <c r="L121" s="58">
        <f ca="1"/>
        <v>0</v>
      </c>
      <c r="M121" s="58">
        <f ca="1"/>
        <v>0</v>
      </c>
      <c r="N121" s="58">
        <f ca="1"/>
        <v>0</v>
      </c>
      <c r="O121" s="57">
        <f ca="1"/>
        <v>0</v>
      </c>
      <c r="P121" s="57">
        <f ca="1"/>
        <v>0</v>
      </c>
      <c r="Q121" s="57" t="str">
        <f ca="1"/>
        <v/>
      </c>
      <c r="R121" s="40">
        <f t="shared" ca="1" si="1"/>
        <v>0</v>
      </c>
    </row>
    <row r="122" spans="1:18" x14ac:dyDescent="0.3">
      <c r="A122" s="40">
        <v>121</v>
      </c>
      <c r="B122" s="57">
        <f ca="1"/>
        <v>0</v>
      </c>
      <c r="C122" s="57">
        <f ca="1"/>
        <v>0</v>
      </c>
      <c r="D122" s="58">
        <f ca="1"/>
        <v>0</v>
      </c>
      <c r="E122" s="57">
        <f ca="1"/>
        <v>0</v>
      </c>
      <c r="F122" s="57">
        <f ca="1"/>
        <v>0</v>
      </c>
      <c r="G122" s="57">
        <f ca="1"/>
        <v>0</v>
      </c>
      <c r="H122" s="57">
        <f ca="1"/>
        <v>0</v>
      </c>
      <c r="I122" s="58">
        <f ca="1"/>
        <v>0</v>
      </c>
      <c r="J122" s="58">
        <f ca="1"/>
        <v>0</v>
      </c>
      <c r="K122" s="58">
        <f ca="1"/>
        <v>0</v>
      </c>
      <c r="L122" s="58">
        <f ca="1"/>
        <v>0</v>
      </c>
      <c r="M122" s="58">
        <f ca="1"/>
        <v>0</v>
      </c>
      <c r="N122" s="58">
        <f ca="1"/>
        <v>0</v>
      </c>
      <c r="O122" s="57">
        <f ca="1"/>
        <v>0</v>
      </c>
      <c r="P122" s="57">
        <f ca="1"/>
        <v>0</v>
      </c>
      <c r="Q122" s="57" t="str">
        <f ca="1"/>
        <v/>
      </c>
      <c r="R122" s="40">
        <f t="shared" ca="1" si="1"/>
        <v>0</v>
      </c>
    </row>
    <row r="123" spans="1:18" x14ac:dyDescent="0.3">
      <c r="A123" s="40">
        <v>122</v>
      </c>
      <c r="B123" s="57">
        <f ca="1"/>
        <v>0</v>
      </c>
      <c r="C123" s="57">
        <f ca="1"/>
        <v>0</v>
      </c>
      <c r="D123" s="58">
        <f ca="1"/>
        <v>0</v>
      </c>
      <c r="E123" s="57">
        <f ca="1"/>
        <v>0</v>
      </c>
      <c r="F123" s="57">
        <f ca="1"/>
        <v>0</v>
      </c>
      <c r="G123" s="57">
        <f ca="1"/>
        <v>0</v>
      </c>
      <c r="H123" s="57">
        <f ca="1"/>
        <v>0</v>
      </c>
      <c r="I123" s="58">
        <f ca="1"/>
        <v>0</v>
      </c>
      <c r="J123" s="58">
        <f ca="1"/>
        <v>0</v>
      </c>
      <c r="K123" s="58">
        <f ca="1"/>
        <v>0</v>
      </c>
      <c r="L123" s="58">
        <f ca="1"/>
        <v>0</v>
      </c>
      <c r="M123" s="58">
        <f ca="1"/>
        <v>0</v>
      </c>
      <c r="N123" s="58">
        <f ca="1"/>
        <v>0</v>
      </c>
      <c r="O123" s="57">
        <f ca="1"/>
        <v>0</v>
      </c>
      <c r="P123" s="57">
        <f ca="1"/>
        <v>0</v>
      </c>
      <c r="Q123" s="57" t="str">
        <f ca="1"/>
        <v/>
      </c>
      <c r="R123" s="40">
        <f t="shared" ca="1" si="1"/>
        <v>0</v>
      </c>
    </row>
    <row r="124" spans="1:18" x14ac:dyDescent="0.3">
      <c r="A124" s="40">
        <v>123</v>
      </c>
      <c r="B124" s="57">
        <f ca="1"/>
        <v>0</v>
      </c>
      <c r="C124" s="57">
        <f ca="1"/>
        <v>0</v>
      </c>
      <c r="D124" s="58">
        <f ca="1"/>
        <v>0</v>
      </c>
      <c r="E124" s="57">
        <f ca="1"/>
        <v>0</v>
      </c>
      <c r="F124" s="57">
        <f ca="1"/>
        <v>0</v>
      </c>
      <c r="G124" s="57">
        <f ca="1"/>
        <v>0</v>
      </c>
      <c r="H124" s="57">
        <f ca="1"/>
        <v>0</v>
      </c>
      <c r="I124" s="58">
        <f ca="1"/>
        <v>0</v>
      </c>
      <c r="J124" s="58">
        <f ca="1"/>
        <v>0</v>
      </c>
      <c r="K124" s="58">
        <f ca="1"/>
        <v>0</v>
      </c>
      <c r="L124" s="58">
        <f ca="1"/>
        <v>0</v>
      </c>
      <c r="M124" s="58">
        <f ca="1"/>
        <v>0</v>
      </c>
      <c r="N124" s="58">
        <f ca="1"/>
        <v>0</v>
      </c>
      <c r="O124" s="57">
        <f ca="1"/>
        <v>0</v>
      </c>
      <c r="P124" s="57">
        <f ca="1"/>
        <v>0</v>
      </c>
      <c r="Q124" s="57" t="str">
        <f ca="1"/>
        <v/>
      </c>
      <c r="R124" s="40">
        <f t="shared" ca="1" si="1"/>
        <v>0</v>
      </c>
    </row>
    <row r="125" spans="1:18" x14ac:dyDescent="0.3">
      <c r="A125" s="40">
        <v>124</v>
      </c>
      <c r="B125" s="57">
        <f ca="1"/>
        <v>0</v>
      </c>
      <c r="C125" s="57">
        <f ca="1"/>
        <v>0</v>
      </c>
      <c r="D125" s="58">
        <f ca="1"/>
        <v>0</v>
      </c>
      <c r="E125" s="57">
        <f ca="1"/>
        <v>0</v>
      </c>
      <c r="F125" s="57">
        <f ca="1"/>
        <v>0</v>
      </c>
      <c r="G125" s="57">
        <f ca="1"/>
        <v>0</v>
      </c>
      <c r="H125" s="57">
        <f ca="1"/>
        <v>0</v>
      </c>
      <c r="I125" s="58">
        <f ca="1"/>
        <v>0</v>
      </c>
      <c r="J125" s="58">
        <f ca="1"/>
        <v>0</v>
      </c>
      <c r="K125" s="58">
        <f ca="1"/>
        <v>0</v>
      </c>
      <c r="L125" s="58">
        <f ca="1"/>
        <v>0</v>
      </c>
      <c r="M125" s="58">
        <f ca="1"/>
        <v>0</v>
      </c>
      <c r="N125" s="58">
        <f ca="1"/>
        <v>0</v>
      </c>
      <c r="O125" s="57">
        <f ca="1"/>
        <v>0</v>
      </c>
      <c r="P125" s="57">
        <f ca="1"/>
        <v>0</v>
      </c>
      <c r="Q125" s="57" t="str">
        <f ca="1"/>
        <v/>
      </c>
      <c r="R125" s="40">
        <f t="shared" ca="1" si="1"/>
        <v>0</v>
      </c>
    </row>
    <row r="126" spans="1:18" x14ac:dyDescent="0.3">
      <c r="A126" s="40">
        <v>125</v>
      </c>
      <c r="B126" s="57">
        <f ca="1"/>
        <v>0</v>
      </c>
      <c r="C126" s="57">
        <f ca="1"/>
        <v>0</v>
      </c>
      <c r="D126" s="58">
        <f ca="1"/>
        <v>0</v>
      </c>
      <c r="E126" s="57">
        <f ca="1"/>
        <v>0</v>
      </c>
      <c r="F126" s="57">
        <f ca="1"/>
        <v>0</v>
      </c>
      <c r="G126" s="57">
        <f ca="1"/>
        <v>0</v>
      </c>
      <c r="H126" s="57">
        <f ca="1"/>
        <v>0</v>
      </c>
      <c r="I126" s="58">
        <f ca="1"/>
        <v>0</v>
      </c>
      <c r="J126" s="58">
        <f ca="1"/>
        <v>0</v>
      </c>
      <c r="K126" s="58">
        <f ca="1"/>
        <v>0</v>
      </c>
      <c r="L126" s="58">
        <f ca="1"/>
        <v>0</v>
      </c>
      <c r="M126" s="58">
        <f ca="1"/>
        <v>0</v>
      </c>
      <c r="N126" s="58">
        <f ca="1"/>
        <v>0</v>
      </c>
      <c r="O126" s="57">
        <f ca="1"/>
        <v>0</v>
      </c>
      <c r="P126" s="57">
        <f ca="1"/>
        <v>0</v>
      </c>
      <c r="Q126" s="57" t="str">
        <f ca="1"/>
        <v/>
      </c>
      <c r="R126" s="40">
        <f t="shared" ca="1" si="1"/>
        <v>0</v>
      </c>
    </row>
    <row r="127" spans="1:18" x14ac:dyDescent="0.3">
      <c r="A127" s="40">
        <v>126</v>
      </c>
      <c r="B127" s="57">
        <f ca="1"/>
        <v>0</v>
      </c>
      <c r="C127" s="57">
        <f ca="1"/>
        <v>0</v>
      </c>
      <c r="D127" s="58">
        <f ca="1"/>
        <v>0</v>
      </c>
      <c r="E127" s="57">
        <f ca="1"/>
        <v>0</v>
      </c>
      <c r="F127" s="57">
        <f ca="1"/>
        <v>0</v>
      </c>
      <c r="G127" s="57">
        <f ca="1"/>
        <v>0</v>
      </c>
      <c r="H127" s="57">
        <f ca="1"/>
        <v>0</v>
      </c>
      <c r="I127" s="58">
        <f ca="1"/>
        <v>0</v>
      </c>
      <c r="J127" s="58">
        <f ca="1"/>
        <v>0</v>
      </c>
      <c r="K127" s="58">
        <f ca="1"/>
        <v>0</v>
      </c>
      <c r="L127" s="58">
        <f ca="1"/>
        <v>0</v>
      </c>
      <c r="M127" s="58">
        <f ca="1"/>
        <v>0</v>
      </c>
      <c r="N127" s="58">
        <f ca="1"/>
        <v>0</v>
      </c>
      <c r="O127" s="57">
        <f ca="1"/>
        <v>0</v>
      </c>
      <c r="P127" s="57">
        <f ca="1"/>
        <v>0</v>
      </c>
      <c r="Q127" s="57" t="str">
        <f ca="1"/>
        <v/>
      </c>
      <c r="R127" s="40">
        <f t="shared" ca="1" si="1"/>
        <v>0</v>
      </c>
    </row>
    <row r="128" spans="1:18" x14ac:dyDescent="0.3">
      <c r="A128" s="40">
        <v>127</v>
      </c>
      <c r="B128" s="57">
        <f ca="1"/>
        <v>0</v>
      </c>
      <c r="C128" s="57">
        <f ca="1"/>
        <v>0</v>
      </c>
      <c r="D128" s="58">
        <f ca="1"/>
        <v>0</v>
      </c>
      <c r="E128" s="57">
        <f ca="1"/>
        <v>0</v>
      </c>
      <c r="F128" s="57">
        <f ca="1"/>
        <v>0</v>
      </c>
      <c r="G128" s="57">
        <f ca="1"/>
        <v>0</v>
      </c>
      <c r="H128" s="57">
        <f ca="1"/>
        <v>0</v>
      </c>
      <c r="I128" s="58">
        <f ca="1"/>
        <v>0</v>
      </c>
      <c r="J128" s="58">
        <f ca="1"/>
        <v>0</v>
      </c>
      <c r="K128" s="58">
        <f ca="1"/>
        <v>0</v>
      </c>
      <c r="L128" s="58">
        <f ca="1"/>
        <v>0</v>
      </c>
      <c r="M128" s="58">
        <f ca="1"/>
        <v>0</v>
      </c>
      <c r="N128" s="58">
        <f ca="1"/>
        <v>0</v>
      </c>
      <c r="O128" s="57">
        <f ca="1"/>
        <v>0</v>
      </c>
      <c r="P128" s="57">
        <f ca="1"/>
        <v>0</v>
      </c>
      <c r="Q128" s="57" t="str">
        <f ca="1"/>
        <v/>
      </c>
      <c r="R128" s="40">
        <f t="shared" ca="1" si="1"/>
        <v>0</v>
      </c>
    </row>
    <row r="129" spans="1:18" x14ac:dyDescent="0.3">
      <c r="A129" s="40">
        <v>128</v>
      </c>
      <c r="B129" s="57">
        <f ca="1"/>
        <v>0</v>
      </c>
      <c r="C129" s="57">
        <f ca="1"/>
        <v>0</v>
      </c>
      <c r="D129" s="58">
        <f ca="1"/>
        <v>0</v>
      </c>
      <c r="E129" s="57">
        <f ca="1"/>
        <v>0</v>
      </c>
      <c r="F129" s="57">
        <f ca="1"/>
        <v>0</v>
      </c>
      <c r="G129" s="57">
        <f ca="1"/>
        <v>0</v>
      </c>
      <c r="H129" s="57">
        <f ca="1"/>
        <v>0</v>
      </c>
      <c r="I129" s="58">
        <f ca="1"/>
        <v>0</v>
      </c>
      <c r="J129" s="58">
        <f ca="1"/>
        <v>0</v>
      </c>
      <c r="K129" s="58">
        <f ca="1"/>
        <v>0</v>
      </c>
      <c r="L129" s="58">
        <f ca="1"/>
        <v>0</v>
      </c>
      <c r="M129" s="58">
        <f ca="1"/>
        <v>0</v>
      </c>
      <c r="N129" s="58">
        <f ca="1"/>
        <v>0</v>
      </c>
      <c r="O129" s="57">
        <f ca="1"/>
        <v>0</v>
      </c>
      <c r="P129" s="57">
        <f ca="1"/>
        <v>0</v>
      </c>
      <c r="Q129" s="57" t="str">
        <f ca="1"/>
        <v/>
      </c>
      <c r="R129" s="40">
        <f t="shared" ca="1" si="1"/>
        <v>0</v>
      </c>
    </row>
    <row r="130" spans="1:18" x14ac:dyDescent="0.3">
      <c r="A130" s="40">
        <v>129</v>
      </c>
      <c r="B130" s="57">
        <f ca="1"/>
        <v>0</v>
      </c>
      <c r="C130" s="57">
        <f ca="1"/>
        <v>0</v>
      </c>
      <c r="D130" s="58">
        <f ca="1"/>
        <v>0</v>
      </c>
      <c r="E130" s="57">
        <f ca="1"/>
        <v>0</v>
      </c>
      <c r="F130" s="57">
        <f ca="1"/>
        <v>0</v>
      </c>
      <c r="G130" s="57">
        <f ca="1"/>
        <v>0</v>
      </c>
      <c r="H130" s="57">
        <f ca="1"/>
        <v>0</v>
      </c>
      <c r="I130" s="58">
        <f ca="1"/>
        <v>0</v>
      </c>
      <c r="J130" s="58">
        <f ca="1"/>
        <v>0</v>
      </c>
      <c r="K130" s="58">
        <f ca="1"/>
        <v>0</v>
      </c>
      <c r="L130" s="58">
        <f ca="1"/>
        <v>0</v>
      </c>
      <c r="M130" s="58">
        <f ca="1"/>
        <v>0</v>
      </c>
      <c r="N130" s="58">
        <f ca="1"/>
        <v>0</v>
      </c>
      <c r="O130" s="57">
        <f ca="1"/>
        <v>0</v>
      </c>
      <c r="P130" s="57">
        <f ca="1"/>
        <v>0</v>
      </c>
      <c r="Q130" s="57" t="str">
        <f ca="1"/>
        <v/>
      </c>
      <c r="R130" s="40">
        <f t="shared" ref="R130:R193" ca="1" si="2">IF(NOT(ISBLANK(O131)),15*ABS(P130-O131),0)</f>
        <v>0</v>
      </c>
    </row>
    <row r="131" spans="1:18" x14ac:dyDescent="0.3">
      <c r="A131" s="40">
        <v>130</v>
      </c>
      <c r="B131" s="57">
        <f ca="1"/>
        <v>0</v>
      </c>
      <c r="C131" s="57">
        <f ca="1"/>
        <v>0</v>
      </c>
      <c r="D131" s="58">
        <f ca="1"/>
        <v>0</v>
      </c>
      <c r="E131" s="57">
        <f ca="1"/>
        <v>0</v>
      </c>
      <c r="F131" s="57">
        <f ca="1"/>
        <v>0</v>
      </c>
      <c r="G131" s="57">
        <f ca="1"/>
        <v>0</v>
      </c>
      <c r="H131" s="57">
        <f ca="1"/>
        <v>0</v>
      </c>
      <c r="I131" s="58">
        <f ca="1"/>
        <v>0</v>
      </c>
      <c r="J131" s="58">
        <f ca="1"/>
        <v>0</v>
      </c>
      <c r="K131" s="58">
        <f ca="1"/>
        <v>0</v>
      </c>
      <c r="L131" s="58">
        <f ca="1"/>
        <v>0</v>
      </c>
      <c r="M131" s="58">
        <f ca="1"/>
        <v>0</v>
      </c>
      <c r="N131" s="58">
        <f ca="1"/>
        <v>0</v>
      </c>
      <c r="O131" s="57">
        <f ca="1"/>
        <v>0</v>
      </c>
      <c r="P131" s="57">
        <f ca="1"/>
        <v>0</v>
      </c>
      <c r="Q131" s="57" t="str">
        <f ca="1"/>
        <v/>
      </c>
      <c r="R131" s="40">
        <f t="shared" ca="1" si="2"/>
        <v>0</v>
      </c>
    </row>
    <row r="132" spans="1:18" x14ac:dyDescent="0.3">
      <c r="A132" s="40">
        <v>131</v>
      </c>
      <c r="B132" s="57">
        <f ca="1"/>
        <v>0</v>
      </c>
      <c r="C132" s="57">
        <f ca="1"/>
        <v>0</v>
      </c>
      <c r="D132" s="58">
        <f ca="1"/>
        <v>0</v>
      </c>
      <c r="E132" s="57">
        <f ca="1"/>
        <v>0</v>
      </c>
      <c r="F132" s="57">
        <f ca="1"/>
        <v>0</v>
      </c>
      <c r="G132" s="57">
        <f ca="1"/>
        <v>0</v>
      </c>
      <c r="H132" s="57">
        <f ca="1"/>
        <v>0</v>
      </c>
      <c r="I132" s="58">
        <f ca="1"/>
        <v>0</v>
      </c>
      <c r="J132" s="58">
        <f ca="1"/>
        <v>0</v>
      </c>
      <c r="K132" s="58">
        <f ca="1"/>
        <v>0</v>
      </c>
      <c r="L132" s="58">
        <f ca="1"/>
        <v>0</v>
      </c>
      <c r="M132" s="58">
        <f ca="1"/>
        <v>0</v>
      </c>
      <c r="N132" s="58">
        <f ca="1"/>
        <v>0</v>
      </c>
      <c r="O132" s="57">
        <f ca="1"/>
        <v>0</v>
      </c>
      <c r="P132" s="57">
        <f ca="1"/>
        <v>0</v>
      </c>
      <c r="Q132" s="57" t="str">
        <f ca="1"/>
        <v/>
      </c>
      <c r="R132" s="40">
        <f t="shared" ca="1" si="2"/>
        <v>0</v>
      </c>
    </row>
    <row r="133" spans="1:18" x14ac:dyDescent="0.3">
      <c r="A133" s="40">
        <v>132</v>
      </c>
      <c r="B133" s="57">
        <f ca="1"/>
        <v>0</v>
      </c>
      <c r="C133" s="57">
        <f ca="1"/>
        <v>0</v>
      </c>
      <c r="D133" s="58">
        <f ca="1"/>
        <v>0</v>
      </c>
      <c r="E133" s="57">
        <f ca="1"/>
        <v>0</v>
      </c>
      <c r="F133" s="57">
        <f ca="1"/>
        <v>0</v>
      </c>
      <c r="G133" s="57">
        <f ca="1"/>
        <v>0</v>
      </c>
      <c r="H133" s="57">
        <f ca="1"/>
        <v>0</v>
      </c>
      <c r="I133" s="58">
        <f ca="1"/>
        <v>0</v>
      </c>
      <c r="J133" s="58">
        <f ca="1"/>
        <v>0</v>
      </c>
      <c r="K133" s="58">
        <f ca="1"/>
        <v>0</v>
      </c>
      <c r="L133" s="58">
        <f ca="1"/>
        <v>0</v>
      </c>
      <c r="M133" s="58">
        <f ca="1"/>
        <v>0</v>
      </c>
      <c r="N133" s="58">
        <f ca="1"/>
        <v>0</v>
      </c>
      <c r="O133" s="57">
        <f ca="1"/>
        <v>0</v>
      </c>
      <c r="P133" s="57">
        <f ca="1"/>
        <v>0</v>
      </c>
      <c r="Q133" s="57" t="str">
        <f ca="1"/>
        <v/>
      </c>
      <c r="R133" s="40">
        <f t="shared" ca="1" si="2"/>
        <v>0</v>
      </c>
    </row>
    <row r="134" spans="1:18" x14ac:dyDescent="0.3">
      <c r="A134" s="40">
        <v>133</v>
      </c>
      <c r="B134" s="57">
        <f ca="1"/>
        <v>0</v>
      </c>
      <c r="C134" s="57">
        <f ca="1"/>
        <v>0</v>
      </c>
      <c r="D134" s="58">
        <f ca="1"/>
        <v>0</v>
      </c>
      <c r="E134" s="57">
        <f ca="1"/>
        <v>0</v>
      </c>
      <c r="F134" s="57">
        <f ca="1"/>
        <v>0</v>
      </c>
      <c r="G134" s="57">
        <f ca="1"/>
        <v>0</v>
      </c>
      <c r="H134" s="57">
        <f ca="1"/>
        <v>0</v>
      </c>
      <c r="I134" s="58">
        <f ca="1"/>
        <v>0</v>
      </c>
      <c r="J134" s="58">
        <f ca="1"/>
        <v>0</v>
      </c>
      <c r="K134" s="58">
        <f ca="1"/>
        <v>0</v>
      </c>
      <c r="L134" s="58">
        <f ca="1"/>
        <v>0</v>
      </c>
      <c r="M134" s="58">
        <f ca="1"/>
        <v>0</v>
      </c>
      <c r="N134" s="58">
        <f ca="1"/>
        <v>0</v>
      </c>
      <c r="O134" s="57">
        <f ca="1"/>
        <v>0</v>
      </c>
      <c r="P134" s="57">
        <f ca="1"/>
        <v>0</v>
      </c>
      <c r="Q134" s="57" t="str">
        <f ca="1"/>
        <v/>
      </c>
      <c r="R134" s="40">
        <f t="shared" ca="1" si="2"/>
        <v>0</v>
      </c>
    </row>
    <row r="135" spans="1:18" x14ac:dyDescent="0.3">
      <c r="A135" s="40">
        <v>134</v>
      </c>
      <c r="B135" s="57">
        <f ca="1"/>
        <v>0</v>
      </c>
      <c r="C135" s="57">
        <f ca="1"/>
        <v>0</v>
      </c>
      <c r="D135" s="58">
        <f ca="1"/>
        <v>0</v>
      </c>
      <c r="E135" s="57">
        <f ca="1"/>
        <v>0</v>
      </c>
      <c r="F135" s="57">
        <f ca="1"/>
        <v>0</v>
      </c>
      <c r="G135" s="57">
        <f ca="1"/>
        <v>0</v>
      </c>
      <c r="H135" s="57">
        <f ca="1"/>
        <v>0</v>
      </c>
      <c r="I135" s="58">
        <f ca="1"/>
        <v>0</v>
      </c>
      <c r="J135" s="58">
        <f ca="1"/>
        <v>0</v>
      </c>
      <c r="K135" s="58">
        <f ca="1"/>
        <v>0</v>
      </c>
      <c r="L135" s="58">
        <f ca="1"/>
        <v>0</v>
      </c>
      <c r="M135" s="58">
        <f ca="1"/>
        <v>0</v>
      </c>
      <c r="N135" s="58">
        <f ca="1"/>
        <v>0</v>
      </c>
      <c r="O135" s="57">
        <f ca="1"/>
        <v>0</v>
      </c>
      <c r="P135" s="57">
        <f ca="1"/>
        <v>0</v>
      </c>
      <c r="Q135" s="57" t="str">
        <f ca="1"/>
        <v/>
      </c>
      <c r="R135" s="40">
        <f t="shared" ca="1" si="2"/>
        <v>0</v>
      </c>
    </row>
    <row r="136" spans="1:18" x14ac:dyDescent="0.3">
      <c r="A136" s="40">
        <v>135</v>
      </c>
      <c r="B136" s="57">
        <f ca="1"/>
        <v>0</v>
      </c>
      <c r="C136" s="57">
        <f ca="1"/>
        <v>0</v>
      </c>
      <c r="D136" s="58">
        <f ca="1"/>
        <v>0</v>
      </c>
      <c r="E136" s="57">
        <f ca="1"/>
        <v>0</v>
      </c>
      <c r="F136" s="57">
        <f ca="1"/>
        <v>0</v>
      </c>
      <c r="G136" s="57">
        <f ca="1"/>
        <v>0</v>
      </c>
      <c r="H136" s="57">
        <f ca="1"/>
        <v>0</v>
      </c>
      <c r="I136" s="58">
        <f ca="1"/>
        <v>0</v>
      </c>
      <c r="J136" s="58">
        <f ca="1"/>
        <v>0</v>
      </c>
      <c r="K136" s="58">
        <f ca="1"/>
        <v>0</v>
      </c>
      <c r="L136" s="58">
        <f ca="1"/>
        <v>0</v>
      </c>
      <c r="M136" s="58">
        <f ca="1"/>
        <v>0</v>
      </c>
      <c r="N136" s="58">
        <f ca="1"/>
        <v>0</v>
      </c>
      <c r="O136" s="57">
        <f ca="1"/>
        <v>0</v>
      </c>
      <c r="P136" s="57">
        <f ca="1"/>
        <v>0</v>
      </c>
      <c r="Q136" s="57" t="str">
        <f ca="1"/>
        <v/>
      </c>
      <c r="R136" s="40">
        <f t="shared" ca="1" si="2"/>
        <v>0</v>
      </c>
    </row>
    <row r="137" spans="1:18" x14ac:dyDescent="0.3">
      <c r="A137" s="40">
        <v>136</v>
      </c>
      <c r="B137" s="57">
        <f ca="1"/>
        <v>0</v>
      </c>
      <c r="C137" s="57">
        <f ca="1"/>
        <v>0</v>
      </c>
      <c r="D137" s="58">
        <f ca="1"/>
        <v>0</v>
      </c>
      <c r="E137" s="57">
        <f ca="1"/>
        <v>0</v>
      </c>
      <c r="F137" s="57">
        <f ca="1"/>
        <v>0</v>
      </c>
      <c r="G137" s="57">
        <f ca="1"/>
        <v>0</v>
      </c>
      <c r="H137" s="57">
        <f ca="1"/>
        <v>0</v>
      </c>
      <c r="I137" s="58">
        <f ca="1"/>
        <v>0</v>
      </c>
      <c r="J137" s="58">
        <f ca="1"/>
        <v>0</v>
      </c>
      <c r="K137" s="58">
        <f ca="1"/>
        <v>0</v>
      </c>
      <c r="L137" s="58">
        <f ca="1"/>
        <v>0</v>
      </c>
      <c r="M137" s="58">
        <f ca="1"/>
        <v>0</v>
      </c>
      <c r="N137" s="58">
        <f ca="1"/>
        <v>0</v>
      </c>
      <c r="O137" s="57">
        <f ca="1"/>
        <v>0</v>
      </c>
      <c r="P137" s="57">
        <f ca="1"/>
        <v>0</v>
      </c>
      <c r="Q137" s="57" t="str">
        <f ca="1"/>
        <v/>
      </c>
      <c r="R137" s="40">
        <f t="shared" ca="1" si="2"/>
        <v>0</v>
      </c>
    </row>
    <row r="138" spans="1:18" x14ac:dyDescent="0.3">
      <c r="A138" s="40">
        <v>137</v>
      </c>
      <c r="B138" s="57">
        <f ca="1"/>
        <v>0</v>
      </c>
      <c r="C138" s="57">
        <f ca="1"/>
        <v>0</v>
      </c>
      <c r="D138" s="58">
        <f ca="1"/>
        <v>0</v>
      </c>
      <c r="E138" s="57">
        <f ca="1"/>
        <v>0</v>
      </c>
      <c r="F138" s="57">
        <f ca="1"/>
        <v>0</v>
      </c>
      <c r="G138" s="57">
        <f ca="1"/>
        <v>0</v>
      </c>
      <c r="H138" s="57">
        <f ca="1"/>
        <v>0</v>
      </c>
      <c r="I138" s="58">
        <f ca="1"/>
        <v>0</v>
      </c>
      <c r="J138" s="58">
        <f ca="1"/>
        <v>0</v>
      </c>
      <c r="K138" s="58">
        <f ca="1"/>
        <v>0</v>
      </c>
      <c r="L138" s="58">
        <f ca="1"/>
        <v>0</v>
      </c>
      <c r="M138" s="58">
        <f ca="1"/>
        <v>0</v>
      </c>
      <c r="N138" s="58">
        <f ca="1"/>
        <v>0</v>
      </c>
      <c r="O138" s="57">
        <f ca="1"/>
        <v>0</v>
      </c>
      <c r="P138" s="57">
        <f ca="1"/>
        <v>0</v>
      </c>
      <c r="Q138" s="57" t="str">
        <f ca="1"/>
        <v/>
      </c>
      <c r="R138" s="40">
        <f t="shared" ca="1" si="2"/>
        <v>0</v>
      </c>
    </row>
    <row r="139" spans="1:18" x14ac:dyDescent="0.3">
      <c r="A139" s="40">
        <v>138</v>
      </c>
      <c r="B139" s="57">
        <f ca="1"/>
        <v>0</v>
      </c>
      <c r="C139" s="57">
        <f ca="1"/>
        <v>0</v>
      </c>
      <c r="D139" s="58">
        <f ca="1"/>
        <v>0</v>
      </c>
      <c r="E139" s="57">
        <f ca="1"/>
        <v>0</v>
      </c>
      <c r="F139" s="57">
        <f ca="1"/>
        <v>0</v>
      </c>
      <c r="G139" s="57">
        <f ca="1"/>
        <v>0</v>
      </c>
      <c r="H139" s="57">
        <f ca="1"/>
        <v>0</v>
      </c>
      <c r="I139" s="58">
        <f ca="1"/>
        <v>0</v>
      </c>
      <c r="J139" s="58">
        <f ca="1"/>
        <v>0</v>
      </c>
      <c r="K139" s="58">
        <f ca="1"/>
        <v>0</v>
      </c>
      <c r="L139" s="58">
        <f ca="1"/>
        <v>0</v>
      </c>
      <c r="M139" s="58">
        <f ca="1"/>
        <v>0</v>
      </c>
      <c r="N139" s="58">
        <f ca="1"/>
        <v>0</v>
      </c>
      <c r="O139" s="57">
        <f ca="1"/>
        <v>0</v>
      </c>
      <c r="P139" s="57">
        <f ca="1"/>
        <v>0</v>
      </c>
      <c r="Q139" s="57" t="str">
        <f ca="1"/>
        <v/>
      </c>
      <c r="R139" s="40">
        <f t="shared" ca="1" si="2"/>
        <v>0</v>
      </c>
    </row>
    <row r="140" spans="1:18" x14ac:dyDescent="0.3">
      <c r="A140" s="40">
        <v>139</v>
      </c>
      <c r="B140" s="57">
        <f ca="1"/>
        <v>0</v>
      </c>
      <c r="C140" s="57">
        <f ca="1"/>
        <v>0</v>
      </c>
      <c r="D140" s="58">
        <f ca="1"/>
        <v>0</v>
      </c>
      <c r="E140" s="57">
        <f ca="1"/>
        <v>0</v>
      </c>
      <c r="F140" s="57">
        <f ca="1"/>
        <v>0</v>
      </c>
      <c r="G140" s="57">
        <f ca="1"/>
        <v>0</v>
      </c>
      <c r="H140" s="57">
        <f ca="1"/>
        <v>0</v>
      </c>
      <c r="I140" s="58">
        <f ca="1"/>
        <v>0</v>
      </c>
      <c r="J140" s="58">
        <f ca="1"/>
        <v>0</v>
      </c>
      <c r="K140" s="58">
        <f ca="1"/>
        <v>0</v>
      </c>
      <c r="L140" s="58">
        <f ca="1"/>
        <v>0</v>
      </c>
      <c r="M140" s="58">
        <f ca="1"/>
        <v>0</v>
      </c>
      <c r="N140" s="58">
        <f ca="1"/>
        <v>0</v>
      </c>
      <c r="O140" s="57">
        <f ca="1"/>
        <v>0</v>
      </c>
      <c r="P140" s="57">
        <f ca="1"/>
        <v>0</v>
      </c>
      <c r="Q140" s="57" t="str">
        <f ca="1"/>
        <v/>
      </c>
      <c r="R140" s="40">
        <f t="shared" ca="1" si="2"/>
        <v>0</v>
      </c>
    </row>
    <row r="141" spans="1:18" x14ac:dyDescent="0.3">
      <c r="A141" s="40">
        <v>140</v>
      </c>
      <c r="B141" s="57">
        <f ca="1"/>
        <v>0</v>
      </c>
      <c r="C141" s="57">
        <f ca="1"/>
        <v>0</v>
      </c>
      <c r="D141" s="58">
        <f ca="1"/>
        <v>0</v>
      </c>
      <c r="E141" s="57">
        <f ca="1"/>
        <v>0</v>
      </c>
      <c r="F141" s="57">
        <f ca="1"/>
        <v>0</v>
      </c>
      <c r="G141" s="57">
        <f ca="1"/>
        <v>0</v>
      </c>
      <c r="H141" s="57">
        <f ca="1"/>
        <v>0</v>
      </c>
      <c r="I141" s="58">
        <f ca="1"/>
        <v>0</v>
      </c>
      <c r="J141" s="58">
        <f ca="1"/>
        <v>0</v>
      </c>
      <c r="K141" s="58">
        <f ca="1"/>
        <v>0</v>
      </c>
      <c r="L141" s="58">
        <f ca="1"/>
        <v>0</v>
      </c>
      <c r="M141" s="58">
        <f ca="1"/>
        <v>0</v>
      </c>
      <c r="N141" s="58">
        <f ca="1"/>
        <v>0</v>
      </c>
      <c r="O141" s="57">
        <f ca="1"/>
        <v>0</v>
      </c>
      <c r="P141" s="57">
        <f ca="1"/>
        <v>0</v>
      </c>
      <c r="Q141" s="57" t="str">
        <f ca="1"/>
        <v/>
      </c>
      <c r="R141" s="40">
        <f t="shared" ca="1" si="2"/>
        <v>0</v>
      </c>
    </row>
    <row r="142" spans="1:18" x14ac:dyDescent="0.3">
      <c r="A142" s="40">
        <v>141</v>
      </c>
      <c r="B142" s="57">
        <f ca="1"/>
        <v>0</v>
      </c>
      <c r="C142" s="57">
        <f ca="1"/>
        <v>0</v>
      </c>
      <c r="D142" s="58">
        <f ca="1"/>
        <v>0</v>
      </c>
      <c r="E142" s="57">
        <f ca="1"/>
        <v>0</v>
      </c>
      <c r="F142" s="57">
        <f ca="1"/>
        <v>0</v>
      </c>
      <c r="G142" s="57">
        <f ca="1"/>
        <v>0</v>
      </c>
      <c r="H142" s="57">
        <f ca="1"/>
        <v>0</v>
      </c>
      <c r="I142" s="58">
        <f ca="1"/>
        <v>0</v>
      </c>
      <c r="J142" s="58">
        <f ca="1"/>
        <v>0</v>
      </c>
      <c r="K142" s="58">
        <f ca="1"/>
        <v>0</v>
      </c>
      <c r="L142" s="58">
        <f ca="1"/>
        <v>0</v>
      </c>
      <c r="M142" s="58">
        <f ca="1"/>
        <v>0</v>
      </c>
      <c r="N142" s="58">
        <f ca="1"/>
        <v>0</v>
      </c>
      <c r="O142" s="57">
        <f ca="1"/>
        <v>0</v>
      </c>
      <c r="P142" s="57">
        <f ca="1"/>
        <v>0</v>
      </c>
      <c r="Q142" s="57" t="str">
        <f ca="1"/>
        <v/>
      </c>
      <c r="R142" s="40">
        <f t="shared" ca="1" si="2"/>
        <v>0</v>
      </c>
    </row>
    <row r="143" spans="1:18" x14ac:dyDescent="0.3">
      <c r="A143" s="40">
        <v>142</v>
      </c>
      <c r="B143" s="57">
        <f ca="1"/>
        <v>0</v>
      </c>
      <c r="C143" s="57">
        <f ca="1"/>
        <v>0</v>
      </c>
      <c r="D143" s="58">
        <f ca="1"/>
        <v>0</v>
      </c>
      <c r="E143" s="57">
        <f ca="1"/>
        <v>0</v>
      </c>
      <c r="F143" s="57">
        <f ca="1"/>
        <v>0</v>
      </c>
      <c r="G143" s="57">
        <f ca="1"/>
        <v>0</v>
      </c>
      <c r="H143" s="57">
        <f ca="1"/>
        <v>0</v>
      </c>
      <c r="I143" s="58">
        <f ca="1"/>
        <v>0</v>
      </c>
      <c r="J143" s="58">
        <f ca="1"/>
        <v>0</v>
      </c>
      <c r="K143" s="58">
        <f ca="1"/>
        <v>0</v>
      </c>
      <c r="L143" s="58">
        <f ca="1"/>
        <v>0</v>
      </c>
      <c r="M143" s="58">
        <f ca="1"/>
        <v>0</v>
      </c>
      <c r="N143" s="58">
        <f ca="1"/>
        <v>0</v>
      </c>
      <c r="O143" s="57">
        <f ca="1"/>
        <v>0</v>
      </c>
      <c r="P143" s="57">
        <f ca="1"/>
        <v>0</v>
      </c>
      <c r="Q143" s="57" t="str">
        <f ca="1"/>
        <v/>
      </c>
      <c r="R143" s="40">
        <f t="shared" ca="1" si="2"/>
        <v>0</v>
      </c>
    </row>
    <row r="144" spans="1:18" x14ac:dyDescent="0.3">
      <c r="A144" s="40">
        <v>143</v>
      </c>
      <c r="B144" s="57">
        <f ca="1"/>
        <v>0</v>
      </c>
      <c r="C144" s="57">
        <f ca="1"/>
        <v>0</v>
      </c>
      <c r="D144" s="58">
        <f ca="1"/>
        <v>0</v>
      </c>
      <c r="E144" s="57">
        <f ca="1"/>
        <v>0</v>
      </c>
      <c r="F144" s="57">
        <f ca="1"/>
        <v>0</v>
      </c>
      <c r="G144" s="57">
        <f ca="1"/>
        <v>0</v>
      </c>
      <c r="H144" s="57">
        <f ca="1"/>
        <v>0</v>
      </c>
      <c r="I144" s="58">
        <f ca="1"/>
        <v>0</v>
      </c>
      <c r="J144" s="58">
        <f ca="1"/>
        <v>0</v>
      </c>
      <c r="K144" s="58">
        <f ca="1"/>
        <v>0</v>
      </c>
      <c r="L144" s="58">
        <f ca="1"/>
        <v>0</v>
      </c>
      <c r="M144" s="58">
        <f ca="1"/>
        <v>0</v>
      </c>
      <c r="N144" s="58">
        <f ca="1"/>
        <v>0</v>
      </c>
      <c r="O144" s="57">
        <f ca="1"/>
        <v>0</v>
      </c>
      <c r="P144" s="57">
        <f ca="1"/>
        <v>0</v>
      </c>
      <c r="Q144" s="57" t="str">
        <f ca="1"/>
        <v/>
      </c>
      <c r="R144" s="40">
        <f t="shared" ca="1" si="2"/>
        <v>0</v>
      </c>
    </row>
    <row r="145" spans="1:18" x14ac:dyDescent="0.3">
      <c r="A145" s="40">
        <v>144</v>
      </c>
      <c r="B145" s="57">
        <f ca="1"/>
        <v>0</v>
      </c>
      <c r="C145" s="57">
        <f ca="1"/>
        <v>0</v>
      </c>
      <c r="D145" s="58">
        <f ca="1"/>
        <v>0</v>
      </c>
      <c r="E145" s="57">
        <f ca="1"/>
        <v>0</v>
      </c>
      <c r="F145" s="57">
        <f ca="1"/>
        <v>0</v>
      </c>
      <c r="G145" s="57">
        <f ca="1"/>
        <v>0</v>
      </c>
      <c r="H145" s="57">
        <f ca="1"/>
        <v>0</v>
      </c>
      <c r="I145" s="58">
        <f ca="1"/>
        <v>0</v>
      </c>
      <c r="J145" s="58">
        <f ca="1"/>
        <v>0</v>
      </c>
      <c r="K145" s="58">
        <f ca="1"/>
        <v>0</v>
      </c>
      <c r="L145" s="58">
        <f ca="1"/>
        <v>0</v>
      </c>
      <c r="M145" s="58">
        <f ca="1"/>
        <v>0</v>
      </c>
      <c r="N145" s="58">
        <f ca="1"/>
        <v>0</v>
      </c>
      <c r="O145" s="57">
        <f ca="1"/>
        <v>0</v>
      </c>
      <c r="P145" s="57">
        <f ca="1"/>
        <v>0</v>
      </c>
      <c r="Q145" s="57" t="str">
        <f ca="1"/>
        <v/>
      </c>
      <c r="R145" s="40">
        <f t="shared" ca="1" si="2"/>
        <v>0</v>
      </c>
    </row>
    <row r="146" spans="1:18" x14ac:dyDescent="0.3">
      <c r="A146" s="40">
        <v>145</v>
      </c>
      <c r="B146" s="57">
        <f ca="1"/>
        <v>0</v>
      </c>
      <c r="C146" s="57">
        <f ca="1"/>
        <v>0</v>
      </c>
      <c r="D146" s="58">
        <f ca="1"/>
        <v>0</v>
      </c>
      <c r="E146" s="57">
        <f ca="1"/>
        <v>0</v>
      </c>
      <c r="F146" s="57">
        <f ca="1"/>
        <v>0</v>
      </c>
      <c r="G146" s="57">
        <f ca="1"/>
        <v>0</v>
      </c>
      <c r="H146" s="57">
        <f ca="1"/>
        <v>0</v>
      </c>
      <c r="I146" s="58">
        <f ca="1"/>
        <v>0</v>
      </c>
      <c r="J146" s="58">
        <f ca="1"/>
        <v>0</v>
      </c>
      <c r="K146" s="58">
        <f ca="1"/>
        <v>0</v>
      </c>
      <c r="L146" s="58">
        <f ca="1"/>
        <v>0</v>
      </c>
      <c r="M146" s="58">
        <f ca="1"/>
        <v>0</v>
      </c>
      <c r="N146" s="58">
        <f ca="1"/>
        <v>0</v>
      </c>
      <c r="O146" s="57">
        <f ca="1"/>
        <v>0</v>
      </c>
      <c r="P146" s="57">
        <f ca="1"/>
        <v>0</v>
      </c>
      <c r="Q146" s="57" t="str">
        <f ca="1"/>
        <v/>
      </c>
      <c r="R146" s="40">
        <f t="shared" ca="1" si="2"/>
        <v>0</v>
      </c>
    </row>
    <row r="147" spans="1:18" x14ac:dyDescent="0.3">
      <c r="A147" s="40">
        <v>146</v>
      </c>
      <c r="B147" s="57">
        <f ca="1"/>
        <v>0</v>
      </c>
      <c r="C147" s="57">
        <f ca="1"/>
        <v>0</v>
      </c>
      <c r="D147" s="58">
        <f ca="1"/>
        <v>0</v>
      </c>
      <c r="E147" s="57">
        <f ca="1"/>
        <v>0</v>
      </c>
      <c r="F147" s="57">
        <f ca="1"/>
        <v>0</v>
      </c>
      <c r="G147" s="57">
        <f ca="1"/>
        <v>0</v>
      </c>
      <c r="H147" s="57">
        <f ca="1"/>
        <v>0</v>
      </c>
      <c r="I147" s="58">
        <f ca="1"/>
        <v>0</v>
      </c>
      <c r="J147" s="58">
        <f ca="1"/>
        <v>0</v>
      </c>
      <c r="K147" s="58">
        <f ca="1"/>
        <v>0</v>
      </c>
      <c r="L147" s="58">
        <f ca="1"/>
        <v>0</v>
      </c>
      <c r="M147" s="58">
        <f ca="1"/>
        <v>0</v>
      </c>
      <c r="N147" s="58">
        <f ca="1"/>
        <v>0</v>
      </c>
      <c r="O147" s="57">
        <f ca="1"/>
        <v>0</v>
      </c>
      <c r="P147" s="57">
        <f ca="1"/>
        <v>0</v>
      </c>
      <c r="Q147" s="57" t="str">
        <f ca="1"/>
        <v/>
      </c>
      <c r="R147" s="40">
        <f t="shared" ca="1" si="2"/>
        <v>0</v>
      </c>
    </row>
    <row r="148" spans="1:18" x14ac:dyDescent="0.3">
      <c r="A148" s="40">
        <v>147</v>
      </c>
      <c r="B148" s="57">
        <f ca="1"/>
        <v>0</v>
      </c>
      <c r="C148" s="57">
        <f ca="1"/>
        <v>0</v>
      </c>
      <c r="D148" s="58">
        <f ca="1"/>
        <v>0</v>
      </c>
      <c r="E148" s="57">
        <f ca="1"/>
        <v>0</v>
      </c>
      <c r="F148" s="57">
        <f ca="1"/>
        <v>0</v>
      </c>
      <c r="G148" s="57">
        <f ca="1"/>
        <v>0</v>
      </c>
      <c r="H148" s="57">
        <f ca="1"/>
        <v>0</v>
      </c>
      <c r="I148" s="58">
        <f ca="1"/>
        <v>0</v>
      </c>
      <c r="J148" s="58">
        <f ca="1"/>
        <v>0</v>
      </c>
      <c r="K148" s="58">
        <f ca="1"/>
        <v>0</v>
      </c>
      <c r="L148" s="58">
        <f ca="1"/>
        <v>0</v>
      </c>
      <c r="M148" s="58">
        <f ca="1"/>
        <v>0</v>
      </c>
      <c r="N148" s="58">
        <f ca="1"/>
        <v>0</v>
      </c>
      <c r="O148" s="57">
        <f ca="1"/>
        <v>0</v>
      </c>
      <c r="P148" s="57">
        <f ca="1"/>
        <v>0</v>
      </c>
      <c r="Q148" s="57" t="str">
        <f ca="1"/>
        <v/>
      </c>
      <c r="R148" s="40">
        <f t="shared" ca="1" si="2"/>
        <v>0</v>
      </c>
    </row>
    <row r="149" spans="1:18" x14ac:dyDescent="0.3">
      <c r="A149" s="40">
        <v>148</v>
      </c>
      <c r="B149" s="57">
        <f ca="1"/>
        <v>0</v>
      </c>
      <c r="C149" s="57">
        <f ca="1"/>
        <v>0</v>
      </c>
      <c r="D149" s="58">
        <f ca="1"/>
        <v>0</v>
      </c>
      <c r="E149" s="57">
        <f ca="1"/>
        <v>0</v>
      </c>
      <c r="F149" s="57">
        <f ca="1"/>
        <v>0</v>
      </c>
      <c r="G149" s="57">
        <f ca="1"/>
        <v>0</v>
      </c>
      <c r="H149" s="57">
        <f ca="1"/>
        <v>0</v>
      </c>
      <c r="I149" s="58">
        <f ca="1"/>
        <v>0</v>
      </c>
      <c r="J149" s="58">
        <f ca="1"/>
        <v>0</v>
      </c>
      <c r="K149" s="58">
        <f ca="1"/>
        <v>0</v>
      </c>
      <c r="L149" s="58">
        <f ca="1"/>
        <v>0</v>
      </c>
      <c r="M149" s="58">
        <f ca="1"/>
        <v>0</v>
      </c>
      <c r="N149" s="58">
        <f ca="1"/>
        <v>0</v>
      </c>
      <c r="O149" s="57">
        <f ca="1"/>
        <v>0</v>
      </c>
      <c r="P149" s="57">
        <f ca="1"/>
        <v>0</v>
      </c>
      <c r="Q149" s="57" t="str">
        <f ca="1"/>
        <v/>
      </c>
      <c r="R149" s="40">
        <f t="shared" ca="1" si="2"/>
        <v>0</v>
      </c>
    </row>
    <row r="150" spans="1:18" x14ac:dyDescent="0.3">
      <c r="A150" s="40">
        <v>149</v>
      </c>
      <c r="B150" s="57">
        <f ca="1"/>
        <v>0</v>
      </c>
      <c r="C150" s="57">
        <f ca="1"/>
        <v>0</v>
      </c>
      <c r="D150" s="58">
        <f ca="1"/>
        <v>0</v>
      </c>
      <c r="E150" s="57">
        <f ca="1"/>
        <v>0</v>
      </c>
      <c r="F150" s="57">
        <f ca="1"/>
        <v>0</v>
      </c>
      <c r="G150" s="57">
        <f ca="1"/>
        <v>0</v>
      </c>
      <c r="H150" s="57">
        <f ca="1"/>
        <v>0</v>
      </c>
      <c r="I150" s="58">
        <f ca="1"/>
        <v>0</v>
      </c>
      <c r="J150" s="58">
        <f ca="1"/>
        <v>0</v>
      </c>
      <c r="K150" s="58">
        <f ca="1"/>
        <v>0</v>
      </c>
      <c r="L150" s="58">
        <f ca="1"/>
        <v>0</v>
      </c>
      <c r="M150" s="58">
        <f ca="1"/>
        <v>0</v>
      </c>
      <c r="N150" s="58">
        <f ca="1"/>
        <v>0</v>
      </c>
      <c r="O150" s="57">
        <f ca="1"/>
        <v>0</v>
      </c>
      <c r="P150" s="57">
        <f ca="1"/>
        <v>0</v>
      </c>
      <c r="Q150" s="57" t="str">
        <f ca="1"/>
        <v/>
      </c>
      <c r="R150" s="40">
        <f t="shared" ca="1" si="2"/>
        <v>0</v>
      </c>
    </row>
    <row r="151" spans="1:18" x14ac:dyDescent="0.3">
      <c r="A151" s="40">
        <v>150</v>
      </c>
      <c r="B151" s="57">
        <f ca="1"/>
        <v>0</v>
      </c>
      <c r="C151" s="57">
        <f ca="1"/>
        <v>0</v>
      </c>
      <c r="D151" s="58">
        <f ca="1"/>
        <v>0</v>
      </c>
      <c r="E151" s="57">
        <f ca="1"/>
        <v>0</v>
      </c>
      <c r="F151" s="57">
        <f ca="1"/>
        <v>0</v>
      </c>
      <c r="G151" s="57">
        <f ca="1"/>
        <v>0</v>
      </c>
      <c r="H151" s="57">
        <f ca="1"/>
        <v>0</v>
      </c>
      <c r="I151" s="58">
        <f ca="1"/>
        <v>0</v>
      </c>
      <c r="J151" s="58">
        <f ca="1"/>
        <v>0</v>
      </c>
      <c r="K151" s="58">
        <f ca="1"/>
        <v>0</v>
      </c>
      <c r="L151" s="58">
        <f ca="1"/>
        <v>0</v>
      </c>
      <c r="M151" s="58">
        <f ca="1"/>
        <v>0</v>
      </c>
      <c r="N151" s="58">
        <f ca="1"/>
        <v>0</v>
      </c>
      <c r="O151" s="57">
        <f ca="1"/>
        <v>0</v>
      </c>
      <c r="P151" s="57">
        <f ca="1"/>
        <v>0</v>
      </c>
      <c r="Q151" s="57" t="str">
        <f ca="1"/>
        <v/>
      </c>
      <c r="R151" s="40">
        <f t="shared" ca="1" si="2"/>
        <v>0</v>
      </c>
    </row>
    <row r="152" spans="1:18" x14ac:dyDescent="0.3">
      <c r="A152" s="40">
        <v>151</v>
      </c>
      <c r="B152" s="57">
        <f ca="1"/>
        <v>0</v>
      </c>
      <c r="C152" s="57">
        <f ca="1"/>
        <v>0</v>
      </c>
      <c r="D152" s="58">
        <f ca="1"/>
        <v>0</v>
      </c>
      <c r="E152" s="57">
        <f ca="1"/>
        <v>0</v>
      </c>
      <c r="F152" s="57">
        <f ca="1"/>
        <v>0</v>
      </c>
      <c r="G152" s="57">
        <f ca="1"/>
        <v>0</v>
      </c>
      <c r="H152" s="57">
        <f ca="1"/>
        <v>0</v>
      </c>
      <c r="I152" s="58">
        <f ca="1"/>
        <v>0</v>
      </c>
      <c r="J152" s="58">
        <f ca="1"/>
        <v>0</v>
      </c>
      <c r="K152" s="58">
        <f ca="1"/>
        <v>0</v>
      </c>
      <c r="L152" s="58">
        <f ca="1"/>
        <v>0</v>
      </c>
      <c r="M152" s="58">
        <f ca="1"/>
        <v>0</v>
      </c>
      <c r="N152" s="58">
        <f ca="1"/>
        <v>0</v>
      </c>
      <c r="O152" s="57">
        <f ca="1"/>
        <v>0</v>
      </c>
      <c r="P152" s="57">
        <f ca="1"/>
        <v>0</v>
      </c>
      <c r="Q152" s="57" t="str">
        <f ca="1"/>
        <v/>
      </c>
      <c r="R152" s="40">
        <f t="shared" ca="1" si="2"/>
        <v>0</v>
      </c>
    </row>
    <row r="153" spans="1:18" x14ac:dyDescent="0.3">
      <c r="A153" s="40">
        <v>152</v>
      </c>
      <c r="B153" s="57">
        <f ca="1"/>
        <v>0</v>
      </c>
      <c r="C153" s="57">
        <f ca="1"/>
        <v>0</v>
      </c>
      <c r="D153" s="58">
        <f ca="1"/>
        <v>0</v>
      </c>
      <c r="E153" s="57">
        <f ca="1"/>
        <v>0</v>
      </c>
      <c r="F153" s="57">
        <f ca="1"/>
        <v>0</v>
      </c>
      <c r="G153" s="57">
        <f ca="1"/>
        <v>0</v>
      </c>
      <c r="H153" s="57">
        <f ca="1"/>
        <v>0</v>
      </c>
      <c r="I153" s="58">
        <f ca="1"/>
        <v>0</v>
      </c>
      <c r="J153" s="58">
        <f ca="1"/>
        <v>0</v>
      </c>
      <c r="K153" s="58">
        <f ca="1"/>
        <v>0</v>
      </c>
      <c r="L153" s="58">
        <f ca="1"/>
        <v>0</v>
      </c>
      <c r="M153" s="58">
        <f ca="1"/>
        <v>0</v>
      </c>
      <c r="N153" s="58">
        <f ca="1"/>
        <v>0</v>
      </c>
      <c r="O153" s="57">
        <f ca="1"/>
        <v>0</v>
      </c>
      <c r="P153" s="57">
        <f ca="1"/>
        <v>0</v>
      </c>
      <c r="Q153" s="57" t="str">
        <f ca="1"/>
        <v/>
      </c>
      <c r="R153" s="40">
        <f t="shared" ca="1" si="2"/>
        <v>0</v>
      </c>
    </row>
    <row r="154" spans="1:18" x14ac:dyDescent="0.3">
      <c r="A154" s="40">
        <v>153</v>
      </c>
      <c r="B154" s="57">
        <f ca="1"/>
        <v>0</v>
      </c>
      <c r="C154" s="57">
        <f ca="1"/>
        <v>0</v>
      </c>
      <c r="D154" s="58">
        <f ca="1"/>
        <v>0</v>
      </c>
      <c r="E154" s="57">
        <f ca="1"/>
        <v>0</v>
      </c>
      <c r="F154" s="57">
        <f ca="1"/>
        <v>0</v>
      </c>
      <c r="G154" s="57">
        <f ca="1"/>
        <v>0</v>
      </c>
      <c r="H154" s="57">
        <f ca="1"/>
        <v>0</v>
      </c>
      <c r="I154" s="58">
        <f ca="1"/>
        <v>0</v>
      </c>
      <c r="J154" s="58">
        <f ca="1"/>
        <v>0</v>
      </c>
      <c r="K154" s="58">
        <f ca="1"/>
        <v>0</v>
      </c>
      <c r="L154" s="58">
        <f ca="1"/>
        <v>0</v>
      </c>
      <c r="M154" s="58">
        <f ca="1"/>
        <v>0</v>
      </c>
      <c r="N154" s="58">
        <f ca="1"/>
        <v>0</v>
      </c>
      <c r="O154" s="57">
        <f ca="1"/>
        <v>0</v>
      </c>
      <c r="P154" s="57">
        <f ca="1"/>
        <v>0</v>
      </c>
      <c r="Q154" s="57" t="str">
        <f ca="1"/>
        <v/>
      </c>
      <c r="R154" s="40">
        <f t="shared" ca="1" si="2"/>
        <v>0</v>
      </c>
    </row>
    <row r="155" spans="1:18" x14ac:dyDescent="0.3">
      <c r="A155" s="40">
        <v>154</v>
      </c>
      <c r="B155" s="57">
        <f ca="1"/>
        <v>0</v>
      </c>
      <c r="C155" s="57">
        <f ca="1"/>
        <v>0</v>
      </c>
      <c r="D155" s="58">
        <f ca="1"/>
        <v>0</v>
      </c>
      <c r="E155" s="57">
        <f ca="1"/>
        <v>0</v>
      </c>
      <c r="F155" s="57">
        <f ca="1"/>
        <v>0</v>
      </c>
      <c r="G155" s="57">
        <f ca="1"/>
        <v>0</v>
      </c>
      <c r="H155" s="57">
        <f ca="1"/>
        <v>0</v>
      </c>
      <c r="I155" s="58">
        <f ca="1"/>
        <v>0</v>
      </c>
      <c r="J155" s="58">
        <f ca="1"/>
        <v>0</v>
      </c>
      <c r="K155" s="58">
        <f ca="1"/>
        <v>0</v>
      </c>
      <c r="L155" s="58">
        <f ca="1"/>
        <v>0</v>
      </c>
      <c r="M155" s="58">
        <f ca="1"/>
        <v>0</v>
      </c>
      <c r="N155" s="58">
        <f ca="1"/>
        <v>0</v>
      </c>
      <c r="O155" s="57">
        <f ca="1"/>
        <v>0</v>
      </c>
      <c r="P155" s="57">
        <f ca="1"/>
        <v>0</v>
      </c>
      <c r="Q155" s="57" t="str">
        <f ca="1"/>
        <v/>
      </c>
      <c r="R155" s="40">
        <f t="shared" ca="1" si="2"/>
        <v>0</v>
      </c>
    </row>
    <row r="156" spans="1:18" x14ac:dyDescent="0.3">
      <c r="A156" s="40">
        <v>155</v>
      </c>
      <c r="B156" s="57">
        <f ca="1"/>
        <v>0</v>
      </c>
      <c r="C156" s="57">
        <f ca="1"/>
        <v>0</v>
      </c>
      <c r="D156" s="58">
        <f ca="1"/>
        <v>0</v>
      </c>
      <c r="E156" s="57">
        <f ca="1"/>
        <v>0</v>
      </c>
      <c r="F156" s="57">
        <f ca="1"/>
        <v>0</v>
      </c>
      <c r="G156" s="57">
        <f ca="1"/>
        <v>0</v>
      </c>
      <c r="H156" s="57">
        <f ca="1"/>
        <v>0</v>
      </c>
      <c r="I156" s="58">
        <f ca="1"/>
        <v>0</v>
      </c>
      <c r="J156" s="58">
        <f ca="1"/>
        <v>0</v>
      </c>
      <c r="K156" s="58">
        <f ca="1"/>
        <v>0</v>
      </c>
      <c r="L156" s="58">
        <f ca="1"/>
        <v>0</v>
      </c>
      <c r="M156" s="58">
        <f ca="1"/>
        <v>0</v>
      </c>
      <c r="N156" s="58">
        <f ca="1"/>
        <v>0</v>
      </c>
      <c r="O156" s="57">
        <f ca="1"/>
        <v>0</v>
      </c>
      <c r="P156" s="57">
        <f ca="1"/>
        <v>0</v>
      </c>
      <c r="Q156" s="57" t="str">
        <f ca="1"/>
        <v/>
      </c>
      <c r="R156" s="40">
        <f t="shared" ca="1" si="2"/>
        <v>0</v>
      </c>
    </row>
    <row r="157" spans="1:18" x14ac:dyDescent="0.3">
      <c r="A157" s="40">
        <v>156</v>
      </c>
      <c r="B157" s="57">
        <f ca="1"/>
        <v>0</v>
      </c>
      <c r="C157" s="57">
        <f ca="1"/>
        <v>0</v>
      </c>
      <c r="D157" s="58">
        <f ca="1"/>
        <v>0</v>
      </c>
      <c r="E157" s="57">
        <f ca="1"/>
        <v>0</v>
      </c>
      <c r="F157" s="57">
        <f ca="1"/>
        <v>0</v>
      </c>
      <c r="G157" s="57">
        <f ca="1"/>
        <v>0</v>
      </c>
      <c r="H157" s="57">
        <f ca="1"/>
        <v>0</v>
      </c>
      <c r="I157" s="58">
        <f ca="1"/>
        <v>0</v>
      </c>
      <c r="J157" s="58">
        <f ca="1"/>
        <v>0</v>
      </c>
      <c r="K157" s="58">
        <f ca="1"/>
        <v>0</v>
      </c>
      <c r="L157" s="58">
        <f ca="1"/>
        <v>0</v>
      </c>
      <c r="M157" s="58">
        <f ca="1"/>
        <v>0</v>
      </c>
      <c r="N157" s="58">
        <f ca="1"/>
        <v>0</v>
      </c>
      <c r="O157" s="57">
        <f ca="1"/>
        <v>0</v>
      </c>
      <c r="P157" s="57">
        <f ca="1"/>
        <v>0</v>
      </c>
      <c r="Q157" s="57" t="str">
        <f ca="1"/>
        <v/>
      </c>
      <c r="R157" s="40">
        <f t="shared" ca="1" si="2"/>
        <v>0</v>
      </c>
    </row>
    <row r="158" spans="1:18" x14ac:dyDescent="0.3">
      <c r="A158" s="40">
        <v>157</v>
      </c>
      <c r="B158" s="57">
        <f ca="1"/>
        <v>0</v>
      </c>
      <c r="C158" s="57">
        <f ca="1"/>
        <v>0</v>
      </c>
      <c r="D158" s="58">
        <f ca="1"/>
        <v>0</v>
      </c>
      <c r="E158" s="57">
        <f ca="1"/>
        <v>0</v>
      </c>
      <c r="F158" s="57">
        <f ca="1"/>
        <v>0</v>
      </c>
      <c r="G158" s="57">
        <f ca="1"/>
        <v>0</v>
      </c>
      <c r="H158" s="57">
        <f ca="1"/>
        <v>0</v>
      </c>
      <c r="I158" s="58">
        <f ca="1"/>
        <v>0</v>
      </c>
      <c r="J158" s="58">
        <f ca="1"/>
        <v>0</v>
      </c>
      <c r="K158" s="58">
        <f ca="1"/>
        <v>0</v>
      </c>
      <c r="L158" s="58">
        <f ca="1"/>
        <v>0</v>
      </c>
      <c r="M158" s="58">
        <f ca="1"/>
        <v>0</v>
      </c>
      <c r="N158" s="58">
        <f ca="1"/>
        <v>0</v>
      </c>
      <c r="O158" s="57">
        <f ca="1"/>
        <v>0</v>
      </c>
      <c r="P158" s="57">
        <f ca="1"/>
        <v>0</v>
      </c>
      <c r="Q158" s="57" t="str">
        <f ca="1"/>
        <v/>
      </c>
      <c r="R158" s="40">
        <f t="shared" ca="1" si="2"/>
        <v>0</v>
      </c>
    </row>
    <row r="159" spans="1:18" x14ac:dyDescent="0.3">
      <c r="A159" s="40">
        <v>158</v>
      </c>
      <c r="B159" s="57">
        <f ca="1"/>
        <v>0</v>
      </c>
      <c r="C159" s="57">
        <f ca="1"/>
        <v>0</v>
      </c>
      <c r="D159" s="58">
        <f ca="1"/>
        <v>0</v>
      </c>
      <c r="E159" s="57">
        <f ca="1"/>
        <v>0</v>
      </c>
      <c r="F159" s="57">
        <f ca="1"/>
        <v>0</v>
      </c>
      <c r="G159" s="57">
        <f ca="1"/>
        <v>0</v>
      </c>
      <c r="H159" s="57">
        <f ca="1"/>
        <v>0</v>
      </c>
      <c r="I159" s="58">
        <f ca="1"/>
        <v>0</v>
      </c>
      <c r="J159" s="58">
        <f ca="1"/>
        <v>0</v>
      </c>
      <c r="K159" s="58">
        <f ca="1"/>
        <v>0</v>
      </c>
      <c r="L159" s="58">
        <f ca="1"/>
        <v>0</v>
      </c>
      <c r="M159" s="58">
        <f ca="1"/>
        <v>0</v>
      </c>
      <c r="N159" s="58">
        <f ca="1"/>
        <v>0</v>
      </c>
      <c r="O159" s="57">
        <f ca="1"/>
        <v>0</v>
      </c>
      <c r="P159" s="57">
        <f ca="1"/>
        <v>0</v>
      </c>
      <c r="Q159" s="57" t="str">
        <f ca="1"/>
        <v/>
      </c>
      <c r="R159" s="40">
        <f t="shared" ca="1" si="2"/>
        <v>0</v>
      </c>
    </row>
    <row r="160" spans="1:18" x14ac:dyDescent="0.3">
      <c r="A160" s="40">
        <v>159</v>
      </c>
      <c r="B160" s="57">
        <f ca="1"/>
        <v>0</v>
      </c>
      <c r="C160" s="57">
        <f ca="1"/>
        <v>0</v>
      </c>
      <c r="D160" s="58">
        <f ca="1"/>
        <v>0</v>
      </c>
      <c r="E160" s="57">
        <f ca="1"/>
        <v>0</v>
      </c>
      <c r="F160" s="57">
        <f ca="1"/>
        <v>0</v>
      </c>
      <c r="G160" s="57">
        <f ca="1"/>
        <v>0</v>
      </c>
      <c r="H160" s="57">
        <f ca="1"/>
        <v>0</v>
      </c>
      <c r="I160" s="58">
        <f ca="1"/>
        <v>0</v>
      </c>
      <c r="J160" s="58">
        <f ca="1"/>
        <v>0</v>
      </c>
      <c r="K160" s="58">
        <f ca="1"/>
        <v>0</v>
      </c>
      <c r="L160" s="58">
        <f ca="1"/>
        <v>0</v>
      </c>
      <c r="M160" s="58">
        <f ca="1"/>
        <v>0</v>
      </c>
      <c r="N160" s="58">
        <f ca="1"/>
        <v>0</v>
      </c>
      <c r="O160" s="57">
        <f ca="1"/>
        <v>0</v>
      </c>
      <c r="P160" s="57">
        <f ca="1"/>
        <v>0</v>
      </c>
      <c r="Q160" s="57" t="str">
        <f ca="1"/>
        <v/>
      </c>
      <c r="R160" s="40">
        <f t="shared" ca="1" si="2"/>
        <v>0</v>
      </c>
    </row>
    <row r="161" spans="1:18" x14ac:dyDescent="0.3">
      <c r="A161" s="40">
        <v>160</v>
      </c>
      <c r="B161" s="57">
        <f ca="1"/>
        <v>0</v>
      </c>
      <c r="C161" s="57">
        <f ca="1"/>
        <v>0</v>
      </c>
      <c r="D161" s="58">
        <f ca="1"/>
        <v>0</v>
      </c>
      <c r="E161" s="57">
        <f ca="1"/>
        <v>0</v>
      </c>
      <c r="F161" s="57">
        <f ca="1"/>
        <v>0</v>
      </c>
      <c r="G161" s="57">
        <f ca="1"/>
        <v>0</v>
      </c>
      <c r="H161" s="57">
        <f ca="1"/>
        <v>0</v>
      </c>
      <c r="I161" s="58">
        <f ca="1"/>
        <v>0</v>
      </c>
      <c r="J161" s="58">
        <f ca="1"/>
        <v>0</v>
      </c>
      <c r="K161" s="58">
        <f ca="1"/>
        <v>0</v>
      </c>
      <c r="L161" s="58">
        <f ca="1"/>
        <v>0</v>
      </c>
      <c r="M161" s="58">
        <f ca="1"/>
        <v>0</v>
      </c>
      <c r="N161" s="58">
        <f ca="1"/>
        <v>0</v>
      </c>
      <c r="O161" s="57">
        <f ca="1"/>
        <v>0</v>
      </c>
      <c r="P161" s="57">
        <f ca="1"/>
        <v>0</v>
      </c>
      <c r="Q161" s="57" t="str">
        <f ca="1"/>
        <v/>
      </c>
      <c r="R161" s="40">
        <f t="shared" ca="1" si="2"/>
        <v>0</v>
      </c>
    </row>
    <row r="162" spans="1:18" x14ac:dyDescent="0.3">
      <c r="A162" s="40">
        <v>161</v>
      </c>
      <c r="B162" s="57">
        <f ca="1"/>
        <v>0</v>
      </c>
      <c r="C162" s="57">
        <f ca="1"/>
        <v>0</v>
      </c>
      <c r="D162" s="58">
        <f ca="1"/>
        <v>0</v>
      </c>
      <c r="E162" s="57">
        <f ca="1"/>
        <v>0</v>
      </c>
      <c r="F162" s="57">
        <f ca="1"/>
        <v>0</v>
      </c>
      <c r="G162" s="57">
        <f ca="1"/>
        <v>0</v>
      </c>
      <c r="H162" s="57">
        <f ca="1"/>
        <v>0</v>
      </c>
      <c r="I162" s="58">
        <f ca="1"/>
        <v>0</v>
      </c>
      <c r="J162" s="58">
        <f ca="1"/>
        <v>0</v>
      </c>
      <c r="K162" s="58">
        <f ca="1"/>
        <v>0</v>
      </c>
      <c r="L162" s="58">
        <f ca="1"/>
        <v>0</v>
      </c>
      <c r="M162" s="58">
        <f ca="1"/>
        <v>0</v>
      </c>
      <c r="N162" s="58">
        <f ca="1"/>
        <v>0</v>
      </c>
      <c r="O162" s="57">
        <f ca="1"/>
        <v>0</v>
      </c>
      <c r="P162" s="57">
        <f ca="1"/>
        <v>0</v>
      </c>
      <c r="Q162" s="57" t="str">
        <f ca="1"/>
        <v/>
      </c>
      <c r="R162" s="40">
        <f t="shared" ca="1" si="2"/>
        <v>0</v>
      </c>
    </row>
    <row r="163" spans="1:18" x14ac:dyDescent="0.3">
      <c r="A163" s="40">
        <v>162</v>
      </c>
      <c r="B163" s="57">
        <f ca="1"/>
        <v>0</v>
      </c>
      <c r="C163" s="57">
        <f ca="1"/>
        <v>0</v>
      </c>
      <c r="D163" s="58">
        <f ca="1"/>
        <v>0</v>
      </c>
      <c r="E163" s="57">
        <f ca="1"/>
        <v>0</v>
      </c>
      <c r="F163" s="57">
        <f ca="1"/>
        <v>0</v>
      </c>
      <c r="G163" s="57">
        <f ca="1"/>
        <v>0</v>
      </c>
      <c r="H163" s="57">
        <f ca="1"/>
        <v>0</v>
      </c>
      <c r="I163" s="58">
        <f ca="1"/>
        <v>0</v>
      </c>
      <c r="J163" s="58">
        <f ca="1"/>
        <v>0</v>
      </c>
      <c r="K163" s="58">
        <f ca="1"/>
        <v>0</v>
      </c>
      <c r="L163" s="58">
        <f ca="1"/>
        <v>0</v>
      </c>
      <c r="M163" s="58">
        <f ca="1"/>
        <v>0</v>
      </c>
      <c r="N163" s="58">
        <f ca="1"/>
        <v>0</v>
      </c>
      <c r="O163" s="57">
        <f ca="1"/>
        <v>0</v>
      </c>
      <c r="P163" s="57">
        <f ca="1"/>
        <v>0</v>
      </c>
      <c r="Q163" s="57" t="str">
        <f ca="1"/>
        <v/>
      </c>
      <c r="R163" s="40">
        <f t="shared" ca="1" si="2"/>
        <v>0</v>
      </c>
    </row>
    <row r="164" spans="1:18" x14ac:dyDescent="0.3">
      <c r="A164" s="40">
        <v>163</v>
      </c>
      <c r="B164" s="57">
        <f ca="1"/>
        <v>0</v>
      </c>
      <c r="C164" s="57">
        <f ca="1"/>
        <v>0</v>
      </c>
      <c r="D164" s="58">
        <f ca="1"/>
        <v>0</v>
      </c>
      <c r="E164" s="57">
        <f ca="1"/>
        <v>0</v>
      </c>
      <c r="F164" s="57">
        <f ca="1"/>
        <v>0</v>
      </c>
      <c r="G164" s="57">
        <f ca="1"/>
        <v>0</v>
      </c>
      <c r="H164" s="57">
        <f ca="1"/>
        <v>0</v>
      </c>
      <c r="I164" s="58">
        <f ca="1"/>
        <v>0</v>
      </c>
      <c r="J164" s="58">
        <f ca="1"/>
        <v>0</v>
      </c>
      <c r="K164" s="58">
        <f ca="1"/>
        <v>0</v>
      </c>
      <c r="L164" s="58">
        <f ca="1"/>
        <v>0</v>
      </c>
      <c r="M164" s="58">
        <f ca="1"/>
        <v>0</v>
      </c>
      <c r="N164" s="58">
        <f ca="1"/>
        <v>0</v>
      </c>
      <c r="O164" s="57">
        <f ca="1"/>
        <v>0</v>
      </c>
      <c r="P164" s="57">
        <f ca="1"/>
        <v>0</v>
      </c>
      <c r="Q164" s="57" t="str">
        <f ca="1"/>
        <v/>
      </c>
      <c r="R164" s="40">
        <f t="shared" ca="1" si="2"/>
        <v>0</v>
      </c>
    </row>
    <row r="165" spans="1:18" x14ac:dyDescent="0.3">
      <c r="A165" s="40">
        <v>164</v>
      </c>
      <c r="B165" s="57">
        <f ca="1"/>
        <v>0</v>
      </c>
      <c r="C165" s="57">
        <f ca="1"/>
        <v>0</v>
      </c>
      <c r="D165" s="58">
        <f ca="1"/>
        <v>0</v>
      </c>
      <c r="E165" s="57">
        <f ca="1"/>
        <v>0</v>
      </c>
      <c r="F165" s="57">
        <f ca="1"/>
        <v>0</v>
      </c>
      <c r="G165" s="57">
        <f ca="1"/>
        <v>0</v>
      </c>
      <c r="H165" s="57">
        <f ca="1"/>
        <v>0</v>
      </c>
      <c r="I165" s="58">
        <f ca="1"/>
        <v>0</v>
      </c>
      <c r="J165" s="58">
        <f ca="1"/>
        <v>0</v>
      </c>
      <c r="K165" s="58">
        <f ca="1"/>
        <v>0</v>
      </c>
      <c r="L165" s="58">
        <f ca="1"/>
        <v>0</v>
      </c>
      <c r="M165" s="58">
        <f ca="1"/>
        <v>0</v>
      </c>
      <c r="N165" s="58">
        <f ca="1"/>
        <v>0</v>
      </c>
      <c r="O165" s="57">
        <f ca="1"/>
        <v>0</v>
      </c>
      <c r="P165" s="57">
        <f ca="1"/>
        <v>0</v>
      </c>
      <c r="Q165" s="57" t="str">
        <f ca="1"/>
        <v/>
      </c>
      <c r="R165" s="40">
        <f t="shared" ca="1" si="2"/>
        <v>0</v>
      </c>
    </row>
    <row r="166" spans="1:18" x14ac:dyDescent="0.3">
      <c r="A166" s="40">
        <v>165</v>
      </c>
      <c r="B166" s="57">
        <f ca="1"/>
        <v>0</v>
      </c>
      <c r="C166" s="57">
        <f ca="1"/>
        <v>0</v>
      </c>
      <c r="D166" s="58">
        <f ca="1"/>
        <v>0</v>
      </c>
      <c r="E166" s="57">
        <f ca="1"/>
        <v>0</v>
      </c>
      <c r="F166" s="57">
        <f ca="1"/>
        <v>0</v>
      </c>
      <c r="G166" s="57">
        <f ca="1"/>
        <v>0</v>
      </c>
      <c r="H166" s="57">
        <f ca="1"/>
        <v>0</v>
      </c>
      <c r="I166" s="58">
        <f ca="1"/>
        <v>0</v>
      </c>
      <c r="J166" s="58">
        <f ca="1"/>
        <v>0</v>
      </c>
      <c r="K166" s="58">
        <f ca="1"/>
        <v>0</v>
      </c>
      <c r="L166" s="58">
        <f ca="1"/>
        <v>0</v>
      </c>
      <c r="M166" s="58">
        <f ca="1"/>
        <v>0</v>
      </c>
      <c r="N166" s="58">
        <f ca="1"/>
        <v>0</v>
      </c>
      <c r="O166" s="57">
        <f ca="1"/>
        <v>0</v>
      </c>
      <c r="P166" s="57">
        <f ca="1"/>
        <v>0</v>
      </c>
      <c r="Q166" s="57" t="str">
        <f ca="1"/>
        <v/>
      </c>
      <c r="R166" s="40">
        <f t="shared" ca="1" si="2"/>
        <v>0</v>
      </c>
    </row>
    <row r="167" spans="1:18" x14ac:dyDescent="0.3">
      <c r="A167" s="40">
        <v>166</v>
      </c>
      <c r="B167" s="57">
        <f ca="1"/>
        <v>0</v>
      </c>
      <c r="C167" s="57">
        <f ca="1"/>
        <v>0</v>
      </c>
      <c r="D167" s="58">
        <f ca="1"/>
        <v>0</v>
      </c>
      <c r="E167" s="57">
        <f ca="1"/>
        <v>0</v>
      </c>
      <c r="F167" s="57">
        <f ca="1"/>
        <v>0</v>
      </c>
      <c r="G167" s="57">
        <f ca="1"/>
        <v>0</v>
      </c>
      <c r="H167" s="57">
        <f ca="1"/>
        <v>0</v>
      </c>
      <c r="I167" s="58">
        <f ca="1"/>
        <v>0</v>
      </c>
      <c r="J167" s="58">
        <f ca="1"/>
        <v>0</v>
      </c>
      <c r="K167" s="58">
        <f ca="1"/>
        <v>0</v>
      </c>
      <c r="L167" s="58">
        <f ca="1"/>
        <v>0</v>
      </c>
      <c r="M167" s="58">
        <f ca="1"/>
        <v>0</v>
      </c>
      <c r="N167" s="58">
        <f ca="1"/>
        <v>0</v>
      </c>
      <c r="O167" s="57">
        <f ca="1"/>
        <v>0</v>
      </c>
      <c r="P167" s="57">
        <f ca="1"/>
        <v>0</v>
      </c>
      <c r="Q167" s="57" t="str">
        <f ca="1"/>
        <v/>
      </c>
      <c r="R167" s="40">
        <f t="shared" ca="1" si="2"/>
        <v>0</v>
      </c>
    </row>
    <row r="168" spans="1:18" x14ac:dyDescent="0.3">
      <c r="A168" s="40">
        <v>167</v>
      </c>
      <c r="B168" s="57">
        <f ca="1"/>
        <v>0</v>
      </c>
      <c r="C168" s="57">
        <f ca="1"/>
        <v>0</v>
      </c>
      <c r="D168" s="58">
        <f ca="1"/>
        <v>0</v>
      </c>
      <c r="E168" s="57">
        <f ca="1"/>
        <v>0</v>
      </c>
      <c r="F168" s="57">
        <f ca="1"/>
        <v>0</v>
      </c>
      <c r="G168" s="57">
        <f ca="1"/>
        <v>0</v>
      </c>
      <c r="H168" s="57">
        <f ca="1"/>
        <v>0</v>
      </c>
      <c r="I168" s="58">
        <f ca="1"/>
        <v>0</v>
      </c>
      <c r="J168" s="58">
        <f ca="1"/>
        <v>0</v>
      </c>
      <c r="K168" s="58">
        <f ca="1"/>
        <v>0</v>
      </c>
      <c r="L168" s="58">
        <f ca="1"/>
        <v>0</v>
      </c>
      <c r="M168" s="58">
        <f ca="1"/>
        <v>0</v>
      </c>
      <c r="N168" s="58">
        <f ca="1"/>
        <v>0</v>
      </c>
      <c r="O168" s="57">
        <f ca="1"/>
        <v>0</v>
      </c>
      <c r="P168" s="57">
        <f ca="1"/>
        <v>0</v>
      </c>
      <c r="Q168" s="57" t="str">
        <f ca="1"/>
        <v/>
      </c>
      <c r="R168" s="40">
        <f t="shared" ca="1" si="2"/>
        <v>0</v>
      </c>
    </row>
    <row r="169" spans="1:18" x14ac:dyDescent="0.3">
      <c r="A169" s="40">
        <v>168</v>
      </c>
      <c r="B169" s="57">
        <f ca="1"/>
        <v>0</v>
      </c>
      <c r="C169" s="57">
        <f ca="1"/>
        <v>0</v>
      </c>
      <c r="D169" s="58">
        <f ca="1"/>
        <v>0</v>
      </c>
      <c r="E169" s="57">
        <f ca="1"/>
        <v>0</v>
      </c>
      <c r="F169" s="57">
        <f ca="1"/>
        <v>0</v>
      </c>
      <c r="G169" s="57">
        <f ca="1"/>
        <v>0</v>
      </c>
      <c r="H169" s="57">
        <f ca="1"/>
        <v>0</v>
      </c>
      <c r="I169" s="58">
        <f ca="1"/>
        <v>0</v>
      </c>
      <c r="J169" s="58">
        <f ca="1"/>
        <v>0</v>
      </c>
      <c r="K169" s="58">
        <f ca="1"/>
        <v>0</v>
      </c>
      <c r="L169" s="58">
        <f ca="1"/>
        <v>0</v>
      </c>
      <c r="M169" s="58">
        <f ca="1"/>
        <v>0</v>
      </c>
      <c r="N169" s="58">
        <f ca="1"/>
        <v>0</v>
      </c>
      <c r="O169" s="57">
        <f ca="1"/>
        <v>0</v>
      </c>
      <c r="P169" s="57">
        <f ca="1"/>
        <v>0</v>
      </c>
      <c r="Q169" s="57" t="str">
        <f ca="1"/>
        <v/>
      </c>
      <c r="R169" s="40">
        <f t="shared" ca="1" si="2"/>
        <v>0</v>
      </c>
    </row>
    <row r="170" spans="1:18" x14ac:dyDescent="0.3">
      <c r="A170" s="40">
        <v>169</v>
      </c>
      <c r="B170" s="57">
        <f ca="1"/>
        <v>0</v>
      </c>
      <c r="C170" s="57">
        <f ca="1"/>
        <v>0</v>
      </c>
      <c r="D170" s="58">
        <f ca="1"/>
        <v>0</v>
      </c>
      <c r="E170" s="57">
        <f ca="1"/>
        <v>0</v>
      </c>
      <c r="F170" s="57">
        <f ca="1"/>
        <v>0</v>
      </c>
      <c r="G170" s="57">
        <f ca="1"/>
        <v>0</v>
      </c>
      <c r="H170" s="57">
        <f ca="1"/>
        <v>0</v>
      </c>
      <c r="I170" s="58">
        <f ca="1"/>
        <v>0</v>
      </c>
      <c r="J170" s="58">
        <f ca="1"/>
        <v>0</v>
      </c>
      <c r="K170" s="58">
        <f ca="1"/>
        <v>0</v>
      </c>
      <c r="L170" s="58">
        <f ca="1"/>
        <v>0</v>
      </c>
      <c r="M170" s="58">
        <f ca="1"/>
        <v>0</v>
      </c>
      <c r="N170" s="58">
        <f ca="1"/>
        <v>0</v>
      </c>
      <c r="O170" s="57">
        <f ca="1"/>
        <v>0</v>
      </c>
      <c r="P170" s="57">
        <f ca="1"/>
        <v>0</v>
      </c>
      <c r="Q170" s="57" t="str">
        <f ca="1"/>
        <v/>
      </c>
      <c r="R170" s="40">
        <f t="shared" ca="1" si="2"/>
        <v>0</v>
      </c>
    </row>
    <row r="171" spans="1:18" x14ac:dyDescent="0.3">
      <c r="A171" s="40">
        <v>170</v>
      </c>
      <c r="B171" s="57">
        <f ca="1"/>
        <v>0</v>
      </c>
      <c r="C171" s="57">
        <f ca="1"/>
        <v>0</v>
      </c>
      <c r="D171" s="58">
        <f ca="1"/>
        <v>0</v>
      </c>
      <c r="E171" s="57">
        <f ca="1"/>
        <v>0</v>
      </c>
      <c r="F171" s="57">
        <f ca="1"/>
        <v>0</v>
      </c>
      <c r="G171" s="57">
        <f ca="1"/>
        <v>0</v>
      </c>
      <c r="H171" s="57">
        <f ca="1"/>
        <v>0</v>
      </c>
      <c r="I171" s="58">
        <f ca="1"/>
        <v>0</v>
      </c>
      <c r="J171" s="58">
        <f ca="1"/>
        <v>0</v>
      </c>
      <c r="K171" s="58">
        <f ca="1"/>
        <v>0</v>
      </c>
      <c r="L171" s="58">
        <f ca="1"/>
        <v>0</v>
      </c>
      <c r="M171" s="58">
        <f ca="1"/>
        <v>0</v>
      </c>
      <c r="N171" s="58">
        <f ca="1"/>
        <v>0</v>
      </c>
      <c r="O171" s="57">
        <f ca="1"/>
        <v>0</v>
      </c>
      <c r="P171" s="57">
        <f ca="1"/>
        <v>0</v>
      </c>
      <c r="Q171" s="57" t="str">
        <f ca="1"/>
        <v/>
      </c>
      <c r="R171" s="40">
        <f t="shared" ca="1" si="2"/>
        <v>0</v>
      </c>
    </row>
    <row r="172" spans="1:18" x14ac:dyDescent="0.3">
      <c r="A172" s="40">
        <v>171</v>
      </c>
      <c r="B172" s="57">
        <f ca="1"/>
        <v>0</v>
      </c>
      <c r="C172" s="57">
        <f ca="1"/>
        <v>0</v>
      </c>
      <c r="D172" s="58">
        <f ca="1"/>
        <v>0</v>
      </c>
      <c r="E172" s="57">
        <f ca="1"/>
        <v>0</v>
      </c>
      <c r="F172" s="57">
        <f ca="1"/>
        <v>0</v>
      </c>
      <c r="G172" s="57">
        <f ca="1"/>
        <v>0</v>
      </c>
      <c r="H172" s="57">
        <f ca="1"/>
        <v>0</v>
      </c>
      <c r="I172" s="58">
        <f ca="1"/>
        <v>0</v>
      </c>
      <c r="J172" s="58">
        <f ca="1"/>
        <v>0</v>
      </c>
      <c r="K172" s="58">
        <f ca="1"/>
        <v>0</v>
      </c>
      <c r="L172" s="58">
        <f ca="1"/>
        <v>0</v>
      </c>
      <c r="M172" s="58">
        <f ca="1"/>
        <v>0</v>
      </c>
      <c r="N172" s="58">
        <f ca="1"/>
        <v>0</v>
      </c>
      <c r="O172" s="57">
        <f ca="1"/>
        <v>0</v>
      </c>
      <c r="P172" s="57">
        <f ca="1"/>
        <v>0</v>
      </c>
      <c r="Q172" s="57" t="str">
        <f ca="1"/>
        <v/>
      </c>
      <c r="R172" s="40">
        <f t="shared" ca="1" si="2"/>
        <v>0</v>
      </c>
    </row>
    <row r="173" spans="1:18" x14ac:dyDescent="0.3">
      <c r="A173" s="40">
        <v>172</v>
      </c>
      <c r="B173" s="57">
        <f ca="1"/>
        <v>0</v>
      </c>
      <c r="C173" s="57">
        <f ca="1"/>
        <v>0</v>
      </c>
      <c r="D173" s="58">
        <f ca="1"/>
        <v>0</v>
      </c>
      <c r="E173" s="57">
        <f ca="1"/>
        <v>0</v>
      </c>
      <c r="F173" s="57">
        <f ca="1"/>
        <v>0</v>
      </c>
      <c r="G173" s="57">
        <f ca="1"/>
        <v>0</v>
      </c>
      <c r="H173" s="57">
        <f ca="1"/>
        <v>0</v>
      </c>
      <c r="I173" s="58">
        <f ca="1"/>
        <v>0</v>
      </c>
      <c r="J173" s="58">
        <f ca="1"/>
        <v>0</v>
      </c>
      <c r="K173" s="58">
        <f ca="1"/>
        <v>0</v>
      </c>
      <c r="L173" s="58">
        <f ca="1"/>
        <v>0</v>
      </c>
      <c r="M173" s="58">
        <f ca="1"/>
        <v>0</v>
      </c>
      <c r="N173" s="58">
        <f ca="1"/>
        <v>0</v>
      </c>
      <c r="O173" s="57">
        <f ca="1"/>
        <v>0</v>
      </c>
      <c r="P173" s="57">
        <f ca="1"/>
        <v>0</v>
      </c>
      <c r="Q173" s="57" t="str">
        <f ca="1"/>
        <v/>
      </c>
      <c r="R173" s="40">
        <f t="shared" ca="1" si="2"/>
        <v>0</v>
      </c>
    </row>
    <row r="174" spans="1:18" x14ac:dyDescent="0.3">
      <c r="A174" s="40">
        <v>173</v>
      </c>
      <c r="B174" s="57">
        <f ca="1"/>
        <v>0</v>
      </c>
      <c r="C174" s="57">
        <f ca="1"/>
        <v>0</v>
      </c>
      <c r="D174" s="58">
        <f ca="1"/>
        <v>0</v>
      </c>
      <c r="E174" s="57">
        <f ca="1"/>
        <v>0</v>
      </c>
      <c r="F174" s="57">
        <f ca="1"/>
        <v>0</v>
      </c>
      <c r="G174" s="57">
        <f ca="1"/>
        <v>0</v>
      </c>
      <c r="H174" s="57">
        <f ca="1"/>
        <v>0</v>
      </c>
      <c r="I174" s="58">
        <f ca="1"/>
        <v>0</v>
      </c>
      <c r="J174" s="58">
        <f ca="1"/>
        <v>0</v>
      </c>
      <c r="K174" s="58">
        <f ca="1"/>
        <v>0</v>
      </c>
      <c r="L174" s="58">
        <f ca="1"/>
        <v>0</v>
      </c>
      <c r="M174" s="58">
        <f ca="1"/>
        <v>0</v>
      </c>
      <c r="N174" s="58">
        <f ca="1"/>
        <v>0</v>
      </c>
      <c r="O174" s="57">
        <f ca="1"/>
        <v>0</v>
      </c>
      <c r="P174" s="57">
        <f ca="1"/>
        <v>0</v>
      </c>
      <c r="Q174" s="57" t="str">
        <f ca="1"/>
        <v/>
      </c>
      <c r="R174" s="40">
        <f t="shared" ca="1" si="2"/>
        <v>0</v>
      </c>
    </row>
    <row r="175" spans="1:18" x14ac:dyDescent="0.3">
      <c r="A175" s="40">
        <v>174</v>
      </c>
      <c r="B175" s="57">
        <f ca="1"/>
        <v>0</v>
      </c>
      <c r="C175" s="57">
        <f ca="1"/>
        <v>0</v>
      </c>
      <c r="D175" s="58">
        <f ca="1"/>
        <v>0</v>
      </c>
      <c r="E175" s="57">
        <f ca="1"/>
        <v>0</v>
      </c>
      <c r="F175" s="57">
        <f ca="1"/>
        <v>0</v>
      </c>
      <c r="G175" s="57">
        <f ca="1"/>
        <v>0</v>
      </c>
      <c r="H175" s="57">
        <f ca="1"/>
        <v>0</v>
      </c>
      <c r="I175" s="58">
        <f ca="1"/>
        <v>0</v>
      </c>
      <c r="J175" s="58">
        <f ca="1"/>
        <v>0</v>
      </c>
      <c r="K175" s="58">
        <f ca="1"/>
        <v>0</v>
      </c>
      <c r="L175" s="58">
        <f ca="1"/>
        <v>0</v>
      </c>
      <c r="M175" s="58">
        <f ca="1"/>
        <v>0</v>
      </c>
      <c r="N175" s="58">
        <f ca="1"/>
        <v>0</v>
      </c>
      <c r="O175" s="57">
        <f ca="1"/>
        <v>0</v>
      </c>
      <c r="P175" s="57">
        <f ca="1"/>
        <v>0</v>
      </c>
      <c r="Q175" s="57" t="str">
        <f ca="1"/>
        <v/>
      </c>
      <c r="R175" s="40">
        <f t="shared" ca="1" si="2"/>
        <v>0</v>
      </c>
    </row>
    <row r="176" spans="1:18" x14ac:dyDescent="0.3">
      <c r="A176" s="40">
        <v>175</v>
      </c>
      <c r="B176" s="57">
        <f ca="1"/>
        <v>0</v>
      </c>
      <c r="C176" s="57">
        <f ca="1"/>
        <v>0</v>
      </c>
      <c r="D176" s="58">
        <f ca="1"/>
        <v>0</v>
      </c>
      <c r="E176" s="57">
        <f ca="1"/>
        <v>0</v>
      </c>
      <c r="F176" s="57">
        <f ca="1"/>
        <v>0</v>
      </c>
      <c r="G176" s="57">
        <f ca="1"/>
        <v>0</v>
      </c>
      <c r="H176" s="57">
        <f ca="1"/>
        <v>0</v>
      </c>
      <c r="I176" s="58">
        <f ca="1"/>
        <v>0</v>
      </c>
      <c r="J176" s="58">
        <f ca="1"/>
        <v>0</v>
      </c>
      <c r="K176" s="58">
        <f ca="1"/>
        <v>0</v>
      </c>
      <c r="L176" s="58">
        <f ca="1"/>
        <v>0</v>
      </c>
      <c r="M176" s="58">
        <f ca="1"/>
        <v>0</v>
      </c>
      <c r="N176" s="58">
        <f ca="1"/>
        <v>0</v>
      </c>
      <c r="O176" s="57">
        <f ca="1"/>
        <v>0</v>
      </c>
      <c r="P176" s="57">
        <f ca="1"/>
        <v>0</v>
      </c>
      <c r="Q176" s="57" t="str">
        <f ca="1"/>
        <v/>
      </c>
      <c r="R176" s="40">
        <f t="shared" ca="1" si="2"/>
        <v>0</v>
      </c>
    </row>
    <row r="177" spans="1:18" x14ac:dyDescent="0.3">
      <c r="A177" s="40">
        <v>176</v>
      </c>
      <c r="B177" s="57">
        <f ca="1"/>
        <v>0</v>
      </c>
      <c r="C177" s="57">
        <f ca="1"/>
        <v>0</v>
      </c>
      <c r="D177" s="58">
        <f ca="1"/>
        <v>0</v>
      </c>
      <c r="E177" s="57">
        <f ca="1"/>
        <v>0</v>
      </c>
      <c r="F177" s="57">
        <f ca="1"/>
        <v>0</v>
      </c>
      <c r="G177" s="57">
        <f ca="1"/>
        <v>0</v>
      </c>
      <c r="H177" s="57">
        <f ca="1"/>
        <v>0</v>
      </c>
      <c r="I177" s="58">
        <f ca="1"/>
        <v>0</v>
      </c>
      <c r="J177" s="58">
        <f ca="1"/>
        <v>0</v>
      </c>
      <c r="K177" s="58">
        <f ca="1"/>
        <v>0</v>
      </c>
      <c r="L177" s="58">
        <f ca="1"/>
        <v>0</v>
      </c>
      <c r="M177" s="58">
        <f ca="1"/>
        <v>0</v>
      </c>
      <c r="N177" s="58">
        <f ca="1"/>
        <v>0</v>
      </c>
      <c r="O177" s="57">
        <f ca="1"/>
        <v>0</v>
      </c>
      <c r="P177" s="57">
        <f ca="1"/>
        <v>0</v>
      </c>
      <c r="Q177" s="57" t="str">
        <f ca="1"/>
        <v/>
      </c>
      <c r="R177" s="40">
        <f t="shared" ca="1" si="2"/>
        <v>0</v>
      </c>
    </row>
    <row r="178" spans="1:18" x14ac:dyDescent="0.3">
      <c r="A178" s="40">
        <v>177</v>
      </c>
      <c r="B178" s="57">
        <f ca="1"/>
        <v>0</v>
      </c>
      <c r="C178" s="57">
        <f ca="1"/>
        <v>0</v>
      </c>
      <c r="D178" s="58">
        <f ca="1"/>
        <v>0</v>
      </c>
      <c r="E178" s="57">
        <f ca="1"/>
        <v>0</v>
      </c>
      <c r="F178" s="57">
        <f ca="1"/>
        <v>0</v>
      </c>
      <c r="G178" s="57">
        <f ca="1"/>
        <v>0</v>
      </c>
      <c r="H178" s="57">
        <f ca="1"/>
        <v>0</v>
      </c>
      <c r="I178" s="58">
        <f ca="1"/>
        <v>0</v>
      </c>
      <c r="J178" s="58">
        <f ca="1"/>
        <v>0</v>
      </c>
      <c r="K178" s="58">
        <f ca="1"/>
        <v>0</v>
      </c>
      <c r="L178" s="58">
        <f ca="1"/>
        <v>0</v>
      </c>
      <c r="M178" s="58">
        <f ca="1"/>
        <v>0</v>
      </c>
      <c r="N178" s="58">
        <f ca="1"/>
        <v>0</v>
      </c>
      <c r="O178" s="57">
        <f ca="1"/>
        <v>0</v>
      </c>
      <c r="P178" s="57">
        <f ca="1"/>
        <v>0</v>
      </c>
      <c r="Q178" s="57" t="str">
        <f ca="1"/>
        <v/>
      </c>
      <c r="R178" s="40">
        <f t="shared" ca="1" si="2"/>
        <v>0</v>
      </c>
    </row>
    <row r="179" spans="1:18" x14ac:dyDescent="0.3">
      <c r="A179" s="40">
        <v>178</v>
      </c>
      <c r="B179" s="57">
        <f ca="1"/>
        <v>0</v>
      </c>
      <c r="C179" s="57">
        <f ca="1"/>
        <v>0</v>
      </c>
      <c r="D179" s="58">
        <f ca="1"/>
        <v>0</v>
      </c>
      <c r="E179" s="57">
        <f ca="1"/>
        <v>0</v>
      </c>
      <c r="F179" s="57">
        <f ca="1"/>
        <v>0</v>
      </c>
      <c r="G179" s="57">
        <f ca="1"/>
        <v>0</v>
      </c>
      <c r="H179" s="57">
        <f ca="1"/>
        <v>0</v>
      </c>
      <c r="I179" s="58">
        <f ca="1"/>
        <v>0</v>
      </c>
      <c r="J179" s="58">
        <f ca="1"/>
        <v>0</v>
      </c>
      <c r="K179" s="58">
        <f ca="1"/>
        <v>0</v>
      </c>
      <c r="L179" s="58">
        <f ca="1"/>
        <v>0</v>
      </c>
      <c r="M179" s="58">
        <f ca="1"/>
        <v>0</v>
      </c>
      <c r="N179" s="58">
        <f ca="1"/>
        <v>0</v>
      </c>
      <c r="O179" s="57">
        <f ca="1"/>
        <v>0</v>
      </c>
      <c r="P179" s="57">
        <f ca="1"/>
        <v>0</v>
      </c>
      <c r="Q179" s="57" t="str">
        <f ca="1"/>
        <v/>
      </c>
      <c r="R179" s="40">
        <f t="shared" ca="1" si="2"/>
        <v>0</v>
      </c>
    </row>
    <row r="180" spans="1:18" x14ac:dyDescent="0.3">
      <c r="A180" s="40">
        <v>179</v>
      </c>
      <c r="B180" s="57">
        <f ca="1"/>
        <v>0</v>
      </c>
      <c r="C180" s="57">
        <f ca="1"/>
        <v>0</v>
      </c>
      <c r="D180" s="58">
        <f ca="1"/>
        <v>0</v>
      </c>
      <c r="E180" s="57">
        <f ca="1"/>
        <v>0</v>
      </c>
      <c r="F180" s="57">
        <f ca="1"/>
        <v>0</v>
      </c>
      <c r="G180" s="57">
        <f ca="1"/>
        <v>0</v>
      </c>
      <c r="H180" s="57">
        <f ca="1"/>
        <v>0</v>
      </c>
      <c r="I180" s="58">
        <f ca="1"/>
        <v>0</v>
      </c>
      <c r="J180" s="58">
        <f ca="1"/>
        <v>0</v>
      </c>
      <c r="K180" s="58">
        <f ca="1"/>
        <v>0</v>
      </c>
      <c r="L180" s="58">
        <f ca="1"/>
        <v>0</v>
      </c>
      <c r="M180" s="58">
        <f ca="1"/>
        <v>0</v>
      </c>
      <c r="N180" s="58">
        <f ca="1"/>
        <v>0</v>
      </c>
      <c r="O180" s="57">
        <f ca="1"/>
        <v>0</v>
      </c>
      <c r="P180" s="57">
        <f ca="1"/>
        <v>0</v>
      </c>
      <c r="Q180" s="57" t="str">
        <f ca="1"/>
        <v/>
      </c>
      <c r="R180" s="40">
        <f t="shared" ca="1" si="2"/>
        <v>0</v>
      </c>
    </row>
    <row r="181" spans="1:18" x14ac:dyDescent="0.3">
      <c r="A181" s="40">
        <v>180</v>
      </c>
      <c r="B181" s="57">
        <f ca="1"/>
        <v>0</v>
      </c>
      <c r="C181" s="57">
        <f ca="1"/>
        <v>0</v>
      </c>
      <c r="D181" s="58">
        <f ca="1"/>
        <v>0</v>
      </c>
      <c r="E181" s="57">
        <f ca="1"/>
        <v>0</v>
      </c>
      <c r="F181" s="57">
        <f ca="1"/>
        <v>0</v>
      </c>
      <c r="G181" s="57">
        <f ca="1"/>
        <v>0</v>
      </c>
      <c r="H181" s="57">
        <f ca="1"/>
        <v>0</v>
      </c>
      <c r="I181" s="58">
        <f ca="1"/>
        <v>0</v>
      </c>
      <c r="J181" s="58">
        <f ca="1"/>
        <v>0</v>
      </c>
      <c r="K181" s="58">
        <f ca="1"/>
        <v>0</v>
      </c>
      <c r="L181" s="58">
        <f ca="1"/>
        <v>0</v>
      </c>
      <c r="M181" s="58">
        <f ca="1"/>
        <v>0</v>
      </c>
      <c r="N181" s="58">
        <f ca="1"/>
        <v>0</v>
      </c>
      <c r="O181" s="57">
        <f ca="1"/>
        <v>0</v>
      </c>
      <c r="P181" s="57">
        <f ca="1"/>
        <v>0</v>
      </c>
      <c r="Q181" s="57" t="str">
        <f ca="1"/>
        <v/>
      </c>
      <c r="R181" s="40">
        <f t="shared" ca="1" si="2"/>
        <v>0</v>
      </c>
    </row>
    <row r="182" spans="1:18" x14ac:dyDescent="0.3">
      <c r="A182" s="40">
        <v>181</v>
      </c>
      <c r="B182" s="57">
        <f ca="1"/>
        <v>0</v>
      </c>
      <c r="C182" s="57">
        <f ca="1"/>
        <v>0</v>
      </c>
      <c r="D182" s="58">
        <f ca="1"/>
        <v>0</v>
      </c>
      <c r="E182" s="57">
        <f ca="1"/>
        <v>0</v>
      </c>
      <c r="F182" s="57">
        <f ca="1"/>
        <v>0</v>
      </c>
      <c r="G182" s="57">
        <f ca="1"/>
        <v>0</v>
      </c>
      <c r="H182" s="57">
        <f ca="1"/>
        <v>0</v>
      </c>
      <c r="I182" s="58">
        <f ca="1"/>
        <v>0</v>
      </c>
      <c r="J182" s="58">
        <f ca="1"/>
        <v>0</v>
      </c>
      <c r="K182" s="58">
        <f ca="1"/>
        <v>0</v>
      </c>
      <c r="L182" s="58">
        <f ca="1"/>
        <v>0</v>
      </c>
      <c r="M182" s="58">
        <f ca="1"/>
        <v>0</v>
      </c>
      <c r="N182" s="58">
        <f ca="1"/>
        <v>0</v>
      </c>
      <c r="O182" s="57">
        <f ca="1"/>
        <v>0</v>
      </c>
      <c r="P182" s="57">
        <f ca="1"/>
        <v>0</v>
      </c>
      <c r="Q182" s="57" t="str">
        <f ca="1"/>
        <v/>
      </c>
      <c r="R182" s="40">
        <f t="shared" ca="1" si="2"/>
        <v>0</v>
      </c>
    </row>
    <row r="183" spans="1:18" x14ac:dyDescent="0.3">
      <c r="A183" s="40">
        <v>182</v>
      </c>
      <c r="B183" s="57">
        <f ca="1"/>
        <v>0</v>
      </c>
      <c r="C183" s="57">
        <f ca="1"/>
        <v>0</v>
      </c>
      <c r="D183" s="58">
        <f ca="1"/>
        <v>0</v>
      </c>
      <c r="E183" s="57">
        <f ca="1"/>
        <v>0</v>
      </c>
      <c r="F183" s="57">
        <f ca="1"/>
        <v>0</v>
      </c>
      <c r="G183" s="57">
        <f ca="1"/>
        <v>0</v>
      </c>
      <c r="H183" s="57">
        <f ca="1"/>
        <v>0</v>
      </c>
      <c r="I183" s="58">
        <f ca="1"/>
        <v>0</v>
      </c>
      <c r="J183" s="58">
        <f ca="1"/>
        <v>0</v>
      </c>
      <c r="K183" s="58">
        <f ca="1"/>
        <v>0</v>
      </c>
      <c r="L183" s="58">
        <f ca="1"/>
        <v>0</v>
      </c>
      <c r="M183" s="58">
        <f ca="1"/>
        <v>0</v>
      </c>
      <c r="N183" s="58">
        <f ca="1"/>
        <v>0</v>
      </c>
      <c r="O183" s="57">
        <f ca="1"/>
        <v>0</v>
      </c>
      <c r="P183" s="57">
        <f ca="1"/>
        <v>0</v>
      </c>
      <c r="Q183" s="57" t="str">
        <f ca="1"/>
        <v/>
      </c>
      <c r="R183" s="40">
        <f t="shared" ca="1" si="2"/>
        <v>0</v>
      </c>
    </row>
    <row r="184" spans="1:18" x14ac:dyDescent="0.3">
      <c r="A184" s="40">
        <v>183</v>
      </c>
      <c r="B184" s="57">
        <f ca="1"/>
        <v>0</v>
      </c>
      <c r="C184" s="57">
        <f ca="1"/>
        <v>0</v>
      </c>
      <c r="D184" s="58">
        <f ca="1"/>
        <v>0</v>
      </c>
      <c r="E184" s="57">
        <f ca="1"/>
        <v>0</v>
      </c>
      <c r="F184" s="57">
        <f ca="1"/>
        <v>0</v>
      </c>
      <c r="G184" s="57">
        <f ca="1"/>
        <v>0</v>
      </c>
      <c r="H184" s="57">
        <f ca="1"/>
        <v>0</v>
      </c>
      <c r="I184" s="58">
        <f ca="1"/>
        <v>0</v>
      </c>
      <c r="J184" s="58">
        <f ca="1"/>
        <v>0</v>
      </c>
      <c r="K184" s="58">
        <f ca="1"/>
        <v>0</v>
      </c>
      <c r="L184" s="58">
        <f ca="1"/>
        <v>0</v>
      </c>
      <c r="M184" s="58">
        <f ca="1"/>
        <v>0</v>
      </c>
      <c r="N184" s="58">
        <f ca="1"/>
        <v>0</v>
      </c>
      <c r="O184" s="57">
        <f ca="1"/>
        <v>0</v>
      </c>
      <c r="P184" s="57">
        <f ca="1"/>
        <v>0</v>
      </c>
      <c r="Q184" s="57" t="str">
        <f ca="1"/>
        <v/>
      </c>
      <c r="R184" s="40">
        <f t="shared" ca="1" si="2"/>
        <v>0</v>
      </c>
    </row>
    <row r="185" spans="1:18" x14ac:dyDescent="0.3">
      <c r="A185" s="40">
        <v>184</v>
      </c>
      <c r="B185" s="57">
        <f ca="1"/>
        <v>0</v>
      </c>
      <c r="C185" s="57">
        <f ca="1"/>
        <v>0</v>
      </c>
      <c r="D185" s="58">
        <f ca="1"/>
        <v>0</v>
      </c>
      <c r="E185" s="57">
        <f ca="1"/>
        <v>0</v>
      </c>
      <c r="F185" s="57">
        <f ca="1"/>
        <v>0</v>
      </c>
      <c r="G185" s="57">
        <f ca="1"/>
        <v>0</v>
      </c>
      <c r="H185" s="57">
        <f ca="1"/>
        <v>0</v>
      </c>
      <c r="I185" s="58">
        <f ca="1"/>
        <v>0</v>
      </c>
      <c r="J185" s="58">
        <f ca="1"/>
        <v>0</v>
      </c>
      <c r="K185" s="58">
        <f ca="1"/>
        <v>0</v>
      </c>
      <c r="L185" s="58">
        <f ca="1"/>
        <v>0</v>
      </c>
      <c r="M185" s="58">
        <f ca="1"/>
        <v>0</v>
      </c>
      <c r="N185" s="58">
        <f ca="1"/>
        <v>0</v>
      </c>
      <c r="O185" s="57">
        <f ca="1"/>
        <v>0</v>
      </c>
      <c r="P185" s="57">
        <f ca="1"/>
        <v>0</v>
      </c>
      <c r="Q185" s="57" t="str">
        <f ca="1"/>
        <v/>
      </c>
      <c r="R185" s="40">
        <f t="shared" ca="1" si="2"/>
        <v>0</v>
      </c>
    </row>
    <row r="186" spans="1:18" x14ac:dyDescent="0.3">
      <c r="A186" s="40">
        <v>185</v>
      </c>
      <c r="B186" s="57">
        <f ca="1"/>
        <v>0</v>
      </c>
      <c r="C186" s="57">
        <f ca="1"/>
        <v>0</v>
      </c>
      <c r="D186" s="58">
        <f ca="1"/>
        <v>0</v>
      </c>
      <c r="E186" s="57">
        <f ca="1"/>
        <v>0</v>
      </c>
      <c r="F186" s="57">
        <f ca="1"/>
        <v>0</v>
      </c>
      <c r="G186" s="57">
        <f ca="1"/>
        <v>0</v>
      </c>
      <c r="H186" s="57">
        <f ca="1"/>
        <v>0</v>
      </c>
      <c r="I186" s="58">
        <f ca="1"/>
        <v>0</v>
      </c>
      <c r="J186" s="58">
        <f ca="1"/>
        <v>0</v>
      </c>
      <c r="K186" s="58">
        <f ca="1"/>
        <v>0</v>
      </c>
      <c r="L186" s="58">
        <f ca="1"/>
        <v>0</v>
      </c>
      <c r="M186" s="58">
        <f ca="1"/>
        <v>0</v>
      </c>
      <c r="N186" s="58">
        <f ca="1"/>
        <v>0</v>
      </c>
      <c r="O186" s="57">
        <f ca="1"/>
        <v>0</v>
      </c>
      <c r="P186" s="57">
        <f ca="1"/>
        <v>0</v>
      </c>
      <c r="Q186" s="57" t="str">
        <f ca="1"/>
        <v/>
      </c>
      <c r="R186" s="40">
        <f t="shared" ca="1" si="2"/>
        <v>0</v>
      </c>
    </row>
    <row r="187" spans="1:18" x14ac:dyDescent="0.3">
      <c r="A187" s="40">
        <v>186</v>
      </c>
      <c r="B187" s="57">
        <f ca="1"/>
        <v>0</v>
      </c>
      <c r="C187" s="57">
        <f ca="1"/>
        <v>0</v>
      </c>
      <c r="D187" s="58">
        <f ca="1"/>
        <v>0</v>
      </c>
      <c r="E187" s="57">
        <f ca="1"/>
        <v>0</v>
      </c>
      <c r="F187" s="57">
        <f ca="1"/>
        <v>0</v>
      </c>
      <c r="G187" s="57">
        <f ca="1"/>
        <v>0</v>
      </c>
      <c r="H187" s="57">
        <f ca="1"/>
        <v>0</v>
      </c>
      <c r="I187" s="58">
        <f ca="1"/>
        <v>0</v>
      </c>
      <c r="J187" s="58">
        <f ca="1"/>
        <v>0</v>
      </c>
      <c r="K187" s="58">
        <f ca="1"/>
        <v>0</v>
      </c>
      <c r="L187" s="58">
        <f ca="1"/>
        <v>0</v>
      </c>
      <c r="M187" s="58">
        <f ca="1"/>
        <v>0</v>
      </c>
      <c r="N187" s="58">
        <f ca="1"/>
        <v>0</v>
      </c>
      <c r="O187" s="57">
        <f ca="1"/>
        <v>0</v>
      </c>
      <c r="P187" s="57">
        <f ca="1"/>
        <v>0</v>
      </c>
      <c r="Q187" s="57" t="str">
        <f ca="1"/>
        <v/>
      </c>
      <c r="R187" s="40">
        <f t="shared" ca="1" si="2"/>
        <v>0</v>
      </c>
    </row>
    <row r="188" spans="1:18" x14ac:dyDescent="0.3">
      <c r="A188" s="40">
        <v>187</v>
      </c>
      <c r="B188" s="57">
        <f ca="1"/>
        <v>0</v>
      </c>
      <c r="C188" s="57">
        <f ca="1"/>
        <v>0</v>
      </c>
      <c r="D188" s="58">
        <f ca="1"/>
        <v>0</v>
      </c>
      <c r="E188" s="57">
        <f ca="1"/>
        <v>0</v>
      </c>
      <c r="F188" s="57">
        <f ca="1"/>
        <v>0</v>
      </c>
      <c r="G188" s="57">
        <f ca="1"/>
        <v>0</v>
      </c>
      <c r="H188" s="57">
        <f ca="1"/>
        <v>0</v>
      </c>
      <c r="I188" s="58">
        <f ca="1"/>
        <v>0</v>
      </c>
      <c r="J188" s="58">
        <f ca="1"/>
        <v>0</v>
      </c>
      <c r="K188" s="58">
        <f ca="1"/>
        <v>0</v>
      </c>
      <c r="L188" s="58">
        <f ca="1"/>
        <v>0</v>
      </c>
      <c r="M188" s="58">
        <f ca="1"/>
        <v>0</v>
      </c>
      <c r="N188" s="58">
        <f ca="1"/>
        <v>0</v>
      </c>
      <c r="O188" s="57">
        <f ca="1"/>
        <v>0</v>
      </c>
      <c r="P188" s="57">
        <f ca="1"/>
        <v>0</v>
      </c>
      <c r="Q188" s="57" t="str">
        <f ca="1"/>
        <v/>
      </c>
      <c r="R188" s="40">
        <f t="shared" ca="1" si="2"/>
        <v>0</v>
      </c>
    </row>
    <row r="189" spans="1:18" x14ac:dyDescent="0.3">
      <c r="A189" s="40">
        <v>188</v>
      </c>
      <c r="B189" s="57">
        <f ca="1"/>
        <v>0</v>
      </c>
      <c r="C189" s="57">
        <f ca="1"/>
        <v>0</v>
      </c>
      <c r="D189" s="58">
        <f ca="1"/>
        <v>0</v>
      </c>
      <c r="E189" s="57">
        <f ca="1"/>
        <v>0</v>
      </c>
      <c r="F189" s="57">
        <f ca="1"/>
        <v>0</v>
      </c>
      <c r="G189" s="57">
        <f ca="1"/>
        <v>0</v>
      </c>
      <c r="H189" s="57">
        <f ca="1"/>
        <v>0</v>
      </c>
      <c r="I189" s="58">
        <f ca="1"/>
        <v>0</v>
      </c>
      <c r="J189" s="58">
        <f ca="1"/>
        <v>0</v>
      </c>
      <c r="K189" s="58">
        <f ca="1"/>
        <v>0</v>
      </c>
      <c r="L189" s="58">
        <f ca="1"/>
        <v>0</v>
      </c>
      <c r="M189" s="58">
        <f ca="1"/>
        <v>0</v>
      </c>
      <c r="N189" s="58">
        <f ca="1"/>
        <v>0</v>
      </c>
      <c r="O189" s="57">
        <f ca="1"/>
        <v>0</v>
      </c>
      <c r="P189" s="57">
        <f ca="1"/>
        <v>0</v>
      </c>
      <c r="Q189" s="57" t="str">
        <f ca="1"/>
        <v/>
      </c>
      <c r="R189" s="40">
        <f t="shared" ca="1" si="2"/>
        <v>0</v>
      </c>
    </row>
    <row r="190" spans="1:18" x14ac:dyDescent="0.3">
      <c r="A190" s="40">
        <v>189</v>
      </c>
      <c r="B190" s="57">
        <f ca="1"/>
        <v>0</v>
      </c>
      <c r="C190" s="57">
        <f ca="1"/>
        <v>0</v>
      </c>
      <c r="D190" s="58">
        <f ca="1"/>
        <v>0</v>
      </c>
      <c r="E190" s="57">
        <f ca="1"/>
        <v>0</v>
      </c>
      <c r="F190" s="57">
        <f ca="1"/>
        <v>0</v>
      </c>
      <c r="G190" s="57">
        <f ca="1"/>
        <v>0</v>
      </c>
      <c r="H190" s="57">
        <f ca="1"/>
        <v>0</v>
      </c>
      <c r="I190" s="58">
        <f ca="1"/>
        <v>0</v>
      </c>
      <c r="J190" s="58">
        <f ca="1"/>
        <v>0</v>
      </c>
      <c r="K190" s="58">
        <f ca="1"/>
        <v>0</v>
      </c>
      <c r="L190" s="58">
        <f ca="1"/>
        <v>0</v>
      </c>
      <c r="M190" s="58">
        <f ca="1"/>
        <v>0</v>
      </c>
      <c r="N190" s="58">
        <f ca="1"/>
        <v>0</v>
      </c>
      <c r="O190" s="57">
        <f ca="1"/>
        <v>0</v>
      </c>
      <c r="P190" s="57">
        <f ca="1"/>
        <v>0</v>
      </c>
      <c r="Q190" s="57" t="str">
        <f ca="1"/>
        <v/>
      </c>
      <c r="R190" s="40">
        <f t="shared" ca="1" si="2"/>
        <v>0</v>
      </c>
    </row>
    <row r="191" spans="1:18" x14ac:dyDescent="0.3">
      <c r="A191" s="40">
        <v>190</v>
      </c>
      <c r="B191" s="57">
        <f ca="1"/>
        <v>0</v>
      </c>
      <c r="C191" s="57">
        <f ca="1"/>
        <v>0</v>
      </c>
      <c r="D191" s="58">
        <f ca="1"/>
        <v>0</v>
      </c>
      <c r="E191" s="57">
        <f ca="1"/>
        <v>0</v>
      </c>
      <c r="F191" s="57">
        <f ca="1"/>
        <v>0</v>
      </c>
      <c r="G191" s="57">
        <f ca="1"/>
        <v>0</v>
      </c>
      <c r="H191" s="57">
        <f ca="1"/>
        <v>0</v>
      </c>
      <c r="I191" s="58">
        <f ca="1"/>
        <v>0</v>
      </c>
      <c r="J191" s="58">
        <f ca="1"/>
        <v>0</v>
      </c>
      <c r="K191" s="58">
        <f ca="1"/>
        <v>0</v>
      </c>
      <c r="L191" s="58">
        <f ca="1"/>
        <v>0</v>
      </c>
      <c r="M191" s="58">
        <f ca="1"/>
        <v>0</v>
      </c>
      <c r="N191" s="58">
        <f ca="1"/>
        <v>0</v>
      </c>
      <c r="O191" s="57">
        <f ca="1"/>
        <v>0</v>
      </c>
      <c r="P191" s="57">
        <f ca="1"/>
        <v>0</v>
      </c>
      <c r="Q191" s="57" t="str">
        <f ca="1"/>
        <v/>
      </c>
      <c r="R191" s="40">
        <f t="shared" ca="1" si="2"/>
        <v>0</v>
      </c>
    </row>
    <row r="192" spans="1:18" x14ac:dyDescent="0.3">
      <c r="A192" s="40">
        <v>191</v>
      </c>
      <c r="B192" s="57">
        <f ca="1"/>
        <v>0</v>
      </c>
      <c r="C192" s="57">
        <f ca="1"/>
        <v>0</v>
      </c>
      <c r="D192" s="58">
        <f ca="1"/>
        <v>0</v>
      </c>
      <c r="E192" s="57">
        <f ca="1"/>
        <v>0</v>
      </c>
      <c r="F192" s="57">
        <f ca="1"/>
        <v>0</v>
      </c>
      <c r="G192" s="57">
        <f ca="1"/>
        <v>0</v>
      </c>
      <c r="H192" s="57">
        <f ca="1"/>
        <v>0</v>
      </c>
      <c r="I192" s="58">
        <f ca="1"/>
        <v>0</v>
      </c>
      <c r="J192" s="58">
        <f ca="1"/>
        <v>0</v>
      </c>
      <c r="K192" s="58">
        <f ca="1"/>
        <v>0</v>
      </c>
      <c r="L192" s="58">
        <f ca="1"/>
        <v>0</v>
      </c>
      <c r="M192" s="58">
        <f ca="1"/>
        <v>0</v>
      </c>
      <c r="N192" s="58">
        <f ca="1"/>
        <v>0</v>
      </c>
      <c r="O192" s="57">
        <f ca="1"/>
        <v>0</v>
      </c>
      <c r="P192" s="57">
        <f ca="1"/>
        <v>0</v>
      </c>
      <c r="Q192" s="57" t="str">
        <f ca="1"/>
        <v/>
      </c>
      <c r="R192" s="40">
        <f t="shared" ca="1" si="2"/>
        <v>0</v>
      </c>
    </row>
    <row r="193" spans="1:18" x14ac:dyDescent="0.3">
      <c r="A193" s="40">
        <v>192</v>
      </c>
      <c r="B193" s="57">
        <f ca="1"/>
        <v>0</v>
      </c>
      <c r="C193" s="57">
        <f ca="1"/>
        <v>0</v>
      </c>
      <c r="D193" s="58">
        <f ca="1"/>
        <v>0</v>
      </c>
      <c r="E193" s="57">
        <f ca="1"/>
        <v>0</v>
      </c>
      <c r="F193" s="57">
        <f ca="1"/>
        <v>0</v>
      </c>
      <c r="G193" s="57">
        <f ca="1"/>
        <v>0</v>
      </c>
      <c r="H193" s="57">
        <f ca="1"/>
        <v>0</v>
      </c>
      <c r="I193" s="58">
        <f ca="1"/>
        <v>0</v>
      </c>
      <c r="J193" s="58">
        <f ca="1"/>
        <v>0</v>
      </c>
      <c r="K193" s="58">
        <f ca="1"/>
        <v>0</v>
      </c>
      <c r="L193" s="58">
        <f ca="1"/>
        <v>0</v>
      </c>
      <c r="M193" s="58">
        <f ca="1"/>
        <v>0</v>
      </c>
      <c r="N193" s="58">
        <f ca="1"/>
        <v>0</v>
      </c>
      <c r="O193" s="57">
        <f ca="1"/>
        <v>0</v>
      </c>
      <c r="P193" s="57">
        <f ca="1"/>
        <v>0</v>
      </c>
      <c r="Q193" s="57" t="str">
        <f ca="1"/>
        <v/>
      </c>
      <c r="R193" s="40">
        <f t="shared" ca="1" si="2"/>
        <v>0</v>
      </c>
    </row>
    <row r="194" spans="1:18" x14ac:dyDescent="0.3">
      <c r="A194" s="40">
        <v>193</v>
      </c>
      <c r="B194" s="57">
        <f ca="1"/>
        <v>0</v>
      </c>
      <c r="C194" s="57">
        <f ca="1"/>
        <v>0</v>
      </c>
      <c r="D194" s="58">
        <f ca="1"/>
        <v>0</v>
      </c>
      <c r="E194" s="57">
        <f ca="1"/>
        <v>0</v>
      </c>
      <c r="F194" s="57">
        <f ca="1"/>
        <v>0</v>
      </c>
      <c r="G194" s="57">
        <f ca="1"/>
        <v>0</v>
      </c>
      <c r="H194" s="57">
        <f ca="1"/>
        <v>0</v>
      </c>
      <c r="I194" s="58">
        <f ca="1"/>
        <v>0</v>
      </c>
      <c r="J194" s="58">
        <f ca="1"/>
        <v>0</v>
      </c>
      <c r="K194" s="58">
        <f ca="1"/>
        <v>0</v>
      </c>
      <c r="L194" s="58">
        <f ca="1"/>
        <v>0</v>
      </c>
      <c r="M194" s="58">
        <f ca="1"/>
        <v>0</v>
      </c>
      <c r="N194" s="58">
        <f ca="1"/>
        <v>0</v>
      </c>
      <c r="O194" s="57">
        <f ca="1"/>
        <v>0</v>
      </c>
      <c r="P194" s="57">
        <f ca="1"/>
        <v>0</v>
      </c>
      <c r="Q194" s="57" t="str">
        <f ca="1"/>
        <v/>
      </c>
      <c r="R194" s="40">
        <f t="shared" ref="R194:R256" ca="1" si="3">IF(NOT(ISBLANK(O195)),15*ABS(P194-O195),0)</f>
        <v>0</v>
      </c>
    </row>
    <row r="195" spans="1:18" x14ac:dyDescent="0.3">
      <c r="A195" s="40">
        <v>194</v>
      </c>
      <c r="B195" s="57">
        <f ca="1"/>
        <v>0</v>
      </c>
      <c r="C195" s="57">
        <f ca="1"/>
        <v>0</v>
      </c>
      <c r="D195" s="58">
        <f ca="1"/>
        <v>0</v>
      </c>
      <c r="E195" s="57">
        <f ca="1"/>
        <v>0</v>
      </c>
      <c r="F195" s="57">
        <f ca="1"/>
        <v>0</v>
      </c>
      <c r="G195" s="57">
        <f ca="1"/>
        <v>0</v>
      </c>
      <c r="H195" s="57">
        <f ca="1"/>
        <v>0</v>
      </c>
      <c r="I195" s="58">
        <f ca="1"/>
        <v>0</v>
      </c>
      <c r="J195" s="58">
        <f ca="1"/>
        <v>0</v>
      </c>
      <c r="K195" s="58">
        <f ca="1"/>
        <v>0</v>
      </c>
      <c r="L195" s="58">
        <f ca="1"/>
        <v>0</v>
      </c>
      <c r="M195" s="58">
        <f ca="1"/>
        <v>0</v>
      </c>
      <c r="N195" s="58">
        <f ca="1"/>
        <v>0</v>
      </c>
      <c r="O195" s="57">
        <f ca="1"/>
        <v>0</v>
      </c>
      <c r="P195" s="57">
        <f ca="1"/>
        <v>0</v>
      </c>
      <c r="Q195" s="57" t="str">
        <f ca="1"/>
        <v/>
      </c>
      <c r="R195" s="40">
        <f t="shared" ca="1" si="3"/>
        <v>0</v>
      </c>
    </row>
    <row r="196" spans="1:18" x14ac:dyDescent="0.3">
      <c r="A196" s="40">
        <v>195</v>
      </c>
      <c r="B196" s="57">
        <f ca="1"/>
        <v>0</v>
      </c>
      <c r="C196" s="57">
        <f ca="1"/>
        <v>0</v>
      </c>
      <c r="D196" s="58">
        <f ca="1"/>
        <v>0</v>
      </c>
      <c r="E196" s="57">
        <f ca="1"/>
        <v>0</v>
      </c>
      <c r="F196" s="57">
        <f ca="1"/>
        <v>0</v>
      </c>
      <c r="G196" s="57">
        <f ca="1"/>
        <v>0</v>
      </c>
      <c r="H196" s="57">
        <f ca="1"/>
        <v>0</v>
      </c>
      <c r="I196" s="58">
        <f ca="1"/>
        <v>0</v>
      </c>
      <c r="J196" s="58">
        <f ca="1"/>
        <v>0</v>
      </c>
      <c r="K196" s="58">
        <f ca="1"/>
        <v>0</v>
      </c>
      <c r="L196" s="58">
        <f ca="1"/>
        <v>0</v>
      </c>
      <c r="M196" s="58">
        <f ca="1"/>
        <v>0</v>
      </c>
      <c r="N196" s="58">
        <f ca="1"/>
        <v>0</v>
      </c>
      <c r="O196" s="57">
        <f ca="1"/>
        <v>0</v>
      </c>
      <c r="P196" s="57">
        <f ca="1"/>
        <v>0</v>
      </c>
      <c r="Q196" s="57" t="str">
        <f ca="1"/>
        <v/>
      </c>
      <c r="R196" s="40">
        <f t="shared" ca="1" si="3"/>
        <v>0</v>
      </c>
    </row>
    <row r="197" spans="1:18" x14ac:dyDescent="0.3">
      <c r="A197" s="40">
        <v>196</v>
      </c>
      <c r="B197" s="57">
        <f ca="1"/>
        <v>0</v>
      </c>
      <c r="C197" s="57">
        <f ca="1"/>
        <v>0</v>
      </c>
      <c r="D197" s="58">
        <f ca="1"/>
        <v>0</v>
      </c>
      <c r="E197" s="57">
        <f ca="1"/>
        <v>0</v>
      </c>
      <c r="F197" s="57">
        <f ca="1"/>
        <v>0</v>
      </c>
      <c r="G197" s="57">
        <f ca="1"/>
        <v>0</v>
      </c>
      <c r="H197" s="57">
        <f ca="1"/>
        <v>0</v>
      </c>
      <c r="I197" s="58">
        <f ca="1"/>
        <v>0</v>
      </c>
      <c r="J197" s="58">
        <f ca="1"/>
        <v>0</v>
      </c>
      <c r="K197" s="58">
        <f ca="1"/>
        <v>0</v>
      </c>
      <c r="L197" s="58">
        <f ca="1"/>
        <v>0</v>
      </c>
      <c r="M197" s="58">
        <f ca="1"/>
        <v>0</v>
      </c>
      <c r="N197" s="58">
        <f ca="1"/>
        <v>0</v>
      </c>
      <c r="O197" s="57">
        <f ca="1"/>
        <v>0</v>
      </c>
      <c r="P197" s="57">
        <f ca="1"/>
        <v>0</v>
      </c>
      <c r="Q197" s="57" t="str">
        <f ca="1"/>
        <v/>
      </c>
      <c r="R197" s="40">
        <f t="shared" ca="1" si="3"/>
        <v>0</v>
      </c>
    </row>
    <row r="198" spans="1:18" x14ac:dyDescent="0.3">
      <c r="A198" s="40">
        <v>197</v>
      </c>
      <c r="B198" s="57">
        <f ca="1"/>
        <v>0</v>
      </c>
      <c r="C198" s="57">
        <f ca="1"/>
        <v>0</v>
      </c>
      <c r="D198" s="58">
        <f ca="1"/>
        <v>0</v>
      </c>
      <c r="E198" s="57">
        <f ca="1"/>
        <v>0</v>
      </c>
      <c r="F198" s="57">
        <f ca="1"/>
        <v>0</v>
      </c>
      <c r="G198" s="57">
        <f ca="1"/>
        <v>0</v>
      </c>
      <c r="H198" s="57">
        <f ca="1"/>
        <v>0</v>
      </c>
      <c r="I198" s="58">
        <f ca="1"/>
        <v>0</v>
      </c>
      <c r="J198" s="58">
        <f ca="1"/>
        <v>0</v>
      </c>
      <c r="K198" s="58">
        <f ca="1"/>
        <v>0</v>
      </c>
      <c r="L198" s="58">
        <f ca="1"/>
        <v>0</v>
      </c>
      <c r="M198" s="58">
        <f ca="1"/>
        <v>0</v>
      </c>
      <c r="N198" s="58">
        <f ca="1"/>
        <v>0</v>
      </c>
      <c r="O198" s="57">
        <f ca="1"/>
        <v>0</v>
      </c>
      <c r="P198" s="57">
        <f ca="1"/>
        <v>0</v>
      </c>
      <c r="Q198" s="57" t="str">
        <f ca="1"/>
        <v/>
      </c>
      <c r="R198" s="40">
        <f t="shared" ca="1" si="3"/>
        <v>0</v>
      </c>
    </row>
    <row r="199" spans="1:18" x14ac:dyDescent="0.3">
      <c r="A199" s="40">
        <v>198</v>
      </c>
      <c r="B199" s="57">
        <f ca="1"/>
        <v>0</v>
      </c>
      <c r="C199" s="57">
        <f ca="1"/>
        <v>0</v>
      </c>
      <c r="D199" s="58">
        <f ca="1"/>
        <v>0</v>
      </c>
      <c r="E199" s="57">
        <f ca="1"/>
        <v>0</v>
      </c>
      <c r="F199" s="57">
        <f ca="1"/>
        <v>0</v>
      </c>
      <c r="G199" s="57">
        <f ca="1"/>
        <v>0</v>
      </c>
      <c r="H199" s="57">
        <f ca="1"/>
        <v>0</v>
      </c>
      <c r="I199" s="58">
        <f ca="1"/>
        <v>0</v>
      </c>
      <c r="J199" s="58">
        <f ca="1"/>
        <v>0</v>
      </c>
      <c r="K199" s="58">
        <f ca="1"/>
        <v>0</v>
      </c>
      <c r="L199" s="58">
        <f ca="1"/>
        <v>0</v>
      </c>
      <c r="M199" s="58">
        <f ca="1"/>
        <v>0</v>
      </c>
      <c r="N199" s="58">
        <f ca="1"/>
        <v>0</v>
      </c>
      <c r="O199" s="57">
        <f ca="1"/>
        <v>0</v>
      </c>
      <c r="P199" s="57">
        <f ca="1"/>
        <v>0</v>
      </c>
      <c r="Q199" s="57" t="str">
        <f ca="1"/>
        <v/>
      </c>
      <c r="R199" s="40">
        <f t="shared" ca="1" si="3"/>
        <v>0</v>
      </c>
    </row>
    <row r="200" spans="1:18" x14ac:dyDescent="0.3">
      <c r="A200" s="40">
        <v>199</v>
      </c>
      <c r="B200" s="57">
        <f ca="1"/>
        <v>0</v>
      </c>
      <c r="C200" s="57">
        <f ca="1"/>
        <v>0</v>
      </c>
      <c r="D200" s="58">
        <f ca="1"/>
        <v>0</v>
      </c>
      <c r="E200" s="57">
        <f ca="1"/>
        <v>0</v>
      </c>
      <c r="F200" s="57">
        <f ca="1"/>
        <v>0</v>
      </c>
      <c r="G200" s="57">
        <f ca="1"/>
        <v>0</v>
      </c>
      <c r="H200" s="57">
        <f ca="1"/>
        <v>0</v>
      </c>
      <c r="I200" s="58">
        <f ca="1"/>
        <v>0</v>
      </c>
      <c r="J200" s="58">
        <f ca="1"/>
        <v>0</v>
      </c>
      <c r="K200" s="58">
        <f ca="1"/>
        <v>0</v>
      </c>
      <c r="L200" s="58">
        <f ca="1"/>
        <v>0</v>
      </c>
      <c r="M200" s="58">
        <f ca="1"/>
        <v>0</v>
      </c>
      <c r="N200" s="58">
        <f ca="1"/>
        <v>0</v>
      </c>
      <c r="O200" s="57">
        <f ca="1"/>
        <v>0</v>
      </c>
      <c r="P200" s="57">
        <f ca="1"/>
        <v>0</v>
      </c>
      <c r="Q200" s="57" t="str">
        <f ca="1"/>
        <v/>
      </c>
      <c r="R200" s="40">
        <f t="shared" ca="1" si="3"/>
        <v>0</v>
      </c>
    </row>
    <row r="201" spans="1:18" x14ac:dyDescent="0.3">
      <c r="A201" s="40">
        <v>200</v>
      </c>
      <c r="B201" s="57">
        <f ca="1"/>
        <v>0</v>
      </c>
      <c r="C201" s="57">
        <f ca="1"/>
        <v>0</v>
      </c>
      <c r="D201" s="58">
        <f ca="1"/>
        <v>0</v>
      </c>
      <c r="E201" s="57">
        <f ca="1"/>
        <v>0</v>
      </c>
      <c r="F201" s="57">
        <f ca="1"/>
        <v>0</v>
      </c>
      <c r="G201" s="57">
        <f ca="1"/>
        <v>0</v>
      </c>
      <c r="H201" s="57">
        <f ca="1"/>
        <v>0</v>
      </c>
      <c r="I201" s="58">
        <f ca="1"/>
        <v>0</v>
      </c>
      <c r="J201" s="58">
        <f ca="1"/>
        <v>0</v>
      </c>
      <c r="K201" s="58">
        <f ca="1"/>
        <v>0</v>
      </c>
      <c r="L201" s="58">
        <f ca="1"/>
        <v>0</v>
      </c>
      <c r="M201" s="58">
        <f ca="1"/>
        <v>0</v>
      </c>
      <c r="N201" s="58">
        <f ca="1"/>
        <v>0</v>
      </c>
      <c r="O201" s="57">
        <f ca="1"/>
        <v>0</v>
      </c>
      <c r="P201" s="57">
        <f ca="1"/>
        <v>0</v>
      </c>
      <c r="Q201" s="57" t="str">
        <f ca="1"/>
        <v/>
      </c>
      <c r="R201" s="40">
        <f t="shared" ca="1" si="3"/>
        <v>0</v>
      </c>
    </row>
    <row r="202" spans="1:18" x14ac:dyDescent="0.3">
      <c r="A202" s="40">
        <v>201</v>
      </c>
      <c r="B202" s="57">
        <f ca="1"/>
        <v>0</v>
      </c>
      <c r="C202" s="57">
        <f ca="1"/>
        <v>0</v>
      </c>
      <c r="D202" s="58">
        <f ca="1"/>
        <v>0</v>
      </c>
      <c r="E202" s="57">
        <f ca="1"/>
        <v>0</v>
      </c>
      <c r="F202" s="57">
        <f ca="1"/>
        <v>0</v>
      </c>
      <c r="G202" s="57">
        <f ca="1"/>
        <v>0</v>
      </c>
      <c r="H202" s="57">
        <f ca="1"/>
        <v>0</v>
      </c>
      <c r="I202" s="58">
        <f ca="1"/>
        <v>0</v>
      </c>
      <c r="J202" s="58">
        <f ca="1"/>
        <v>0</v>
      </c>
      <c r="K202" s="58">
        <f ca="1"/>
        <v>0</v>
      </c>
      <c r="L202" s="58">
        <f ca="1"/>
        <v>0</v>
      </c>
      <c r="M202" s="58">
        <f ca="1"/>
        <v>0</v>
      </c>
      <c r="N202" s="58">
        <f ca="1"/>
        <v>0</v>
      </c>
      <c r="O202" s="57">
        <f ca="1"/>
        <v>0</v>
      </c>
      <c r="P202" s="57">
        <f ca="1"/>
        <v>0</v>
      </c>
      <c r="Q202" s="57" t="str">
        <f ca="1"/>
        <v/>
      </c>
      <c r="R202" s="40">
        <f t="shared" ca="1" si="3"/>
        <v>0</v>
      </c>
    </row>
    <row r="203" spans="1:18" x14ac:dyDescent="0.3">
      <c r="A203" s="40">
        <v>202</v>
      </c>
      <c r="B203" s="57">
        <f ca="1"/>
        <v>0</v>
      </c>
      <c r="C203" s="57">
        <f ca="1"/>
        <v>0</v>
      </c>
      <c r="D203" s="58">
        <f ca="1"/>
        <v>0</v>
      </c>
      <c r="E203" s="57">
        <f ca="1"/>
        <v>0</v>
      </c>
      <c r="F203" s="57">
        <f ca="1"/>
        <v>0</v>
      </c>
      <c r="G203" s="57">
        <f ca="1"/>
        <v>0</v>
      </c>
      <c r="H203" s="57">
        <f ca="1"/>
        <v>0</v>
      </c>
      <c r="I203" s="58">
        <f ca="1"/>
        <v>0</v>
      </c>
      <c r="J203" s="58">
        <f ca="1"/>
        <v>0</v>
      </c>
      <c r="K203" s="58">
        <f ca="1"/>
        <v>0</v>
      </c>
      <c r="L203" s="58">
        <f ca="1"/>
        <v>0</v>
      </c>
      <c r="M203" s="58">
        <f ca="1"/>
        <v>0</v>
      </c>
      <c r="N203" s="58">
        <f ca="1"/>
        <v>0</v>
      </c>
      <c r="O203" s="57">
        <f ca="1"/>
        <v>0</v>
      </c>
      <c r="P203" s="57">
        <f ca="1"/>
        <v>0</v>
      </c>
      <c r="Q203" s="57" t="str">
        <f ca="1"/>
        <v/>
      </c>
      <c r="R203" s="40">
        <f t="shared" ca="1" si="3"/>
        <v>0</v>
      </c>
    </row>
    <row r="204" spans="1:18" x14ac:dyDescent="0.3">
      <c r="A204" s="40">
        <v>203</v>
      </c>
      <c r="B204" s="57">
        <f ca="1"/>
        <v>0</v>
      </c>
      <c r="C204" s="57">
        <f ca="1"/>
        <v>0</v>
      </c>
      <c r="D204" s="58">
        <f ca="1"/>
        <v>0</v>
      </c>
      <c r="E204" s="57">
        <f ca="1"/>
        <v>0</v>
      </c>
      <c r="F204" s="57">
        <f ca="1"/>
        <v>0</v>
      </c>
      <c r="G204" s="57">
        <f ca="1"/>
        <v>0</v>
      </c>
      <c r="H204" s="57">
        <f ca="1"/>
        <v>0</v>
      </c>
      <c r="I204" s="58">
        <f ca="1"/>
        <v>0</v>
      </c>
      <c r="J204" s="58">
        <f ca="1"/>
        <v>0</v>
      </c>
      <c r="K204" s="58">
        <f ca="1"/>
        <v>0</v>
      </c>
      <c r="L204" s="58">
        <f ca="1"/>
        <v>0</v>
      </c>
      <c r="M204" s="58">
        <f ca="1"/>
        <v>0</v>
      </c>
      <c r="N204" s="58">
        <f ca="1"/>
        <v>0</v>
      </c>
      <c r="O204" s="57">
        <f ca="1"/>
        <v>0</v>
      </c>
      <c r="P204" s="57">
        <f ca="1"/>
        <v>0</v>
      </c>
      <c r="Q204" s="57" t="str">
        <f ca="1"/>
        <v/>
      </c>
      <c r="R204" s="40">
        <f t="shared" ca="1" si="3"/>
        <v>0</v>
      </c>
    </row>
    <row r="205" spans="1:18" x14ac:dyDescent="0.3">
      <c r="A205" s="40">
        <v>204</v>
      </c>
      <c r="B205" s="57">
        <f ca="1"/>
        <v>0</v>
      </c>
      <c r="C205" s="57">
        <f ca="1"/>
        <v>0</v>
      </c>
      <c r="D205" s="58">
        <f ca="1"/>
        <v>0</v>
      </c>
      <c r="E205" s="57">
        <f ca="1"/>
        <v>0</v>
      </c>
      <c r="F205" s="57">
        <f ca="1"/>
        <v>0</v>
      </c>
      <c r="G205" s="57">
        <f ca="1"/>
        <v>0</v>
      </c>
      <c r="H205" s="57">
        <f ca="1"/>
        <v>0</v>
      </c>
      <c r="I205" s="58">
        <f ca="1"/>
        <v>0</v>
      </c>
      <c r="J205" s="58">
        <f ca="1"/>
        <v>0</v>
      </c>
      <c r="K205" s="58">
        <f ca="1"/>
        <v>0</v>
      </c>
      <c r="L205" s="58">
        <f ca="1"/>
        <v>0</v>
      </c>
      <c r="M205" s="58">
        <f ca="1"/>
        <v>0</v>
      </c>
      <c r="N205" s="58">
        <f ca="1"/>
        <v>0</v>
      </c>
      <c r="O205" s="57">
        <f ca="1"/>
        <v>0</v>
      </c>
      <c r="P205" s="57">
        <f ca="1"/>
        <v>0</v>
      </c>
      <c r="Q205" s="57" t="str">
        <f ca="1"/>
        <v/>
      </c>
      <c r="R205" s="40">
        <f t="shared" ca="1" si="3"/>
        <v>0</v>
      </c>
    </row>
    <row r="206" spans="1:18" x14ac:dyDescent="0.3">
      <c r="A206" s="40">
        <v>205</v>
      </c>
      <c r="B206" s="57">
        <f ca="1"/>
        <v>0</v>
      </c>
      <c r="C206" s="57">
        <f ca="1"/>
        <v>0</v>
      </c>
      <c r="D206" s="58">
        <f ca="1"/>
        <v>0</v>
      </c>
      <c r="E206" s="57">
        <f ca="1"/>
        <v>0</v>
      </c>
      <c r="F206" s="57">
        <f ca="1"/>
        <v>0</v>
      </c>
      <c r="G206" s="57">
        <f ca="1"/>
        <v>0</v>
      </c>
      <c r="H206" s="57">
        <f ca="1"/>
        <v>0</v>
      </c>
      <c r="I206" s="58">
        <f ca="1"/>
        <v>0</v>
      </c>
      <c r="J206" s="58">
        <f ca="1"/>
        <v>0</v>
      </c>
      <c r="K206" s="58">
        <f ca="1"/>
        <v>0</v>
      </c>
      <c r="L206" s="58">
        <f ca="1"/>
        <v>0</v>
      </c>
      <c r="M206" s="58">
        <f ca="1"/>
        <v>0</v>
      </c>
      <c r="N206" s="58">
        <f ca="1"/>
        <v>0</v>
      </c>
      <c r="O206" s="57">
        <f ca="1"/>
        <v>0</v>
      </c>
      <c r="P206" s="57">
        <f ca="1"/>
        <v>0</v>
      </c>
      <c r="Q206" s="57" t="str">
        <f ca="1"/>
        <v/>
      </c>
      <c r="R206" s="40">
        <f t="shared" ca="1" si="3"/>
        <v>0</v>
      </c>
    </row>
    <row r="207" spans="1:18" x14ac:dyDescent="0.3">
      <c r="A207" s="40">
        <v>206</v>
      </c>
      <c r="B207" s="57">
        <f ca="1"/>
        <v>0</v>
      </c>
      <c r="C207" s="57">
        <f ca="1"/>
        <v>0</v>
      </c>
      <c r="D207" s="58">
        <f ca="1"/>
        <v>0</v>
      </c>
      <c r="E207" s="57">
        <f ca="1"/>
        <v>0</v>
      </c>
      <c r="F207" s="57">
        <f ca="1"/>
        <v>0</v>
      </c>
      <c r="G207" s="57">
        <f ca="1"/>
        <v>0</v>
      </c>
      <c r="H207" s="57">
        <f ca="1"/>
        <v>0</v>
      </c>
      <c r="I207" s="58">
        <f ca="1"/>
        <v>0</v>
      </c>
      <c r="J207" s="58">
        <f ca="1"/>
        <v>0</v>
      </c>
      <c r="K207" s="58">
        <f ca="1"/>
        <v>0</v>
      </c>
      <c r="L207" s="58">
        <f ca="1"/>
        <v>0</v>
      </c>
      <c r="M207" s="58">
        <f ca="1"/>
        <v>0</v>
      </c>
      <c r="N207" s="58">
        <f ca="1"/>
        <v>0</v>
      </c>
      <c r="O207" s="57">
        <f ca="1"/>
        <v>0</v>
      </c>
      <c r="P207" s="57">
        <f ca="1"/>
        <v>0</v>
      </c>
      <c r="Q207" s="57" t="str">
        <f ca="1"/>
        <v/>
      </c>
      <c r="R207" s="40">
        <f t="shared" ca="1" si="3"/>
        <v>0</v>
      </c>
    </row>
    <row r="208" spans="1:18" x14ac:dyDescent="0.3">
      <c r="A208" s="40">
        <v>207</v>
      </c>
      <c r="B208" s="57">
        <f ca="1"/>
        <v>0</v>
      </c>
      <c r="C208" s="57">
        <f ca="1"/>
        <v>0</v>
      </c>
      <c r="D208" s="58">
        <f ca="1"/>
        <v>0</v>
      </c>
      <c r="E208" s="57">
        <f ca="1"/>
        <v>0</v>
      </c>
      <c r="F208" s="57">
        <f ca="1"/>
        <v>0</v>
      </c>
      <c r="G208" s="57">
        <f ca="1"/>
        <v>0</v>
      </c>
      <c r="H208" s="57">
        <f ca="1"/>
        <v>0</v>
      </c>
      <c r="I208" s="58">
        <f ca="1"/>
        <v>0</v>
      </c>
      <c r="J208" s="58">
        <f ca="1"/>
        <v>0</v>
      </c>
      <c r="K208" s="58">
        <f ca="1"/>
        <v>0</v>
      </c>
      <c r="L208" s="58">
        <f ca="1"/>
        <v>0</v>
      </c>
      <c r="M208" s="58">
        <f ca="1"/>
        <v>0</v>
      </c>
      <c r="N208" s="58">
        <f ca="1"/>
        <v>0</v>
      </c>
      <c r="O208" s="57">
        <f ca="1"/>
        <v>0</v>
      </c>
      <c r="P208" s="57">
        <f ca="1"/>
        <v>0</v>
      </c>
      <c r="Q208" s="57" t="str">
        <f ca="1"/>
        <v/>
      </c>
      <c r="R208" s="40">
        <f t="shared" ca="1" si="3"/>
        <v>0</v>
      </c>
    </row>
    <row r="209" spans="1:18" x14ac:dyDescent="0.3">
      <c r="A209" s="40">
        <v>208</v>
      </c>
      <c r="B209" s="57">
        <f ca="1"/>
        <v>0</v>
      </c>
      <c r="C209" s="57">
        <f ca="1"/>
        <v>0</v>
      </c>
      <c r="D209" s="58">
        <f ca="1"/>
        <v>0</v>
      </c>
      <c r="E209" s="57">
        <f ca="1"/>
        <v>0</v>
      </c>
      <c r="F209" s="57">
        <f ca="1"/>
        <v>0</v>
      </c>
      <c r="G209" s="57">
        <f ca="1"/>
        <v>0</v>
      </c>
      <c r="H209" s="57">
        <f ca="1"/>
        <v>0</v>
      </c>
      <c r="I209" s="58">
        <f ca="1"/>
        <v>0</v>
      </c>
      <c r="J209" s="58">
        <f ca="1"/>
        <v>0</v>
      </c>
      <c r="K209" s="58">
        <f ca="1"/>
        <v>0</v>
      </c>
      <c r="L209" s="58">
        <f ca="1"/>
        <v>0</v>
      </c>
      <c r="M209" s="58">
        <f ca="1"/>
        <v>0</v>
      </c>
      <c r="N209" s="58">
        <f ca="1"/>
        <v>0</v>
      </c>
      <c r="O209" s="57">
        <f ca="1"/>
        <v>0</v>
      </c>
      <c r="P209" s="57">
        <f ca="1"/>
        <v>0</v>
      </c>
      <c r="Q209" s="57" t="str">
        <f ca="1"/>
        <v/>
      </c>
      <c r="R209" s="40">
        <f t="shared" ca="1" si="3"/>
        <v>0</v>
      </c>
    </row>
    <row r="210" spans="1:18" x14ac:dyDescent="0.3">
      <c r="A210" s="40">
        <v>209</v>
      </c>
      <c r="B210" s="57">
        <f ca="1"/>
        <v>0</v>
      </c>
      <c r="C210" s="57">
        <f ca="1"/>
        <v>0</v>
      </c>
      <c r="D210" s="58">
        <f ca="1"/>
        <v>0</v>
      </c>
      <c r="E210" s="57">
        <f ca="1"/>
        <v>0</v>
      </c>
      <c r="F210" s="57">
        <f ca="1"/>
        <v>0</v>
      </c>
      <c r="G210" s="57">
        <f ca="1"/>
        <v>0</v>
      </c>
      <c r="H210" s="57">
        <f ca="1"/>
        <v>0</v>
      </c>
      <c r="I210" s="58">
        <f ca="1"/>
        <v>0</v>
      </c>
      <c r="J210" s="58">
        <f ca="1"/>
        <v>0</v>
      </c>
      <c r="K210" s="58">
        <f ca="1"/>
        <v>0</v>
      </c>
      <c r="L210" s="58">
        <f ca="1"/>
        <v>0</v>
      </c>
      <c r="M210" s="58">
        <f ca="1"/>
        <v>0</v>
      </c>
      <c r="N210" s="58">
        <f ca="1"/>
        <v>0</v>
      </c>
      <c r="O210" s="57">
        <f ca="1"/>
        <v>0</v>
      </c>
      <c r="P210" s="57">
        <f ca="1"/>
        <v>0</v>
      </c>
      <c r="Q210" s="57" t="str">
        <f ca="1"/>
        <v/>
      </c>
      <c r="R210" s="40">
        <f t="shared" ca="1" si="3"/>
        <v>0</v>
      </c>
    </row>
    <row r="211" spans="1:18" x14ac:dyDescent="0.3">
      <c r="A211" s="40">
        <v>210</v>
      </c>
      <c r="B211" s="57">
        <f ca="1"/>
        <v>0</v>
      </c>
      <c r="C211" s="57">
        <f ca="1"/>
        <v>0</v>
      </c>
      <c r="D211" s="58">
        <f ca="1"/>
        <v>0</v>
      </c>
      <c r="E211" s="57">
        <f ca="1"/>
        <v>0</v>
      </c>
      <c r="F211" s="57">
        <f ca="1"/>
        <v>0</v>
      </c>
      <c r="G211" s="57">
        <f ca="1"/>
        <v>0</v>
      </c>
      <c r="H211" s="57">
        <f ca="1"/>
        <v>0</v>
      </c>
      <c r="I211" s="58">
        <f ca="1"/>
        <v>0</v>
      </c>
      <c r="J211" s="58">
        <f ca="1"/>
        <v>0</v>
      </c>
      <c r="K211" s="58">
        <f ca="1"/>
        <v>0</v>
      </c>
      <c r="L211" s="58">
        <f ca="1"/>
        <v>0</v>
      </c>
      <c r="M211" s="58">
        <f ca="1"/>
        <v>0</v>
      </c>
      <c r="N211" s="58">
        <f ca="1"/>
        <v>0</v>
      </c>
      <c r="O211" s="57">
        <f ca="1"/>
        <v>0</v>
      </c>
      <c r="P211" s="57">
        <f ca="1"/>
        <v>0</v>
      </c>
      <c r="Q211" s="57" t="str">
        <f ca="1"/>
        <v/>
      </c>
      <c r="R211" s="40">
        <f t="shared" ca="1" si="3"/>
        <v>0</v>
      </c>
    </row>
    <row r="212" spans="1:18" x14ac:dyDescent="0.3">
      <c r="A212" s="40">
        <v>211</v>
      </c>
      <c r="B212" s="57">
        <f ca="1"/>
        <v>0</v>
      </c>
      <c r="C212" s="57">
        <f ca="1"/>
        <v>0</v>
      </c>
      <c r="D212" s="58">
        <f ca="1"/>
        <v>0</v>
      </c>
      <c r="E212" s="57">
        <f ca="1"/>
        <v>0</v>
      </c>
      <c r="F212" s="57">
        <f ca="1"/>
        <v>0</v>
      </c>
      <c r="G212" s="57">
        <f ca="1"/>
        <v>0</v>
      </c>
      <c r="H212" s="57">
        <f ca="1"/>
        <v>0</v>
      </c>
      <c r="I212" s="58">
        <f ca="1"/>
        <v>0</v>
      </c>
      <c r="J212" s="58">
        <f ca="1"/>
        <v>0</v>
      </c>
      <c r="K212" s="58">
        <f ca="1"/>
        <v>0</v>
      </c>
      <c r="L212" s="58">
        <f ca="1"/>
        <v>0</v>
      </c>
      <c r="M212" s="58">
        <f ca="1"/>
        <v>0</v>
      </c>
      <c r="N212" s="58">
        <f ca="1"/>
        <v>0</v>
      </c>
      <c r="O212" s="57">
        <f ca="1"/>
        <v>0</v>
      </c>
      <c r="P212" s="57">
        <f ca="1"/>
        <v>0</v>
      </c>
      <c r="Q212" s="57" t="str">
        <f ca="1"/>
        <v/>
      </c>
      <c r="R212" s="40">
        <f t="shared" ca="1" si="3"/>
        <v>0</v>
      </c>
    </row>
    <row r="213" spans="1:18" x14ac:dyDescent="0.3">
      <c r="A213" s="40">
        <v>212</v>
      </c>
      <c r="B213" s="57">
        <f ca="1"/>
        <v>0</v>
      </c>
      <c r="C213" s="57">
        <f ca="1"/>
        <v>0</v>
      </c>
      <c r="D213" s="58">
        <f ca="1"/>
        <v>0</v>
      </c>
      <c r="E213" s="57">
        <f ca="1"/>
        <v>0</v>
      </c>
      <c r="F213" s="57">
        <f ca="1"/>
        <v>0</v>
      </c>
      <c r="G213" s="57">
        <f ca="1"/>
        <v>0</v>
      </c>
      <c r="H213" s="57">
        <f ca="1"/>
        <v>0</v>
      </c>
      <c r="I213" s="58">
        <f ca="1"/>
        <v>0</v>
      </c>
      <c r="J213" s="58">
        <f ca="1"/>
        <v>0</v>
      </c>
      <c r="K213" s="58">
        <f ca="1"/>
        <v>0</v>
      </c>
      <c r="L213" s="58">
        <f ca="1"/>
        <v>0</v>
      </c>
      <c r="M213" s="58">
        <f ca="1"/>
        <v>0</v>
      </c>
      <c r="N213" s="58">
        <f ca="1"/>
        <v>0</v>
      </c>
      <c r="O213" s="57">
        <f ca="1"/>
        <v>0</v>
      </c>
      <c r="P213" s="57">
        <f ca="1"/>
        <v>0</v>
      </c>
      <c r="Q213" s="57" t="str">
        <f ca="1"/>
        <v/>
      </c>
      <c r="R213" s="40">
        <f t="shared" ca="1" si="3"/>
        <v>0</v>
      </c>
    </row>
    <row r="214" spans="1:18" x14ac:dyDescent="0.3">
      <c r="A214" s="40">
        <v>213</v>
      </c>
      <c r="B214" s="57">
        <f ca="1"/>
        <v>0</v>
      </c>
      <c r="C214" s="57">
        <f ca="1"/>
        <v>0</v>
      </c>
      <c r="D214" s="58">
        <f ca="1"/>
        <v>0</v>
      </c>
      <c r="E214" s="57">
        <f ca="1"/>
        <v>0</v>
      </c>
      <c r="F214" s="57">
        <f ca="1"/>
        <v>0</v>
      </c>
      <c r="G214" s="57">
        <f ca="1"/>
        <v>0</v>
      </c>
      <c r="H214" s="57">
        <f ca="1"/>
        <v>0</v>
      </c>
      <c r="I214" s="58">
        <f ca="1"/>
        <v>0</v>
      </c>
      <c r="J214" s="58">
        <f ca="1"/>
        <v>0</v>
      </c>
      <c r="K214" s="58">
        <f ca="1"/>
        <v>0</v>
      </c>
      <c r="L214" s="58">
        <f ca="1"/>
        <v>0</v>
      </c>
      <c r="M214" s="58">
        <f ca="1"/>
        <v>0</v>
      </c>
      <c r="N214" s="58">
        <f ca="1"/>
        <v>0</v>
      </c>
      <c r="O214" s="57">
        <f ca="1"/>
        <v>0</v>
      </c>
      <c r="P214" s="57">
        <f ca="1"/>
        <v>0</v>
      </c>
      <c r="Q214" s="57" t="str">
        <f ca="1"/>
        <v/>
      </c>
      <c r="R214" s="40">
        <f t="shared" ca="1" si="3"/>
        <v>0</v>
      </c>
    </row>
    <row r="215" spans="1:18" x14ac:dyDescent="0.3">
      <c r="A215" s="40">
        <v>214</v>
      </c>
      <c r="B215" s="57">
        <f ca="1"/>
        <v>0</v>
      </c>
      <c r="C215" s="57">
        <f ca="1"/>
        <v>0</v>
      </c>
      <c r="D215" s="58">
        <f ca="1"/>
        <v>0</v>
      </c>
      <c r="E215" s="57">
        <f ca="1"/>
        <v>0</v>
      </c>
      <c r="F215" s="57">
        <f ca="1"/>
        <v>0</v>
      </c>
      <c r="G215" s="57">
        <f ca="1"/>
        <v>0</v>
      </c>
      <c r="H215" s="57">
        <f ca="1"/>
        <v>0</v>
      </c>
      <c r="I215" s="58">
        <f ca="1"/>
        <v>0</v>
      </c>
      <c r="J215" s="58">
        <f ca="1"/>
        <v>0</v>
      </c>
      <c r="K215" s="58">
        <f ca="1"/>
        <v>0</v>
      </c>
      <c r="L215" s="58">
        <f ca="1"/>
        <v>0</v>
      </c>
      <c r="M215" s="58">
        <f ca="1"/>
        <v>0</v>
      </c>
      <c r="N215" s="58">
        <f ca="1"/>
        <v>0</v>
      </c>
      <c r="O215" s="57">
        <f ca="1"/>
        <v>0</v>
      </c>
      <c r="P215" s="57">
        <f ca="1"/>
        <v>0</v>
      </c>
      <c r="Q215" s="57" t="str">
        <f ca="1"/>
        <v/>
      </c>
      <c r="R215" s="40">
        <f t="shared" ca="1" si="3"/>
        <v>0</v>
      </c>
    </row>
    <row r="216" spans="1:18" x14ac:dyDescent="0.3">
      <c r="A216" s="40">
        <v>215</v>
      </c>
      <c r="B216" s="57">
        <f ca="1"/>
        <v>0</v>
      </c>
      <c r="C216" s="57">
        <f ca="1"/>
        <v>0</v>
      </c>
      <c r="D216" s="58">
        <f ca="1"/>
        <v>0</v>
      </c>
      <c r="E216" s="57">
        <f ca="1"/>
        <v>0</v>
      </c>
      <c r="F216" s="57">
        <f ca="1"/>
        <v>0</v>
      </c>
      <c r="G216" s="57">
        <f ca="1"/>
        <v>0</v>
      </c>
      <c r="H216" s="57">
        <f ca="1"/>
        <v>0</v>
      </c>
      <c r="I216" s="58">
        <f ca="1"/>
        <v>0</v>
      </c>
      <c r="J216" s="58">
        <f ca="1"/>
        <v>0</v>
      </c>
      <c r="K216" s="58">
        <f ca="1"/>
        <v>0</v>
      </c>
      <c r="L216" s="58">
        <f ca="1"/>
        <v>0</v>
      </c>
      <c r="M216" s="58">
        <f ca="1"/>
        <v>0</v>
      </c>
      <c r="N216" s="58">
        <f ca="1"/>
        <v>0</v>
      </c>
      <c r="O216" s="57">
        <f ca="1"/>
        <v>0</v>
      </c>
      <c r="P216" s="57">
        <f ca="1"/>
        <v>0</v>
      </c>
      <c r="Q216" s="57" t="str">
        <f ca="1"/>
        <v/>
      </c>
      <c r="R216" s="40">
        <f t="shared" ca="1" si="3"/>
        <v>0</v>
      </c>
    </row>
    <row r="217" spans="1:18" x14ac:dyDescent="0.3">
      <c r="A217" s="40">
        <v>216</v>
      </c>
      <c r="B217" s="57">
        <f ca="1"/>
        <v>0</v>
      </c>
      <c r="C217" s="57">
        <f ca="1"/>
        <v>0</v>
      </c>
      <c r="D217" s="58">
        <f ca="1"/>
        <v>0</v>
      </c>
      <c r="E217" s="57">
        <f ca="1"/>
        <v>0</v>
      </c>
      <c r="F217" s="57">
        <f ca="1"/>
        <v>0</v>
      </c>
      <c r="G217" s="57">
        <f ca="1"/>
        <v>0</v>
      </c>
      <c r="H217" s="57">
        <f ca="1"/>
        <v>0</v>
      </c>
      <c r="I217" s="58">
        <f ca="1"/>
        <v>0</v>
      </c>
      <c r="J217" s="58">
        <f ca="1"/>
        <v>0</v>
      </c>
      <c r="K217" s="58">
        <f ca="1"/>
        <v>0</v>
      </c>
      <c r="L217" s="58">
        <f ca="1"/>
        <v>0</v>
      </c>
      <c r="M217" s="58">
        <f ca="1"/>
        <v>0</v>
      </c>
      <c r="N217" s="58">
        <f ca="1"/>
        <v>0</v>
      </c>
      <c r="O217" s="57">
        <f ca="1"/>
        <v>0</v>
      </c>
      <c r="P217" s="57">
        <f ca="1"/>
        <v>0</v>
      </c>
      <c r="Q217" s="57" t="str">
        <f ca="1"/>
        <v/>
      </c>
      <c r="R217" s="40">
        <f t="shared" ca="1" si="3"/>
        <v>0</v>
      </c>
    </row>
    <row r="218" spans="1:18" x14ac:dyDescent="0.3">
      <c r="A218" s="40">
        <v>217</v>
      </c>
      <c r="B218" s="57">
        <f ca="1"/>
        <v>0</v>
      </c>
      <c r="C218" s="57">
        <f ca="1"/>
        <v>0</v>
      </c>
      <c r="D218" s="58">
        <f ca="1"/>
        <v>0</v>
      </c>
      <c r="E218" s="57">
        <f ca="1"/>
        <v>0</v>
      </c>
      <c r="F218" s="57">
        <f ca="1"/>
        <v>0</v>
      </c>
      <c r="G218" s="57">
        <f ca="1"/>
        <v>0</v>
      </c>
      <c r="H218" s="57">
        <f ca="1"/>
        <v>0</v>
      </c>
      <c r="I218" s="58">
        <f ca="1"/>
        <v>0</v>
      </c>
      <c r="J218" s="58">
        <f ca="1"/>
        <v>0</v>
      </c>
      <c r="K218" s="58">
        <f ca="1"/>
        <v>0</v>
      </c>
      <c r="L218" s="58">
        <f ca="1"/>
        <v>0</v>
      </c>
      <c r="M218" s="58">
        <f ca="1"/>
        <v>0</v>
      </c>
      <c r="N218" s="58">
        <f ca="1"/>
        <v>0</v>
      </c>
      <c r="O218" s="57">
        <f ca="1"/>
        <v>0</v>
      </c>
      <c r="P218" s="57">
        <f ca="1"/>
        <v>0</v>
      </c>
      <c r="Q218" s="57" t="str">
        <f ca="1"/>
        <v/>
      </c>
      <c r="R218" s="40">
        <f t="shared" ca="1" si="3"/>
        <v>0</v>
      </c>
    </row>
    <row r="219" spans="1:18" x14ac:dyDescent="0.3">
      <c r="A219" s="40">
        <v>218</v>
      </c>
      <c r="B219" s="57">
        <f ca="1"/>
        <v>0</v>
      </c>
      <c r="C219" s="57">
        <f ca="1"/>
        <v>0</v>
      </c>
      <c r="D219" s="58">
        <f ca="1"/>
        <v>0</v>
      </c>
      <c r="E219" s="57">
        <f ca="1"/>
        <v>0</v>
      </c>
      <c r="F219" s="57">
        <f ca="1"/>
        <v>0</v>
      </c>
      <c r="G219" s="57">
        <f ca="1"/>
        <v>0</v>
      </c>
      <c r="H219" s="57">
        <f ca="1"/>
        <v>0</v>
      </c>
      <c r="I219" s="58">
        <f ca="1"/>
        <v>0</v>
      </c>
      <c r="J219" s="58">
        <f ca="1"/>
        <v>0</v>
      </c>
      <c r="K219" s="58">
        <f ca="1"/>
        <v>0</v>
      </c>
      <c r="L219" s="58">
        <f ca="1"/>
        <v>0</v>
      </c>
      <c r="M219" s="58">
        <f ca="1"/>
        <v>0</v>
      </c>
      <c r="N219" s="58">
        <f ca="1"/>
        <v>0</v>
      </c>
      <c r="O219" s="57">
        <f ca="1"/>
        <v>0</v>
      </c>
      <c r="P219" s="57">
        <f ca="1"/>
        <v>0</v>
      </c>
      <c r="Q219" s="57" t="str">
        <f ca="1"/>
        <v/>
      </c>
      <c r="R219" s="40">
        <f t="shared" ca="1" si="3"/>
        <v>0</v>
      </c>
    </row>
    <row r="220" spans="1:18" x14ac:dyDescent="0.3">
      <c r="A220" s="40">
        <v>219</v>
      </c>
      <c r="B220" s="57">
        <f ca="1"/>
        <v>0</v>
      </c>
      <c r="C220" s="57">
        <f ca="1"/>
        <v>0</v>
      </c>
      <c r="D220" s="58">
        <f ca="1"/>
        <v>0</v>
      </c>
      <c r="E220" s="57">
        <f ca="1"/>
        <v>0</v>
      </c>
      <c r="F220" s="57">
        <f ca="1"/>
        <v>0</v>
      </c>
      <c r="G220" s="57">
        <f ca="1"/>
        <v>0</v>
      </c>
      <c r="H220" s="57">
        <f ca="1"/>
        <v>0</v>
      </c>
      <c r="I220" s="58">
        <f ca="1"/>
        <v>0</v>
      </c>
      <c r="J220" s="58">
        <f ca="1"/>
        <v>0</v>
      </c>
      <c r="K220" s="58">
        <f ca="1"/>
        <v>0</v>
      </c>
      <c r="L220" s="58">
        <f ca="1"/>
        <v>0</v>
      </c>
      <c r="M220" s="58">
        <f ca="1"/>
        <v>0</v>
      </c>
      <c r="N220" s="58">
        <f ca="1"/>
        <v>0</v>
      </c>
      <c r="O220" s="57">
        <f ca="1"/>
        <v>0</v>
      </c>
      <c r="P220" s="57">
        <f ca="1"/>
        <v>0</v>
      </c>
      <c r="Q220" s="57" t="str">
        <f ca="1"/>
        <v/>
      </c>
      <c r="R220" s="40">
        <f t="shared" ca="1" si="3"/>
        <v>0</v>
      </c>
    </row>
    <row r="221" spans="1:18" x14ac:dyDescent="0.3">
      <c r="A221" s="40">
        <v>220</v>
      </c>
      <c r="B221" s="57">
        <f ca="1"/>
        <v>0</v>
      </c>
      <c r="C221" s="57">
        <f ca="1"/>
        <v>0</v>
      </c>
      <c r="D221" s="58">
        <f ca="1"/>
        <v>0</v>
      </c>
      <c r="E221" s="57">
        <f ca="1"/>
        <v>0</v>
      </c>
      <c r="F221" s="57">
        <f ca="1"/>
        <v>0</v>
      </c>
      <c r="G221" s="57">
        <f ca="1"/>
        <v>0</v>
      </c>
      <c r="H221" s="57">
        <f ca="1"/>
        <v>0</v>
      </c>
      <c r="I221" s="58">
        <f ca="1"/>
        <v>0</v>
      </c>
      <c r="J221" s="58">
        <f ca="1"/>
        <v>0</v>
      </c>
      <c r="K221" s="58">
        <f ca="1"/>
        <v>0</v>
      </c>
      <c r="L221" s="58">
        <f ca="1"/>
        <v>0</v>
      </c>
      <c r="M221" s="58">
        <f ca="1"/>
        <v>0</v>
      </c>
      <c r="N221" s="58">
        <f ca="1"/>
        <v>0</v>
      </c>
      <c r="O221" s="57">
        <f ca="1"/>
        <v>0</v>
      </c>
      <c r="P221" s="57">
        <f ca="1"/>
        <v>0</v>
      </c>
      <c r="Q221" s="57" t="str">
        <f ca="1"/>
        <v/>
      </c>
      <c r="R221" s="40">
        <f t="shared" ca="1" si="3"/>
        <v>0</v>
      </c>
    </row>
    <row r="222" spans="1:18" x14ac:dyDescent="0.3">
      <c r="A222" s="40">
        <v>221</v>
      </c>
      <c r="B222" s="57">
        <f ca="1"/>
        <v>0</v>
      </c>
      <c r="C222" s="57">
        <f ca="1"/>
        <v>0</v>
      </c>
      <c r="D222" s="58">
        <f ca="1"/>
        <v>0</v>
      </c>
      <c r="E222" s="57">
        <f ca="1"/>
        <v>0</v>
      </c>
      <c r="F222" s="57">
        <f ca="1"/>
        <v>0</v>
      </c>
      <c r="G222" s="57">
        <f ca="1"/>
        <v>0</v>
      </c>
      <c r="H222" s="57">
        <f ca="1"/>
        <v>0</v>
      </c>
      <c r="I222" s="58">
        <f ca="1"/>
        <v>0</v>
      </c>
      <c r="J222" s="58">
        <f ca="1"/>
        <v>0</v>
      </c>
      <c r="K222" s="58">
        <f ca="1"/>
        <v>0</v>
      </c>
      <c r="L222" s="58">
        <f ca="1"/>
        <v>0</v>
      </c>
      <c r="M222" s="58">
        <f ca="1"/>
        <v>0</v>
      </c>
      <c r="N222" s="58">
        <f ca="1"/>
        <v>0</v>
      </c>
      <c r="O222" s="57">
        <f ca="1"/>
        <v>0</v>
      </c>
      <c r="P222" s="57">
        <f ca="1"/>
        <v>0</v>
      </c>
      <c r="Q222" s="57" t="str">
        <f ca="1"/>
        <v/>
      </c>
      <c r="R222" s="40">
        <f t="shared" ca="1" si="3"/>
        <v>0</v>
      </c>
    </row>
    <row r="223" spans="1:18" x14ac:dyDescent="0.3">
      <c r="A223" s="40">
        <v>222</v>
      </c>
      <c r="B223" s="57">
        <f ca="1"/>
        <v>0</v>
      </c>
      <c r="C223" s="57">
        <f ca="1"/>
        <v>0</v>
      </c>
      <c r="D223" s="58">
        <f ca="1"/>
        <v>0</v>
      </c>
      <c r="E223" s="57">
        <f ca="1"/>
        <v>0</v>
      </c>
      <c r="F223" s="57">
        <f ca="1"/>
        <v>0</v>
      </c>
      <c r="G223" s="57">
        <f ca="1"/>
        <v>0</v>
      </c>
      <c r="H223" s="57">
        <f ca="1"/>
        <v>0</v>
      </c>
      <c r="I223" s="58">
        <f ca="1"/>
        <v>0</v>
      </c>
      <c r="J223" s="58">
        <f ca="1"/>
        <v>0</v>
      </c>
      <c r="K223" s="58">
        <f ca="1"/>
        <v>0</v>
      </c>
      <c r="L223" s="58">
        <f ca="1"/>
        <v>0</v>
      </c>
      <c r="M223" s="58">
        <f ca="1"/>
        <v>0</v>
      </c>
      <c r="N223" s="58">
        <f ca="1"/>
        <v>0</v>
      </c>
      <c r="O223" s="57">
        <f ca="1"/>
        <v>0</v>
      </c>
      <c r="P223" s="57">
        <f ca="1"/>
        <v>0</v>
      </c>
      <c r="Q223" s="57" t="str">
        <f ca="1"/>
        <v/>
      </c>
      <c r="R223" s="40">
        <f t="shared" ca="1" si="3"/>
        <v>0</v>
      </c>
    </row>
    <row r="224" spans="1:18" x14ac:dyDescent="0.3">
      <c r="A224" s="40">
        <v>223</v>
      </c>
      <c r="B224" s="57">
        <f ca="1"/>
        <v>0</v>
      </c>
      <c r="C224" s="57">
        <f ca="1"/>
        <v>0</v>
      </c>
      <c r="D224" s="58">
        <f ca="1"/>
        <v>0</v>
      </c>
      <c r="E224" s="57">
        <f ca="1"/>
        <v>0</v>
      </c>
      <c r="F224" s="57">
        <f ca="1"/>
        <v>0</v>
      </c>
      <c r="G224" s="57">
        <f ca="1"/>
        <v>0</v>
      </c>
      <c r="H224" s="57">
        <f ca="1"/>
        <v>0</v>
      </c>
      <c r="I224" s="58">
        <f ca="1"/>
        <v>0</v>
      </c>
      <c r="J224" s="58">
        <f ca="1"/>
        <v>0</v>
      </c>
      <c r="K224" s="58">
        <f ca="1"/>
        <v>0</v>
      </c>
      <c r="L224" s="58">
        <f ca="1"/>
        <v>0</v>
      </c>
      <c r="M224" s="58">
        <f ca="1"/>
        <v>0</v>
      </c>
      <c r="N224" s="58">
        <f ca="1"/>
        <v>0</v>
      </c>
      <c r="O224" s="57">
        <f ca="1"/>
        <v>0</v>
      </c>
      <c r="P224" s="57">
        <f ca="1"/>
        <v>0</v>
      </c>
      <c r="Q224" s="57" t="str">
        <f ca="1"/>
        <v/>
      </c>
      <c r="R224" s="40">
        <f t="shared" ca="1" si="3"/>
        <v>0</v>
      </c>
    </row>
    <row r="225" spans="1:18" x14ac:dyDescent="0.3">
      <c r="A225" s="40">
        <v>224</v>
      </c>
      <c r="B225" s="57">
        <f ca="1"/>
        <v>0</v>
      </c>
      <c r="C225" s="57">
        <f ca="1"/>
        <v>0</v>
      </c>
      <c r="D225" s="58">
        <f ca="1"/>
        <v>0</v>
      </c>
      <c r="E225" s="57">
        <f ca="1"/>
        <v>0</v>
      </c>
      <c r="F225" s="57">
        <f ca="1"/>
        <v>0</v>
      </c>
      <c r="G225" s="57">
        <f ca="1"/>
        <v>0</v>
      </c>
      <c r="H225" s="57">
        <f ca="1"/>
        <v>0</v>
      </c>
      <c r="I225" s="58">
        <f ca="1"/>
        <v>0</v>
      </c>
      <c r="J225" s="58">
        <f ca="1"/>
        <v>0</v>
      </c>
      <c r="K225" s="58">
        <f ca="1"/>
        <v>0</v>
      </c>
      <c r="L225" s="58">
        <f ca="1"/>
        <v>0</v>
      </c>
      <c r="M225" s="58">
        <f ca="1"/>
        <v>0</v>
      </c>
      <c r="N225" s="58">
        <f ca="1"/>
        <v>0</v>
      </c>
      <c r="O225" s="57">
        <f ca="1"/>
        <v>0</v>
      </c>
      <c r="P225" s="57">
        <f ca="1"/>
        <v>0</v>
      </c>
      <c r="Q225" s="57" t="str">
        <f ca="1"/>
        <v/>
      </c>
      <c r="R225" s="40">
        <f t="shared" ca="1" si="3"/>
        <v>0</v>
      </c>
    </row>
    <row r="226" spans="1:18" x14ac:dyDescent="0.3">
      <c r="A226" s="40">
        <v>225</v>
      </c>
      <c r="B226" s="57">
        <f ca="1"/>
        <v>0</v>
      </c>
      <c r="C226" s="57">
        <f ca="1"/>
        <v>0</v>
      </c>
      <c r="D226" s="58">
        <f ca="1"/>
        <v>0</v>
      </c>
      <c r="E226" s="57">
        <f ca="1"/>
        <v>0</v>
      </c>
      <c r="F226" s="57">
        <f ca="1"/>
        <v>0</v>
      </c>
      <c r="G226" s="57">
        <f ca="1"/>
        <v>0</v>
      </c>
      <c r="H226" s="57">
        <f ca="1"/>
        <v>0</v>
      </c>
      <c r="I226" s="58">
        <f ca="1"/>
        <v>0</v>
      </c>
      <c r="J226" s="58">
        <f ca="1"/>
        <v>0</v>
      </c>
      <c r="K226" s="58">
        <f ca="1"/>
        <v>0</v>
      </c>
      <c r="L226" s="58">
        <f ca="1"/>
        <v>0</v>
      </c>
      <c r="M226" s="58">
        <f ca="1"/>
        <v>0</v>
      </c>
      <c r="N226" s="58">
        <f ca="1"/>
        <v>0</v>
      </c>
      <c r="O226" s="57">
        <f ca="1"/>
        <v>0</v>
      </c>
      <c r="P226" s="57">
        <f ca="1"/>
        <v>0</v>
      </c>
      <c r="Q226" s="57" t="str">
        <f ca="1"/>
        <v/>
      </c>
      <c r="R226" s="40">
        <f t="shared" ca="1" si="3"/>
        <v>0</v>
      </c>
    </row>
    <row r="227" spans="1:18" x14ac:dyDescent="0.3">
      <c r="A227" s="40">
        <v>226</v>
      </c>
      <c r="B227" s="57">
        <f ca="1"/>
        <v>0</v>
      </c>
      <c r="C227" s="57">
        <f ca="1"/>
        <v>0</v>
      </c>
      <c r="D227" s="58">
        <f ca="1"/>
        <v>0</v>
      </c>
      <c r="E227" s="57">
        <f ca="1"/>
        <v>0</v>
      </c>
      <c r="F227" s="57">
        <f ca="1"/>
        <v>0</v>
      </c>
      <c r="G227" s="57">
        <f ca="1"/>
        <v>0</v>
      </c>
      <c r="H227" s="57">
        <f ca="1"/>
        <v>0</v>
      </c>
      <c r="I227" s="58">
        <f ca="1"/>
        <v>0</v>
      </c>
      <c r="J227" s="58">
        <f ca="1"/>
        <v>0</v>
      </c>
      <c r="K227" s="58">
        <f ca="1"/>
        <v>0</v>
      </c>
      <c r="L227" s="58">
        <f ca="1"/>
        <v>0</v>
      </c>
      <c r="M227" s="58">
        <f ca="1"/>
        <v>0</v>
      </c>
      <c r="N227" s="58">
        <f ca="1"/>
        <v>0</v>
      </c>
      <c r="O227" s="57">
        <f ca="1"/>
        <v>0</v>
      </c>
      <c r="P227" s="57">
        <f ca="1"/>
        <v>0</v>
      </c>
      <c r="Q227" s="57" t="str">
        <f ca="1"/>
        <v/>
      </c>
      <c r="R227" s="40">
        <f t="shared" ca="1" si="3"/>
        <v>0</v>
      </c>
    </row>
    <row r="228" spans="1:18" x14ac:dyDescent="0.3">
      <c r="A228" s="40">
        <v>227</v>
      </c>
      <c r="B228" s="57">
        <f ca="1"/>
        <v>0</v>
      </c>
      <c r="C228" s="57">
        <f ca="1"/>
        <v>0</v>
      </c>
      <c r="D228" s="58">
        <f ca="1"/>
        <v>0</v>
      </c>
      <c r="E228" s="57">
        <f ca="1"/>
        <v>0</v>
      </c>
      <c r="F228" s="57">
        <f ca="1"/>
        <v>0</v>
      </c>
      <c r="G228" s="57">
        <f ca="1"/>
        <v>0</v>
      </c>
      <c r="H228" s="57">
        <f ca="1"/>
        <v>0</v>
      </c>
      <c r="I228" s="58">
        <f ca="1"/>
        <v>0</v>
      </c>
      <c r="J228" s="58">
        <f ca="1"/>
        <v>0</v>
      </c>
      <c r="K228" s="58">
        <f ca="1"/>
        <v>0</v>
      </c>
      <c r="L228" s="58">
        <f ca="1"/>
        <v>0</v>
      </c>
      <c r="M228" s="58">
        <f ca="1"/>
        <v>0</v>
      </c>
      <c r="N228" s="58">
        <f ca="1"/>
        <v>0</v>
      </c>
      <c r="O228" s="57">
        <f ca="1"/>
        <v>0</v>
      </c>
      <c r="P228" s="57">
        <f ca="1"/>
        <v>0</v>
      </c>
      <c r="Q228" s="57" t="str">
        <f ca="1"/>
        <v/>
      </c>
      <c r="R228" s="40">
        <f t="shared" ca="1" si="3"/>
        <v>0</v>
      </c>
    </row>
    <row r="229" spans="1:18" x14ac:dyDescent="0.3">
      <c r="A229" s="40">
        <v>228</v>
      </c>
      <c r="B229" s="57">
        <f ca="1"/>
        <v>0</v>
      </c>
      <c r="C229" s="57">
        <f ca="1"/>
        <v>0</v>
      </c>
      <c r="D229" s="58">
        <f ca="1"/>
        <v>0</v>
      </c>
      <c r="E229" s="57">
        <f ca="1"/>
        <v>0</v>
      </c>
      <c r="F229" s="57">
        <f ca="1"/>
        <v>0</v>
      </c>
      <c r="G229" s="57">
        <f ca="1"/>
        <v>0</v>
      </c>
      <c r="H229" s="57">
        <f ca="1"/>
        <v>0</v>
      </c>
      <c r="I229" s="58">
        <f ca="1"/>
        <v>0</v>
      </c>
      <c r="J229" s="58">
        <f ca="1"/>
        <v>0</v>
      </c>
      <c r="K229" s="58">
        <f ca="1"/>
        <v>0</v>
      </c>
      <c r="L229" s="58">
        <f ca="1"/>
        <v>0</v>
      </c>
      <c r="M229" s="58">
        <f ca="1"/>
        <v>0</v>
      </c>
      <c r="N229" s="58">
        <f ca="1"/>
        <v>0</v>
      </c>
      <c r="O229" s="57">
        <f ca="1"/>
        <v>0</v>
      </c>
      <c r="P229" s="57">
        <f ca="1"/>
        <v>0</v>
      </c>
      <c r="Q229" s="57" t="str">
        <f ca="1"/>
        <v/>
      </c>
      <c r="R229" s="40">
        <f t="shared" ca="1" si="3"/>
        <v>0</v>
      </c>
    </row>
    <row r="230" spans="1:18" x14ac:dyDescent="0.3">
      <c r="A230" s="40">
        <v>229</v>
      </c>
      <c r="B230" s="57">
        <f ca="1"/>
        <v>0</v>
      </c>
      <c r="C230" s="57">
        <f ca="1"/>
        <v>0</v>
      </c>
      <c r="D230" s="58">
        <f ca="1"/>
        <v>0</v>
      </c>
      <c r="E230" s="57">
        <f ca="1"/>
        <v>0</v>
      </c>
      <c r="F230" s="57">
        <f ca="1"/>
        <v>0</v>
      </c>
      <c r="G230" s="57">
        <f ca="1"/>
        <v>0</v>
      </c>
      <c r="H230" s="57">
        <f ca="1"/>
        <v>0</v>
      </c>
      <c r="I230" s="58">
        <f ca="1"/>
        <v>0</v>
      </c>
      <c r="J230" s="58">
        <f ca="1"/>
        <v>0</v>
      </c>
      <c r="K230" s="58">
        <f ca="1"/>
        <v>0</v>
      </c>
      <c r="L230" s="58">
        <f ca="1"/>
        <v>0</v>
      </c>
      <c r="M230" s="58">
        <f ca="1"/>
        <v>0</v>
      </c>
      <c r="N230" s="58">
        <f ca="1"/>
        <v>0</v>
      </c>
      <c r="O230" s="57">
        <f ca="1"/>
        <v>0</v>
      </c>
      <c r="P230" s="57">
        <f ca="1"/>
        <v>0</v>
      </c>
      <c r="Q230" s="57" t="str">
        <f ca="1"/>
        <v/>
      </c>
      <c r="R230" s="40">
        <f t="shared" ca="1" si="3"/>
        <v>0</v>
      </c>
    </row>
    <row r="231" spans="1:18" x14ac:dyDescent="0.3">
      <c r="A231" s="40">
        <v>230</v>
      </c>
      <c r="B231" s="57">
        <f ca="1"/>
        <v>0</v>
      </c>
      <c r="C231" s="57">
        <f ca="1"/>
        <v>0</v>
      </c>
      <c r="D231" s="58">
        <f ca="1"/>
        <v>0</v>
      </c>
      <c r="E231" s="57">
        <f ca="1"/>
        <v>0</v>
      </c>
      <c r="F231" s="57">
        <f ca="1"/>
        <v>0</v>
      </c>
      <c r="G231" s="57">
        <f ca="1"/>
        <v>0</v>
      </c>
      <c r="H231" s="57">
        <f ca="1"/>
        <v>0</v>
      </c>
      <c r="I231" s="58">
        <f ca="1"/>
        <v>0</v>
      </c>
      <c r="J231" s="58">
        <f ca="1"/>
        <v>0</v>
      </c>
      <c r="K231" s="58">
        <f ca="1"/>
        <v>0</v>
      </c>
      <c r="L231" s="58">
        <f ca="1"/>
        <v>0</v>
      </c>
      <c r="M231" s="58">
        <f ca="1"/>
        <v>0</v>
      </c>
      <c r="N231" s="58">
        <f ca="1"/>
        <v>0</v>
      </c>
      <c r="O231" s="57">
        <f ca="1"/>
        <v>0</v>
      </c>
      <c r="P231" s="57">
        <f ca="1"/>
        <v>0</v>
      </c>
      <c r="Q231" s="57" t="str">
        <f ca="1"/>
        <v/>
      </c>
      <c r="R231" s="40">
        <f t="shared" ca="1" si="3"/>
        <v>0</v>
      </c>
    </row>
    <row r="232" spans="1:18" x14ac:dyDescent="0.3">
      <c r="A232" s="40">
        <v>231</v>
      </c>
      <c r="B232" s="57">
        <f ca="1"/>
        <v>0</v>
      </c>
      <c r="C232" s="57">
        <f ca="1"/>
        <v>0</v>
      </c>
      <c r="D232" s="58">
        <f ca="1"/>
        <v>0</v>
      </c>
      <c r="E232" s="57">
        <f ca="1"/>
        <v>0</v>
      </c>
      <c r="F232" s="57">
        <f ca="1"/>
        <v>0</v>
      </c>
      <c r="G232" s="57">
        <f ca="1"/>
        <v>0</v>
      </c>
      <c r="H232" s="57">
        <f ca="1"/>
        <v>0</v>
      </c>
      <c r="I232" s="58">
        <f ca="1"/>
        <v>0</v>
      </c>
      <c r="J232" s="58">
        <f ca="1"/>
        <v>0</v>
      </c>
      <c r="K232" s="58">
        <f ca="1"/>
        <v>0</v>
      </c>
      <c r="L232" s="58">
        <f ca="1"/>
        <v>0</v>
      </c>
      <c r="M232" s="58">
        <f ca="1"/>
        <v>0</v>
      </c>
      <c r="N232" s="58">
        <f ca="1"/>
        <v>0</v>
      </c>
      <c r="O232" s="57">
        <f ca="1"/>
        <v>0</v>
      </c>
      <c r="P232" s="57">
        <f ca="1"/>
        <v>0</v>
      </c>
      <c r="Q232" s="57" t="str">
        <f ca="1"/>
        <v/>
      </c>
      <c r="R232" s="40">
        <f t="shared" ca="1" si="3"/>
        <v>0</v>
      </c>
    </row>
    <row r="233" spans="1:18" x14ac:dyDescent="0.3">
      <c r="A233" s="40">
        <v>232</v>
      </c>
      <c r="B233" s="57">
        <f ca="1"/>
        <v>0</v>
      </c>
      <c r="C233" s="57">
        <f ca="1"/>
        <v>0</v>
      </c>
      <c r="D233" s="58">
        <f ca="1"/>
        <v>0</v>
      </c>
      <c r="E233" s="57">
        <f ca="1"/>
        <v>0</v>
      </c>
      <c r="F233" s="57">
        <f ca="1"/>
        <v>0</v>
      </c>
      <c r="G233" s="57">
        <f ca="1"/>
        <v>0</v>
      </c>
      <c r="H233" s="57">
        <f ca="1"/>
        <v>0</v>
      </c>
      <c r="I233" s="58">
        <f ca="1"/>
        <v>0</v>
      </c>
      <c r="J233" s="58">
        <f ca="1"/>
        <v>0</v>
      </c>
      <c r="K233" s="58">
        <f ca="1"/>
        <v>0</v>
      </c>
      <c r="L233" s="58">
        <f ca="1"/>
        <v>0</v>
      </c>
      <c r="M233" s="58">
        <f ca="1"/>
        <v>0</v>
      </c>
      <c r="N233" s="58">
        <f ca="1"/>
        <v>0</v>
      </c>
      <c r="O233" s="57">
        <f ca="1"/>
        <v>0</v>
      </c>
      <c r="P233" s="57">
        <f ca="1"/>
        <v>0</v>
      </c>
      <c r="Q233" s="57" t="str">
        <f ca="1"/>
        <v/>
      </c>
      <c r="R233" s="40">
        <f t="shared" ca="1" si="3"/>
        <v>0</v>
      </c>
    </row>
    <row r="234" spans="1:18" x14ac:dyDescent="0.3">
      <c r="A234" s="40">
        <v>233</v>
      </c>
      <c r="B234" s="57">
        <f ca="1"/>
        <v>0</v>
      </c>
      <c r="C234" s="57">
        <f ca="1"/>
        <v>0</v>
      </c>
      <c r="D234" s="58">
        <f ca="1"/>
        <v>0</v>
      </c>
      <c r="E234" s="57">
        <f ca="1"/>
        <v>0</v>
      </c>
      <c r="F234" s="57">
        <f ca="1"/>
        <v>0</v>
      </c>
      <c r="G234" s="57">
        <f ca="1"/>
        <v>0</v>
      </c>
      <c r="H234" s="57">
        <f ca="1"/>
        <v>0</v>
      </c>
      <c r="I234" s="58">
        <f ca="1"/>
        <v>0</v>
      </c>
      <c r="J234" s="58">
        <f ca="1"/>
        <v>0</v>
      </c>
      <c r="K234" s="58">
        <f ca="1"/>
        <v>0</v>
      </c>
      <c r="L234" s="58">
        <f ca="1"/>
        <v>0</v>
      </c>
      <c r="M234" s="58">
        <f ca="1"/>
        <v>0</v>
      </c>
      <c r="N234" s="58">
        <f ca="1"/>
        <v>0</v>
      </c>
      <c r="O234" s="57">
        <f ca="1"/>
        <v>0</v>
      </c>
      <c r="P234" s="57">
        <f ca="1"/>
        <v>0</v>
      </c>
      <c r="Q234" s="57" t="str">
        <f ca="1"/>
        <v/>
      </c>
      <c r="R234" s="40">
        <f t="shared" ca="1" si="3"/>
        <v>0</v>
      </c>
    </row>
    <row r="235" spans="1:18" x14ac:dyDescent="0.3">
      <c r="A235" s="40">
        <v>234</v>
      </c>
      <c r="B235" s="57">
        <f ca="1"/>
        <v>0</v>
      </c>
      <c r="C235" s="57">
        <f ca="1"/>
        <v>0</v>
      </c>
      <c r="D235" s="58">
        <f ca="1"/>
        <v>0</v>
      </c>
      <c r="E235" s="57">
        <f ca="1"/>
        <v>0</v>
      </c>
      <c r="F235" s="57">
        <f ca="1"/>
        <v>0</v>
      </c>
      <c r="G235" s="57">
        <f ca="1"/>
        <v>0</v>
      </c>
      <c r="H235" s="57">
        <f ca="1"/>
        <v>0</v>
      </c>
      <c r="I235" s="58">
        <f ca="1"/>
        <v>0</v>
      </c>
      <c r="J235" s="58">
        <f ca="1"/>
        <v>0</v>
      </c>
      <c r="K235" s="58">
        <f ca="1"/>
        <v>0</v>
      </c>
      <c r="L235" s="58">
        <f ca="1"/>
        <v>0</v>
      </c>
      <c r="M235" s="58">
        <f ca="1"/>
        <v>0</v>
      </c>
      <c r="N235" s="58">
        <f ca="1"/>
        <v>0</v>
      </c>
      <c r="O235" s="57">
        <f ca="1"/>
        <v>0</v>
      </c>
      <c r="P235" s="57">
        <f ca="1"/>
        <v>0</v>
      </c>
      <c r="Q235" s="57" t="str">
        <f ca="1"/>
        <v/>
      </c>
      <c r="R235" s="40">
        <f t="shared" ca="1" si="3"/>
        <v>0</v>
      </c>
    </row>
    <row r="236" spans="1:18" x14ac:dyDescent="0.3">
      <c r="A236" s="40">
        <v>235</v>
      </c>
      <c r="B236" s="57">
        <f ca="1"/>
        <v>0</v>
      </c>
      <c r="C236" s="57">
        <f ca="1"/>
        <v>0</v>
      </c>
      <c r="D236" s="58">
        <f ca="1"/>
        <v>0</v>
      </c>
      <c r="E236" s="57">
        <f ca="1"/>
        <v>0</v>
      </c>
      <c r="F236" s="57">
        <f ca="1"/>
        <v>0</v>
      </c>
      <c r="G236" s="57">
        <f ca="1"/>
        <v>0</v>
      </c>
      <c r="H236" s="57">
        <f ca="1"/>
        <v>0</v>
      </c>
      <c r="I236" s="58">
        <f ca="1"/>
        <v>0</v>
      </c>
      <c r="J236" s="58">
        <f ca="1"/>
        <v>0</v>
      </c>
      <c r="K236" s="58">
        <f ca="1"/>
        <v>0</v>
      </c>
      <c r="L236" s="58">
        <f ca="1"/>
        <v>0</v>
      </c>
      <c r="M236" s="58">
        <f ca="1"/>
        <v>0</v>
      </c>
      <c r="N236" s="58">
        <f ca="1"/>
        <v>0</v>
      </c>
      <c r="O236" s="57">
        <f ca="1"/>
        <v>0</v>
      </c>
      <c r="P236" s="57">
        <f ca="1"/>
        <v>0</v>
      </c>
      <c r="Q236" s="57" t="str">
        <f ca="1"/>
        <v/>
      </c>
      <c r="R236" s="40">
        <f t="shared" ca="1" si="3"/>
        <v>0</v>
      </c>
    </row>
    <row r="237" spans="1:18" x14ac:dyDescent="0.3">
      <c r="A237" s="40">
        <v>236</v>
      </c>
      <c r="B237" s="57">
        <f ca="1"/>
        <v>0</v>
      </c>
      <c r="C237" s="57">
        <f ca="1"/>
        <v>0</v>
      </c>
      <c r="D237" s="58">
        <f ca="1"/>
        <v>0</v>
      </c>
      <c r="E237" s="57">
        <f ca="1"/>
        <v>0</v>
      </c>
      <c r="F237" s="57">
        <f ca="1"/>
        <v>0</v>
      </c>
      <c r="G237" s="57">
        <f ca="1"/>
        <v>0</v>
      </c>
      <c r="H237" s="57">
        <f ca="1"/>
        <v>0</v>
      </c>
      <c r="I237" s="58">
        <f ca="1"/>
        <v>0</v>
      </c>
      <c r="J237" s="58">
        <f ca="1"/>
        <v>0</v>
      </c>
      <c r="K237" s="58">
        <f ca="1"/>
        <v>0</v>
      </c>
      <c r="L237" s="58">
        <f ca="1"/>
        <v>0</v>
      </c>
      <c r="M237" s="58">
        <f ca="1"/>
        <v>0</v>
      </c>
      <c r="N237" s="58">
        <f ca="1"/>
        <v>0</v>
      </c>
      <c r="O237" s="57">
        <f ca="1"/>
        <v>0</v>
      </c>
      <c r="P237" s="57">
        <f ca="1"/>
        <v>0</v>
      </c>
      <c r="Q237" s="57" t="str">
        <f ca="1"/>
        <v/>
      </c>
      <c r="R237" s="40">
        <f t="shared" ca="1" si="3"/>
        <v>0</v>
      </c>
    </row>
    <row r="238" spans="1:18" x14ac:dyDescent="0.3">
      <c r="A238" s="40">
        <v>237</v>
      </c>
      <c r="B238" s="57">
        <f ca="1"/>
        <v>0</v>
      </c>
      <c r="C238" s="57">
        <f ca="1"/>
        <v>0</v>
      </c>
      <c r="D238" s="58">
        <f ca="1"/>
        <v>0</v>
      </c>
      <c r="E238" s="57">
        <f ca="1"/>
        <v>0</v>
      </c>
      <c r="F238" s="57">
        <f ca="1"/>
        <v>0</v>
      </c>
      <c r="G238" s="57">
        <f ca="1"/>
        <v>0</v>
      </c>
      <c r="H238" s="57">
        <f ca="1"/>
        <v>0</v>
      </c>
      <c r="I238" s="58">
        <f ca="1"/>
        <v>0</v>
      </c>
      <c r="J238" s="58">
        <f ca="1"/>
        <v>0</v>
      </c>
      <c r="K238" s="58">
        <f ca="1"/>
        <v>0</v>
      </c>
      <c r="L238" s="58">
        <f ca="1"/>
        <v>0</v>
      </c>
      <c r="M238" s="58">
        <f ca="1"/>
        <v>0</v>
      </c>
      <c r="N238" s="58">
        <f ca="1"/>
        <v>0</v>
      </c>
      <c r="O238" s="57">
        <f ca="1"/>
        <v>0</v>
      </c>
      <c r="P238" s="57">
        <f ca="1"/>
        <v>0</v>
      </c>
      <c r="Q238" s="57" t="str">
        <f ca="1"/>
        <v/>
      </c>
      <c r="R238" s="40">
        <f t="shared" ca="1" si="3"/>
        <v>0</v>
      </c>
    </row>
    <row r="239" spans="1:18" x14ac:dyDescent="0.3">
      <c r="A239" s="40">
        <v>238</v>
      </c>
      <c r="B239" s="57">
        <f ca="1"/>
        <v>0</v>
      </c>
      <c r="C239" s="57">
        <f ca="1"/>
        <v>0</v>
      </c>
      <c r="D239" s="58">
        <f ca="1"/>
        <v>0</v>
      </c>
      <c r="E239" s="57">
        <f ca="1"/>
        <v>0</v>
      </c>
      <c r="F239" s="57">
        <f ca="1"/>
        <v>0</v>
      </c>
      <c r="G239" s="57">
        <f ca="1"/>
        <v>0</v>
      </c>
      <c r="H239" s="57">
        <f ca="1"/>
        <v>0</v>
      </c>
      <c r="I239" s="58">
        <f ca="1"/>
        <v>0</v>
      </c>
      <c r="J239" s="58">
        <f ca="1"/>
        <v>0</v>
      </c>
      <c r="K239" s="58">
        <f ca="1"/>
        <v>0</v>
      </c>
      <c r="L239" s="58">
        <f ca="1"/>
        <v>0</v>
      </c>
      <c r="M239" s="58">
        <f ca="1"/>
        <v>0</v>
      </c>
      <c r="N239" s="58">
        <f ca="1"/>
        <v>0</v>
      </c>
      <c r="O239" s="57">
        <f ca="1"/>
        <v>0</v>
      </c>
      <c r="P239" s="57">
        <f ca="1"/>
        <v>0</v>
      </c>
      <c r="Q239" s="57" t="str">
        <f ca="1"/>
        <v/>
      </c>
      <c r="R239" s="40">
        <f t="shared" ca="1" si="3"/>
        <v>0</v>
      </c>
    </row>
    <row r="240" spans="1:18" x14ac:dyDescent="0.3">
      <c r="A240" s="40">
        <v>239</v>
      </c>
      <c r="B240" s="57">
        <f ca="1"/>
        <v>0</v>
      </c>
      <c r="C240" s="57">
        <f ca="1"/>
        <v>0</v>
      </c>
      <c r="D240" s="58">
        <f ca="1"/>
        <v>0</v>
      </c>
      <c r="E240" s="57">
        <f ca="1"/>
        <v>0</v>
      </c>
      <c r="F240" s="57">
        <f ca="1"/>
        <v>0</v>
      </c>
      <c r="G240" s="57">
        <f ca="1"/>
        <v>0</v>
      </c>
      <c r="H240" s="57">
        <f ca="1"/>
        <v>0</v>
      </c>
      <c r="I240" s="58">
        <f ca="1"/>
        <v>0</v>
      </c>
      <c r="J240" s="58">
        <f ca="1"/>
        <v>0</v>
      </c>
      <c r="K240" s="58">
        <f ca="1"/>
        <v>0</v>
      </c>
      <c r="L240" s="58">
        <f ca="1"/>
        <v>0</v>
      </c>
      <c r="M240" s="58">
        <f ca="1"/>
        <v>0</v>
      </c>
      <c r="N240" s="58">
        <f ca="1"/>
        <v>0</v>
      </c>
      <c r="O240" s="57">
        <f ca="1"/>
        <v>0</v>
      </c>
      <c r="P240" s="57">
        <f ca="1"/>
        <v>0</v>
      </c>
      <c r="Q240" s="57" t="str">
        <f ca="1"/>
        <v/>
      </c>
      <c r="R240" s="40">
        <f t="shared" ca="1" si="3"/>
        <v>0</v>
      </c>
    </row>
    <row r="241" spans="1:18" x14ac:dyDescent="0.3">
      <c r="A241" s="40">
        <v>240</v>
      </c>
      <c r="B241" s="57">
        <f ca="1"/>
        <v>0</v>
      </c>
      <c r="C241" s="57">
        <f ca="1"/>
        <v>0</v>
      </c>
      <c r="D241" s="58">
        <f ca="1"/>
        <v>0</v>
      </c>
      <c r="E241" s="57">
        <f ca="1"/>
        <v>0</v>
      </c>
      <c r="F241" s="57">
        <f ca="1"/>
        <v>0</v>
      </c>
      <c r="G241" s="57">
        <f ca="1"/>
        <v>0</v>
      </c>
      <c r="H241" s="57">
        <f ca="1"/>
        <v>0</v>
      </c>
      <c r="I241" s="58">
        <f ca="1"/>
        <v>0</v>
      </c>
      <c r="J241" s="58">
        <f ca="1"/>
        <v>0</v>
      </c>
      <c r="K241" s="58">
        <f ca="1"/>
        <v>0</v>
      </c>
      <c r="L241" s="58">
        <f ca="1"/>
        <v>0</v>
      </c>
      <c r="M241" s="58">
        <f ca="1"/>
        <v>0</v>
      </c>
      <c r="N241" s="58">
        <f ca="1"/>
        <v>0</v>
      </c>
      <c r="O241" s="57">
        <f ca="1"/>
        <v>0</v>
      </c>
      <c r="P241" s="57">
        <f ca="1"/>
        <v>0</v>
      </c>
      <c r="Q241" s="57" t="str">
        <f ca="1"/>
        <v/>
      </c>
      <c r="R241" s="40">
        <f t="shared" ca="1" si="3"/>
        <v>0</v>
      </c>
    </row>
    <row r="242" spans="1:18" x14ac:dyDescent="0.3">
      <c r="A242" s="40">
        <v>241</v>
      </c>
      <c r="B242" s="57">
        <f ca="1"/>
        <v>0</v>
      </c>
      <c r="C242" s="57">
        <f ca="1"/>
        <v>0</v>
      </c>
      <c r="D242" s="58">
        <f ca="1"/>
        <v>0</v>
      </c>
      <c r="E242" s="57">
        <f ca="1"/>
        <v>0</v>
      </c>
      <c r="F242" s="57">
        <f ca="1"/>
        <v>0</v>
      </c>
      <c r="G242" s="57">
        <f ca="1"/>
        <v>0</v>
      </c>
      <c r="H242" s="57">
        <f ca="1"/>
        <v>0</v>
      </c>
      <c r="I242" s="58">
        <f ca="1"/>
        <v>0</v>
      </c>
      <c r="J242" s="58">
        <f ca="1"/>
        <v>0</v>
      </c>
      <c r="K242" s="58">
        <f ca="1"/>
        <v>0</v>
      </c>
      <c r="L242" s="58">
        <f ca="1"/>
        <v>0</v>
      </c>
      <c r="M242" s="58">
        <f ca="1"/>
        <v>0</v>
      </c>
      <c r="N242" s="58">
        <f ca="1"/>
        <v>0</v>
      </c>
      <c r="O242" s="57">
        <f ca="1"/>
        <v>0</v>
      </c>
      <c r="P242" s="57">
        <f ca="1"/>
        <v>0</v>
      </c>
      <c r="Q242" s="57" t="str">
        <f ca="1"/>
        <v/>
      </c>
      <c r="R242" s="40">
        <f t="shared" ca="1" si="3"/>
        <v>0</v>
      </c>
    </row>
    <row r="243" spans="1:18" x14ac:dyDescent="0.3">
      <c r="A243" s="40">
        <v>242</v>
      </c>
      <c r="B243" s="57">
        <f ca="1"/>
        <v>0</v>
      </c>
      <c r="C243" s="57">
        <f ca="1"/>
        <v>0</v>
      </c>
      <c r="D243" s="58">
        <f ca="1"/>
        <v>0</v>
      </c>
      <c r="E243" s="57">
        <f ca="1"/>
        <v>0</v>
      </c>
      <c r="F243" s="57">
        <f ca="1"/>
        <v>0</v>
      </c>
      <c r="G243" s="57">
        <f ca="1"/>
        <v>0</v>
      </c>
      <c r="H243" s="57">
        <f ca="1"/>
        <v>0</v>
      </c>
      <c r="I243" s="58">
        <f ca="1"/>
        <v>0</v>
      </c>
      <c r="J243" s="58">
        <f ca="1"/>
        <v>0</v>
      </c>
      <c r="K243" s="58">
        <f ca="1"/>
        <v>0</v>
      </c>
      <c r="L243" s="58">
        <f ca="1"/>
        <v>0</v>
      </c>
      <c r="M243" s="58">
        <f ca="1"/>
        <v>0</v>
      </c>
      <c r="N243" s="58">
        <f ca="1"/>
        <v>0</v>
      </c>
      <c r="O243" s="57">
        <f ca="1"/>
        <v>0</v>
      </c>
      <c r="P243" s="57">
        <f ca="1"/>
        <v>0</v>
      </c>
      <c r="Q243" s="57" t="str">
        <f ca="1"/>
        <v/>
      </c>
      <c r="R243" s="40">
        <f t="shared" ca="1" si="3"/>
        <v>0</v>
      </c>
    </row>
    <row r="244" spans="1:18" x14ac:dyDescent="0.3">
      <c r="A244" s="40">
        <v>243</v>
      </c>
      <c r="B244" s="57">
        <f ca="1"/>
        <v>0</v>
      </c>
      <c r="C244" s="57">
        <f ca="1"/>
        <v>0</v>
      </c>
      <c r="D244" s="58">
        <f ca="1"/>
        <v>0</v>
      </c>
      <c r="E244" s="57">
        <f ca="1"/>
        <v>0</v>
      </c>
      <c r="F244" s="57">
        <f ca="1"/>
        <v>0</v>
      </c>
      <c r="G244" s="57">
        <f ca="1"/>
        <v>0</v>
      </c>
      <c r="H244" s="57">
        <f ca="1"/>
        <v>0</v>
      </c>
      <c r="I244" s="58">
        <f ca="1"/>
        <v>0</v>
      </c>
      <c r="J244" s="58">
        <f ca="1"/>
        <v>0</v>
      </c>
      <c r="K244" s="58">
        <f ca="1"/>
        <v>0</v>
      </c>
      <c r="L244" s="58">
        <f ca="1"/>
        <v>0</v>
      </c>
      <c r="M244" s="58">
        <f ca="1"/>
        <v>0</v>
      </c>
      <c r="N244" s="58">
        <f ca="1"/>
        <v>0</v>
      </c>
      <c r="O244" s="57">
        <f ca="1"/>
        <v>0</v>
      </c>
      <c r="P244" s="57">
        <f ca="1"/>
        <v>0</v>
      </c>
      <c r="Q244" s="57" t="str">
        <f ca="1"/>
        <v/>
      </c>
      <c r="R244" s="40">
        <f t="shared" ca="1" si="3"/>
        <v>0</v>
      </c>
    </row>
    <row r="245" spans="1:18" x14ac:dyDescent="0.3">
      <c r="A245" s="40">
        <v>244</v>
      </c>
      <c r="B245" s="57">
        <f ca="1"/>
        <v>0</v>
      </c>
      <c r="C245" s="57">
        <f ca="1"/>
        <v>0</v>
      </c>
      <c r="D245" s="58">
        <f ca="1"/>
        <v>0</v>
      </c>
      <c r="E245" s="57">
        <f ca="1"/>
        <v>0</v>
      </c>
      <c r="F245" s="57">
        <f ca="1"/>
        <v>0</v>
      </c>
      <c r="G245" s="57">
        <f ca="1"/>
        <v>0</v>
      </c>
      <c r="H245" s="57">
        <f ca="1"/>
        <v>0</v>
      </c>
      <c r="I245" s="58">
        <f ca="1"/>
        <v>0</v>
      </c>
      <c r="J245" s="58">
        <f ca="1"/>
        <v>0</v>
      </c>
      <c r="K245" s="58">
        <f ca="1"/>
        <v>0</v>
      </c>
      <c r="L245" s="58">
        <f ca="1"/>
        <v>0</v>
      </c>
      <c r="M245" s="58">
        <f ca="1"/>
        <v>0</v>
      </c>
      <c r="N245" s="58">
        <f ca="1"/>
        <v>0</v>
      </c>
      <c r="O245" s="57">
        <f ca="1"/>
        <v>0</v>
      </c>
      <c r="P245" s="57">
        <f ca="1"/>
        <v>0</v>
      </c>
      <c r="Q245" s="57" t="str">
        <f ca="1"/>
        <v/>
      </c>
      <c r="R245" s="40">
        <f t="shared" ca="1" si="3"/>
        <v>0</v>
      </c>
    </row>
    <row r="246" spans="1:18" x14ac:dyDescent="0.3">
      <c r="A246" s="40">
        <v>245</v>
      </c>
      <c r="B246" s="57">
        <f ca="1"/>
        <v>0</v>
      </c>
      <c r="C246" s="57">
        <f ca="1"/>
        <v>0</v>
      </c>
      <c r="D246" s="58">
        <f ca="1"/>
        <v>0</v>
      </c>
      <c r="E246" s="57">
        <f ca="1"/>
        <v>0</v>
      </c>
      <c r="F246" s="57">
        <f ca="1"/>
        <v>0</v>
      </c>
      <c r="G246" s="57">
        <f ca="1"/>
        <v>0</v>
      </c>
      <c r="H246" s="57">
        <f ca="1"/>
        <v>0</v>
      </c>
      <c r="I246" s="58">
        <f ca="1"/>
        <v>0</v>
      </c>
      <c r="J246" s="58">
        <f ca="1"/>
        <v>0</v>
      </c>
      <c r="K246" s="58">
        <f ca="1"/>
        <v>0</v>
      </c>
      <c r="L246" s="58">
        <f ca="1"/>
        <v>0</v>
      </c>
      <c r="M246" s="58">
        <f ca="1"/>
        <v>0</v>
      </c>
      <c r="N246" s="58">
        <f ca="1"/>
        <v>0</v>
      </c>
      <c r="O246" s="57">
        <f ca="1"/>
        <v>0</v>
      </c>
      <c r="P246" s="57">
        <f ca="1"/>
        <v>0</v>
      </c>
      <c r="Q246" s="57" t="str">
        <f ca="1"/>
        <v/>
      </c>
      <c r="R246" s="40">
        <f t="shared" ca="1" si="3"/>
        <v>0</v>
      </c>
    </row>
    <row r="247" spans="1:18" x14ac:dyDescent="0.3">
      <c r="A247" s="40">
        <v>246</v>
      </c>
      <c r="B247" s="57">
        <f ca="1"/>
        <v>0</v>
      </c>
      <c r="C247" s="57">
        <f ca="1"/>
        <v>0</v>
      </c>
      <c r="D247" s="58">
        <f ca="1"/>
        <v>0</v>
      </c>
      <c r="E247" s="57">
        <f ca="1"/>
        <v>0</v>
      </c>
      <c r="F247" s="57">
        <f ca="1"/>
        <v>0</v>
      </c>
      <c r="G247" s="57">
        <f ca="1"/>
        <v>0</v>
      </c>
      <c r="H247" s="57">
        <f ca="1"/>
        <v>0</v>
      </c>
      <c r="I247" s="58">
        <f ca="1"/>
        <v>0</v>
      </c>
      <c r="J247" s="58">
        <f ca="1"/>
        <v>0</v>
      </c>
      <c r="K247" s="58">
        <f ca="1"/>
        <v>0</v>
      </c>
      <c r="L247" s="58">
        <f ca="1"/>
        <v>0</v>
      </c>
      <c r="M247" s="58">
        <f ca="1"/>
        <v>0</v>
      </c>
      <c r="N247" s="58">
        <f ca="1"/>
        <v>0</v>
      </c>
      <c r="O247" s="57">
        <f ca="1"/>
        <v>0</v>
      </c>
      <c r="P247" s="57">
        <f ca="1"/>
        <v>0</v>
      </c>
      <c r="Q247" s="57" t="str">
        <f ca="1"/>
        <v/>
      </c>
      <c r="R247" s="40">
        <f t="shared" ca="1" si="3"/>
        <v>0</v>
      </c>
    </row>
    <row r="248" spans="1:18" x14ac:dyDescent="0.3">
      <c r="A248" s="40">
        <v>247</v>
      </c>
      <c r="B248" s="57">
        <f ca="1"/>
        <v>0</v>
      </c>
      <c r="C248" s="57">
        <f ca="1"/>
        <v>0</v>
      </c>
      <c r="D248" s="58">
        <f ca="1"/>
        <v>0</v>
      </c>
      <c r="E248" s="57">
        <f ca="1"/>
        <v>0</v>
      </c>
      <c r="F248" s="57">
        <f ca="1"/>
        <v>0</v>
      </c>
      <c r="G248" s="57">
        <f ca="1"/>
        <v>0</v>
      </c>
      <c r="H248" s="57">
        <f ca="1"/>
        <v>0</v>
      </c>
      <c r="I248" s="58">
        <f ca="1"/>
        <v>0</v>
      </c>
      <c r="J248" s="58">
        <f ca="1"/>
        <v>0</v>
      </c>
      <c r="K248" s="58">
        <f ca="1"/>
        <v>0</v>
      </c>
      <c r="L248" s="58">
        <f ca="1"/>
        <v>0</v>
      </c>
      <c r="M248" s="58">
        <f ca="1"/>
        <v>0</v>
      </c>
      <c r="N248" s="58">
        <f ca="1"/>
        <v>0</v>
      </c>
      <c r="O248" s="57">
        <f ca="1"/>
        <v>0</v>
      </c>
      <c r="P248" s="57">
        <f ca="1"/>
        <v>0</v>
      </c>
      <c r="Q248" s="57" t="str">
        <f ca="1"/>
        <v/>
      </c>
      <c r="R248" s="40">
        <f t="shared" ca="1" si="3"/>
        <v>0</v>
      </c>
    </row>
    <row r="249" spans="1:18" x14ac:dyDescent="0.3">
      <c r="A249" s="40">
        <v>248</v>
      </c>
      <c r="B249" s="57">
        <f ca="1"/>
        <v>0</v>
      </c>
      <c r="C249" s="57">
        <f ca="1"/>
        <v>0</v>
      </c>
      <c r="D249" s="58">
        <f ca="1"/>
        <v>0</v>
      </c>
      <c r="E249" s="57">
        <f ca="1"/>
        <v>0</v>
      </c>
      <c r="F249" s="57">
        <f ca="1"/>
        <v>0</v>
      </c>
      <c r="G249" s="57">
        <f ca="1"/>
        <v>0</v>
      </c>
      <c r="H249" s="57">
        <f ca="1"/>
        <v>0</v>
      </c>
      <c r="I249" s="58">
        <f ca="1"/>
        <v>0</v>
      </c>
      <c r="J249" s="58">
        <f ca="1"/>
        <v>0</v>
      </c>
      <c r="K249" s="58">
        <f ca="1"/>
        <v>0</v>
      </c>
      <c r="L249" s="58">
        <f ca="1"/>
        <v>0</v>
      </c>
      <c r="M249" s="58">
        <f ca="1"/>
        <v>0</v>
      </c>
      <c r="N249" s="58">
        <f ca="1"/>
        <v>0</v>
      </c>
      <c r="O249" s="57">
        <f ca="1"/>
        <v>0</v>
      </c>
      <c r="P249" s="57">
        <f ca="1"/>
        <v>0</v>
      </c>
      <c r="Q249" s="57" t="str">
        <f ca="1"/>
        <v/>
      </c>
      <c r="R249" s="40">
        <f t="shared" ca="1" si="3"/>
        <v>0</v>
      </c>
    </row>
    <row r="250" spans="1:18" x14ac:dyDescent="0.3">
      <c r="A250" s="40">
        <v>249</v>
      </c>
      <c r="B250" s="57">
        <f ca="1"/>
        <v>0</v>
      </c>
      <c r="C250" s="57">
        <f ca="1"/>
        <v>0</v>
      </c>
      <c r="D250" s="58">
        <f ca="1"/>
        <v>0</v>
      </c>
      <c r="E250" s="57">
        <f ca="1"/>
        <v>0</v>
      </c>
      <c r="F250" s="57">
        <f ca="1"/>
        <v>0</v>
      </c>
      <c r="G250" s="57">
        <f ca="1"/>
        <v>0</v>
      </c>
      <c r="H250" s="57">
        <f ca="1"/>
        <v>0</v>
      </c>
      <c r="I250" s="58">
        <f ca="1"/>
        <v>0</v>
      </c>
      <c r="J250" s="58">
        <f ca="1"/>
        <v>0</v>
      </c>
      <c r="K250" s="58">
        <f ca="1"/>
        <v>0</v>
      </c>
      <c r="L250" s="58">
        <f ca="1"/>
        <v>0</v>
      </c>
      <c r="M250" s="58">
        <f ca="1"/>
        <v>0</v>
      </c>
      <c r="N250" s="58">
        <f ca="1"/>
        <v>0</v>
      </c>
      <c r="O250" s="57">
        <f ca="1"/>
        <v>0</v>
      </c>
      <c r="P250" s="57">
        <f ca="1"/>
        <v>0</v>
      </c>
      <c r="Q250" s="57" t="str">
        <f ca="1"/>
        <v/>
      </c>
      <c r="R250" s="40">
        <f t="shared" ca="1" si="3"/>
        <v>0</v>
      </c>
    </row>
    <row r="251" spans="1:18" x14ac:dyDescent="0.3">
      <c r="A251" s="40">
        <v>250</v>
      </c>
      <c r="B251" s="57">
        <f ca="1"/>
        <v>0</v>
      </c>
      <c r="C251" s="57">
        <f ca="1"/>
        <v>0</v>
      </c>
      <c r="D251" s="58">
        <f ca="1"/>
        <v>0</v>
      </c>
      <c r="E251" s="57">
        <f ca="1"/>
        <v>0</v>
      </c>
      <c r="F251" s="57">
        <f ca="1"/>
        <v>0</v>
      </c>
      <c r="G251" s="57">
        <f ca="1"/>
        <v>0</v>
      </c>
      <c r="H251" s="57">
        <f ca="1"/>
        <v>0</v>
      </c>
      <c r="I251" s="58">
        <f ca="1"/>
        <v>0</v>
      </c>
      <c r="J251" s="58">
        <f ca="1"/>
        <v>0</v>
      </c>
      <c r="K251" s="58">
        <f ca="1"/>
        <v>0</v>
      </c>
      <c r="L251" s="58">
        <f ca="1"/>
        <v>0</v>
      </c>
      <c r="M251" s="58">
        <f ca="1"/>
        <v>0</v>
      </c>
      <c r="N251" s="58">
        <f ca="1"/>
        <v>0</v>
      </c>
      <c r="O251" s="57">
        <f ca="1"/>
        <v>0</v>
      </c>
      <c r="P251" s="57">
        <f ca="1"/>
        <v>0</v>
      </c>
      <c r="Q251" s="57" t="str">
        <f ca="1"/>
        <v/>
      </c>
      <c r="R251" s="40">
        <f t="shared" ca="1" si="3"/>
        <v>0</v>
      </c>
    </row>
    <row r="252" spans="1:18" x14ac:dyDescent="0.3">
      <c r="A252" s="40">
        <v>251</v>
      </c>
      <c r="B252" s="57">
        <f ca="1"/>
        <v>0</v>
      </c>
      <c r="C252" s="57">
        <f ca="1"/>
        <v>0</v>
      </c>
      <c r="D252" s="58">
        <f ca="1"/>
        <v>0</v>
      </c>
      <c r="E252" s="57">
        <f ca="1"/>
        <v>0</v>
      </c>
      <c r="F252" s="57">
        <f ca="1"/>
        <v>0</v>
      </c>
      <c r="G252" s="57">
        <f ca="1"/>
        <v>0</v>
      </c>
      <c r="H252" s="57">
        <f ca="1"/>
        <v>0</v>
      </c>
      <c r="I252" s="58">
        <f ca="1"/>
        <v>0</v>
      </c>
      <c r="J252" s="58">
        <f ca="1"/>
        <v>0</v>
      </c>
      <c r="K252" s="58">
        <f ca="1"/>
        <v>0</v>
      </c>
      <c r="L252" s="58">
        <f ca="1"/>
        <v>0</v>
      </c>
      <c r="M252" s="58">
        <f ca="1"/>
        <v>0</v>
      </c>
      <c r="N252" s="58">
        <f ca="1"/>
        <v>0</v>
      </c>
      <c r="O252" s="57">
        <f ca="1"/>
        <v>0</v>
      </c>
      <c r="P252" s="57">
        <f ca="1"/>
        <v>0</v>
      </c>
      <c r="Q252" s="57" t="str">
        <f ca="1"/>
        <v/>
      </c>
      <c r="R252" s="40">
        <f t="shared" ca="1" si="3"/>
        <v>0</v>
      </c>
    </row>
    <row r="253" spans="1:18" x14ac:dyDescent="0.3">
      <c r="A253" s="40">
        <v>252</v>
      </c>
      <c r="B253" s="57">
        <f ca="1"/>
        <v>0</v>
      </c>
      <c r="C253" s="57">
        <f ca="1"/>
        <v>0</v>
      </c>
      <c r="D253" s="58">
        <f ca="1"/>
        <v>0</v>
      </c>
      <c r="E253" s="57">
        <f ca="1"/>
        <v>0</v>
      </c>
      <c r="F253" s="57">
        <f ca="1"/>
        <v>0</v>
      </c>
      <c r="G253" s="57">
        <f ca="1"/>
        <v>0</v>
      </c>
      <c r="H253" s="57">
        <f ca="1"/>
        <v>0</v>
      </c>
      <c r="I253" s="58">
        <f ca="1"/>
        <v>0</v>
      </c>
      <c r="J253" s="58">
        <f ca="1"/>
        <v>0</v>
      </c>
      <c r="K253" s="58">
        <f ca="1"/>
        <v>0</v>
      </c>
      <c r="L253" s="58">
        <f ca="1"/>
        <v>0</v>
      </c>
      <c r="M253" s="58">
        <f ca="1"/>
        <v>0</v>
      </c>
      <c r="N253" s="58">
        <f ca="1"/>
        <v>0</v>
      </c>
      <c r="O253" s="57">
        <f ca="1"/>
        <v>0</v>
      </c>
      <c r="P253" s="57">
        <f ca="1"/>
        <v>0</v>
      </c>
      <c r="Q253" s="57" t="str">
        <f ca="1"/>
        <v/>
      </c>
      <c r="R253" s="40">
        <f t="shared" ca="1" si="3"/>
        <v>0</v>
      </c>
    </row>
    <row r="254" spans="1:18" x14ac:dyDescent="0.3">
      <c r="A254" s="40">
        <v>253</v>
      </c>
      <c r="B254" s="57">
        <f ca="1"/>
        <v>0</v>
      </c>
      <c r="C254" s="57">
        <f ca="1"/>
        <v>0</v>
      </c>
      <c r="D254" s="58">
        <f ca="1"/>
        <v>0</v>
      </c>
      <c r="E254" s="57">
        <f ca="1"/>
        <v>0</v>
      </c>
      <c r="F254" s="57">
        <f ca="1"/>
        <v>0</v>
      </c>
      <c r="G254" s="57">
        <f ca="1"/>
        <v>0</v>
      </c>
      <c r="H254" s="57">
        <f ca="1"/>
        <v>0</v>
      </c>
      <c r="I254" s="58">
        <f ca="1"/>
        <v>0</v>
      </c>
      <c r="J254" s="58">
        <f ca="1"/>
        <v>0</v>
      </c>
      <c r="K254" s="58">
        <f ca="1"/>
        <v>0</v>
      </c>
      <c r="L254" s="58">
        <f ca="1"/>
        <v>0</v>
      </c>
      <c r="M254" s="58">
        <f ca="1"/>
        <v>0</v>
      </c>
      <c r="N254" s="58">
        <f ca="1"/>
        <v>0</v>
      </c>
      <c r="O254" s="57">
        <f ca="1"/>
        <v>0</v>
      </c>
      <c r="P254" s="57">
        <f ca="1"/>
        <v>0</v>
      </c>
      <c r="Q254" s="57" t="str">
        <f ca="1"/>
        <v/>
      </c>
      <c r="R254" s="40">
        <f t="shared" ca="1" si="3"/>
        <v>0</v>
      </c>
    </row>
    <row r="255" spans="1:18" x14ac:dyDescent="0.3">
      <c r="A255" s="40">
        <v>254</v>
      </c>
      <c r="B255" s="57">
        <f ca="1"/>
        <v>0</v>
      </c>
      <c r="C255" s="57">
        <f ca="1"/>
        <v>0</v>
      </c>
      <c r="D255" s="58">
        <f ca="1"/>
        <v>0</v>
      </c>
      <c r="E255" s="57">
        <f ca="1"/>
        <v>0</v>
      </c>
      <c r="F255" s="57">
        <f ca="1"/>
        <v>0</v>
      </c>
      <c r="G255" s="57">
        <f ca="1"/>
        <v>0</v>
      </c>
      <c r="H255" s="57">
        <f ca="1"/>
        <v>0</v>
      </c>
      <c r="I255" s="58">
        <f ca="1"/>
        <v>0</v>
      </c>
      <c r="J255" s="58">
        <f ca="1"/>
        <v>0</v>
      </c>
      <c r="K255" s="58">
        <f ca="1"/>
        <v>0</v>
      </c>
      <c r="L255" s="58">
        <f ca="1"/>
        <v>0</v>
      </c>
      <c r="M255" s="58">
        <f ca="1"/>
        <v>0</v>
      </c>
      <c r="N255" s="58">
        <f ca="1"/>
        <v>0</v>
      </c>
      <c r="O255" s="57">
        <f ca="1"/>
        <v>0</v>
      </c>
      <c r="P255" s="57">
        <f ca="1"/>
        <v>0</v>
      </c>
      <c r="Q255" s="57" t="str">
        <f ca="1"/>
        <v/>
      </c>
      <c r="R255" s="40">
        <f t="shared" ca="1" si="3"/>
        <v>0</v>
      </c>
    </row>
    <row r="256" spans="1:18" x14ac:dyDescent="0.3">
      <c r="A256" s="40">
        <v>255</v>
      </c>
      <c r="B256" s="57">
        <f ca="1"/>
        <v>0</v>
      </c>
      <c r="C256" s="57">
        <f ca="1"/>
        <v>0</v>
      </c>
      <c r="D256" s="58">
        <f ca="1"/>
        <v>0</v>
      </c>
      <c r="E256" s="57">
        <f ca="1"/>
        <v>0</v>
      </c>
      <c r="F256" s="57">
        <f ca="1"/>
        <v>0</v>
      </c>
      <c r="G256" s="57">
        <f ca="1"/>
        <v>0</v>
      </c>
      <c r="H256" s="57">
        <f ca="1"/>
        <v>0</v>
      </c>
      <c r="I256" s="58">
        <f ca="1"/>
        <v>0</v>
      </c>
      <c r="J256" s="58">
        <f ca="1"/>
        <v>0</v>
      </c>
      <c r="K256" s="58">
        <f ca="1"/>
        <v>0</v>
      </c>
      <c r="L256" s="58">
        <f ca="1"/>
        <v>0</v>
      </c>
      <c r="M256" s="58">
        <f ca="1"/>
        <v>0</v>
      </c>
      <c r="N256" s="58">
        <f ca="1"/>
        <v>0</v>
      </c>
      <c r="O256" s="57">
        <f ca="1"/>
        <v>0</v>
      </c>
      <c r="P256" s="57">
        <f ca="1"/>
        <v>0</v>
      </c>
      <c r="Q256" s="57" t="str">
        <f ca="1"/>
        <v/>
      </c>
      <c r="R256" s="40">
        <f t="shared" si="3"/>
        <v>0</v>
      </c>
    </row>
  </sheetData>
  <pageMargins left="0.7" right="0.7" top="0.75" bottom="0.75" header="0.3" footer="0.3"/>
  <pageSetup paperSize="256" orientation="portrait" horizontalDpi="203" verticalDpi="203" r:id="rId1"/>
  <drawing r:id="rId2"/>
  <legacyDrawing r:id="rId3"/>
  <controls>
    <mc:AlternateContent xmlns:mc="http://schemas.openxmlformats.org/markup-compatibility/2006">
      <mc:Choice Requires="x14">
        <control shapeId="26627" r:id="rId4" name="CommandButton3">
          <controlPr defaultSize="0" autoLine="0" r:id="rId5">
            <anchor moveWithCells="1">
              <from>
                <xdr:col>18</xdr:col>
                <xdr:colOff>784860</xdr:colOff>
                <xdr:row>3</xdr:row>
                <xdr:rowOff>15240</xdr:rowOff>
              </from>
              <to>
                <xdr:col>22</xdr:col>
                <xdr:colOff>716280</xdr:colOff>
                <xdr:row>6</xdr:row>
                <xdr:rowOff>91440</xdr:rowOff>
              </to>
            </anchor>
          </controlPr>
        </control>
      </mc:Choice>
      <mc:Fallback>
        <control shapeId="26627" r:id="rId4" name="CommandButton3"/>
      </mc:Fallback>
    </mc:AlternateContent>
    <mc:AlternateContent xmlns:mc="http://schemas.openxmlformats.org/markup-compatibility/2006">
      <mc:Choice Requires="x14">
        <control shapeId="26626" r:id="rId6" name="CommandButton2">
          <controlPr defaultSize="0" autoLine="0" r:id="rId7">
            <anchor moveWithCells="1">
              <from>
                <xdr:col>21</xdr:col>
                <xdr:colOff>289560</xdr:colOff>
                <xdr:row>0</xdr:row>
                <xdr:rowOff>76200</xdr:rowOff>
              </from>
              <to>
                <xdr:col>22</xdr:col>
                <xdr:colOff>693420</xdr:colOff>
                <xdr:row>1</xdr:row>
                <xdr:rowOff>22860</xdr:rowOff>
              </to>
            </anchor>
          </controlPr>
        </control>
      </mc:Choice>
      <mc:Fallback>
        <control shapeId="26626" r:id="rId6" name="CommandButton2"/>
      </mc:Fallback>
    </mc:AlternateContent>
    <mc:AlternateContent xmlns:mc="http://schemas.openxmlformats.org/markup-compatibility/2006">
      <mc:Choice Requires="x14">
        <control shapeId="26625" r:id="rId8" name="CommandButton1">
          <controlPr defaultSize="0" autoLine="0" r:id="rId9">
            <anchor moveWithCells="1">
              <from>
                <xdr:col>19</xdr:col>
                <xdr:colOff>15240</xdr:colOff>
                <xdr:row>0</xdr:row>
                <xdr:rowOff>83820</xdr:rowOff>
              </from>
              <to>
                <xdr:col>20</xdr:col>
                <xdr:colOff>419100</xdr:colOff>
                <xdr:row>1</xdr:row>
                <xdr:rowOff>30480</xdr:rowOff>
              </to>
            </anchor>
          </controlPr>
        </control>
      </mc:Choice>
      <mc:Fallback>
        <control shapeId="26625" r:id="rId8" name="CommandButton1"/>
      </mc:Fallback>
    </mc:AlternateContent>
    <mc:AlternateContent xmlns:mc="http://schemas.openxmlformats.org/markup-compatibility/2006">
      <mc:Choice Requires="x14">
        <control shapeId="26628" r:id="rId10" name="CommandButton4">
          <controlPr defaultSize="0" autoLine="0" r:id="rId11">
            <anchor moveWithCells="1">
              <from>
                <xdr:col>20</xdr:col>
                <xdr:colOff>190500</xdr:colOff>
                <xdr:row>8</xdr:row>
                <xdr:rowOff>38100</xdr:rowOff>
              </from>
              <to>
                <xdr:col>21</xdr:col>
                <xdr:colOff>594360</xdr:colOff>
                <xdr:row>11</xdr:row>
                <xdr:rowOff>114300</xdr:rowOff>
              </to>
            </anchor>
          </controlPr>
        </control>
      </mc:Choice>
      <mc:Fallback>
        <control shapeId="26628" r:id="rId10" name="CommandButton4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theme="2" tint="-0.249977111117893"/>
  </sheetPr>
  <dimension ref="A1:B57"/>
  <sheetViews>
    <sheetView workbookViewId="0">
      <selection activeCell="F3" sqref="F3"/>
    </sheetView>
  </sheetViews>
  <sheetFormatPr baseColWidth="10" defaultRowHeight="14.4" x14ac:dyDescent="0.3"/>
  <sheetData>
    <row r="1" spans="1:2" ht="15" thickBot="1" x14ac:dyDescent="0.35">
      <c r="A1" s="29">
        <v>1</v>
      </c>
      <c r="B1" s="30">
        <v>2</v>
      </c>
    </row>
    <row r="2" spans="1:2" ht="15" thickBot="1" x14ac:dyDescent="0.35">
      <c r="A2" s="31">
        <v>1704</v>
      </c>
      <c r="B2" s="25" t="s">
        <v>19</v>
      </c>
    </row>
    <row r="3" spans="1:2" ht="15" thickBot="1" x14ac:dyDescent="0.35">
      <c r="A3" s="32">
        <v>1706</v>
      </c>
      <c r="B3" s="24" t="s">
        <v>18</v>
      </c>
    </row>
    <row r="4" spans="1:2" ht="15" thickBot="1" x14ac:dyDescent="0.35">
      <c r="A4" s="33">
        <v>1706</v>
      </c>
      <c r="B4" s="24" t="s">
        <v>18</v>
      </c>
    </row>
    <row r="5" spans="1:2" ht="15" thickBot="1" x14ac:dyDescent="0.35">
      <c r="A5" s="34">
        <v>1714</v>
      </c>
      <c r="B5" s="25" t="s">
        <v>19</v>
      </c>
    </row>
    <row r="6" spans="1:2" ht="15" thickBot="1" x14ac:dyDescent="0.35">
      <c r="A6" s="34">
        <v>1716</v>
      </c>
      <c r="B6" s="23" t="s">
        <v>17</v>
      </c>
    </row>
    <row r="7" spans="1:2" ht="15" thickBot="1" x14ac:dyDescent="0.35">
      <c r="A7" s="33">
        <v>1719</v>
      </c>
      <c r="B7" s="22" t="s">
        <v>16</v>
      </c>
    </row>
    <row r="8" spans="1:2" ht="15" thickBot="1" x14ac:dyDescent="0.35">
      <c r="A8" s="33">
        <v>1723</v>
      </c>
      <c r="B8" s="22" t="s">
        <v>16</v>
      </c>
    </row>
    <row r="9" spans="1:2" ht="15" thickBot="1" x14ac:dyDescent="0.35">
      <c r="A9" s="34">
        <v>1727</v>
      </c>
      <c r="B9" s="17" t="s">
        <v>15</v>
      </c>
    </row>
    <row r="10" spans="1:2" ht="15" thickBot="1" x14ac:dyDescent="0.35">
      <c r="A10" s="34">
        <v>1733</v>
      </c>
      <c r="B10" s="24" t="s">
        <v>18</v>
      </c>
    </row>
    <row r="11" spans="1:2" ht="15" thickBot="1" x14ac:dyDescent="0.35">
      <c r="A11" s="34">
        <v>1737</v>
      </c>
      <c r="B11" s="27" t="s">
        <v>14</v>
      </c>
    </row>
    <row r="12" spans="1:2" ht="15" thickBot="1" x14ac:dyDescent="0.35">
      <c r="A12" s="34">
        <v>1737</v>
      </c>
      <c r="B12" s="27" t="s">
        <v>14</v>
      </c>
    </row>
    <row r="13" spans="1:2" ht="15" thickBot="1" x14ac:dyDescent="0.35">
      <c r="A13" s="33">
        <v>1745</v>
      </c>
      <c r="B13" s="22" t="s">
        <v>16</v>
      </c>
    </row>
    <row r="14" spans="1:2" ht="15" thickBot="1" x14ac:dyDescent="0.35">
      <c r="A14" s="35">
        <v>1745</v>
      </c>
      <c r="B14" s="22" t="s">
        <v>16</v>
      </c>
    </row>
    <row r="15" spans="1:2" ht="15" thickBot="1" x14ac:dyDescent="0.35">
      <c r="A15" s="36">
        <v>1747</v>
      </c>
      <c r="B15" s="19" t="s">
        <v>17</v>
      </c>
    </row>
    <row r="16" spans="1:2" ht="15" thickBot="1" x14ac:dyDescent="0.35">
      <c r="A16" s="34">
        <v>1753</v>
      </c>
      <c r="B16" s="19" t="s">
        <v>17</v>
      </c>
    </row>
    <row r="17" spans="1:2" ht="15" thickBot="1" x14ac:dyDescent="0.35">
      <c r="A17" s="34">
        <v>1753</v>
      </c>
      <c r="B17" s="19" t="s">
        <v>17</v>
      </c>
    </row>
    <row r="18" spans="1:2" ht="15" thickBot="1" x14ac:dyDescent="0.35">
      <c r="A18" s="34">
        <v>1756</v>
      </c>
      <c r="B18" s="21" t="s">
        <v>19</v>
      </c>
    </row>
    <row r="19" spans="1:2" ht="15" thickBot="1" x14ac:dyDescent="0.35">
      <c r="A19" s="34">
        <v>1756</v>
      </c>
      <c r="B19" s="21" t="s">
        <v>19</v>
      </c>
    </row>
    <row r="20" spans="1:2" ht="15" thickBot="1" x14ac:dyDescent="0.35">
      <c r="A20" s="34">
        <v>1757</v>
      </c>
      <c r="B20" s="16" t="s">
        <v>15</v>
      </c>
    </row>
    <row r="21" spans="1:2" ht="15" thickBot="1" x14ac:dyDescent="0.35">
      <c r="A21" s="33">
        <v>1759</v>
      </c>
      <c r="B21" s="20" t="s">
        <v>18</v>
      </c>
    </row>
    <row r="22" spans="1:2" ht="15" thickBot="1" x14ac:dyDescent="0.35">
      <c r="A22" s="34">
        <v>1764</v>
      </c>
      <c r="B22" s="19" t="s">
        <v>17</v>
      </c>
    </row>
    <row r="23" spans="1:2" ht="15" thickBot="1" x14ac:dyDescent="0.35">
      <c r="A23" s="31">
        <v>1765</v>
      </c>
      <c r="B23" s="25" t="s">
        <v>19</v>
      </c>
    </row>
    <row r="24" spans="1:2" ht="15" thickBot="1" x14ac:dyDescent="0.35">
      <c r="A24" s="32">
        <v>1767</v>
      </c>
      <c r="B24" s="18" t="s">
        <v>16</v>
      </c>
    </row>
    <row r="25" spans="1:2" ht="15" thickBot="1" x14ac:dyDescent="0.35">
      <c r="A25" s="34">
        <v>1768</v>
      </c>
      <c r="B25" s="16" t="s">
        <v>15</v>
      </c>
    </row>
    <row r="26" spans="1:2" ht="15" thickBot="1" x14ac:dyDescent="0.35">
      <c r="A26" s="33">
        <v>1773</v>
      </c>
      <c r="B26" s="18" t="s">
        <v>16</v>
      </c>
    </row>
    <row r="27" spans="1:2" ht="15" thickBot="1" x14ac:dyDescent="0.35">
      <c r="A27" s="34">
        <v>1777</v>
      </c>
      <c r="B27" s="16" t="s">
        <v>15</v>
      </c>
    </row>
    <row r="28" spans="1:2" ht="15" thickBot="1" x14ac:dyDescent="0.35">
      <c r="A28" s="34">
        <v>1778</v>
      </c>
      <c r="B28" s="16" t="s">
        <v>15</v>
      </c>
    </row>
    <row r="29" spans="1:2" ht="15" thickBot="1" x14ac:dyDescent="0.35">
      <c r="A29" s="34">
        <v>1783</v>
      </c>
      <c r="B29" s="26" t="s">
        <v>14</v>
      </c>
    </row>
    <row r="30" spans="1:2" ht="15" thickBot="1" x14ac:dyDescent="0.35">
      <c r="A30" s="34">
        <v>1785</v>
      </c>
      <c r="B30" s="19" t="s">
        <v>17</v>
      </c>
    </row>
    <row r="31" spans="1:2" ht="15" thickBot="1" x14ac:dyDescent="0.35">
      <c r="A31" s="34">
        <v>1791</v>
      </c>
      <c r="B31" s="26" t="s">
        <v>14</v>
      </c>
    </row>
    <row r="32" spans="1:2" ht="15" thickBot="1" x14ac:dyDescent="0.35">
      <c r="A32" s="34">
        <v>1792</v>
      </c>
      <c r="B32" s="21" t="s">
        <v>19</v>
      </c>
    </row>
    <row r="33" spans="1:2" ht="15" thickBot="1" x14ac:dyDescent="0.35">
      <c r="A33" s="34">
        <v>1795</v>
      </c>
      <c r="B33" s="16" t="s">
        <v>15</v>
      </c>
    </row>
    <row r="34" spans="1:2" ht="15" thickBot="1" x14ac:dyDescent="0.35">
      <c r="A34" s="34">
        <v>1797</v>
      </c>
      <c r="B34" s="26" t="s">
        <v>14</v>
      </c>
    </row>
    <row r="35" spans="1:2" ht="15" thickBot="1" x14ac:dyDescent="0.35">
      <c r="A35" s="34">
        <v>1900</v>
      </c>
      <c r="B35" s="19" t="s">
        <v>17</v>
      </c>
    </row>
    <row r="36" spans="1:2" ht="15" thickBot="1" x14ac:dyDescent="0.35">
      <c r="A36" s="34">
        <v>1901</v>
      </c>
      <c r="B36" s="20" t="s">
        <v>18</v>
      </c>
    </row>
    <row r="37" spans="1:2" ht="15" thickBot="1" x14ac:dyDescent="0.35">
      <c r="A37" s="34">
        <v>1902</v>
      </c>
      <c r="B37" s="20" t="s">
        <v>18</v>
      </c>
    </row>
    <row r="38" spans="1:2" ht="15" thickBot="1" x14ac:dyDescent="0.35">
      <c r="A38" s="34">
        <v>1903</v>
      </c>
      <c r="B38" s="20" t="s">
        <v>18</v>
      </c>
    </row>
    <row r="39" spans="1:2" ht="15" thickBot="1" x14ac:dyDescent="0.35">
      <c r="A39" s="34">
        <v>1904</v>
      </c>
      <c r="B39" s="26" t="s">
        <v>14</v>
      </c>
    </row>
    <row r="40" spans="1:2" ht="15" thickBot="1" x14ac:dyDescent="0.35">
      <c r="A40" s="34">
        <v>1904</v>
      </c>
      <c r="B40" s="26" t="s">
        <v>14</v>
      </c>
    </row>
    <row r="41" spans="1:2" ht="15" thickBot="1" x14ac:dyDescent="0.35">
      <c r="A41" s="34">
        <v>1907</v>
      </c>
      <c r="B41" s="16" t="s">
        <v>15</v>
      </c>
    </row>
    <row r="42" spans="1:2" ht="15" thickBot="1" x14ac:dyDescent="0.35">
      <c r="A42" s="34">
        <v>1911</v>
      </c>
      <c r="B42" s="16" t="s">
        <v>15</v>
      </c>
    </row>
    <row r="43" spans="1:2" ht="15" thickBot="1" x14ac:dyDescent="0.35">
      <c r="A43" s="34">
        <v>1912</v>
      </c>
      <c r="B43" s="26" t="s">
        <v>14</v>
      </c>
    </row>
    <row r="44" spans="1:2" ht="15" thickBot="1" x14ac:dyDescent="0.35">
      <c r="A44" s="33">
        <v>1914</v>
      </c>
      <c r="B44" s="20" t="s">
        <v>18</v>
      </c>
    </row>
    <row r="45" spans="1:2" ht="15" thickBot="1" x14ac:dyDescent="0.35">
      <c r="A45" s="34">
        <v>1915</v>
      </c>
      <c r="B45" s="26" t="s">
        <v>14</v>
      </c>
    </row>
    <row r="46" spans="1:2" ht="15" thickBot="1" x14ac:dyDescent="0.35">
      <c r="A46" s="33">
        <v>1919</v>
      </c>
      <c r="B46" s="20" t="s">
        <v>18</v>
      </c>
    </row>
    <row r="47" spans="1:2" ht="15" thickBot="1" x14ac:dyDescent="0.35">
      <c r="A47" s="34">
        <v>1920</v>
      </c>
      <c r="B47" s="26" t="s">
        <v>14</v>
      </c>
    </row>
    <row r="48" spans="1:2" ht="15" thickBot="1" x14ac:dyDescent="0.35">
      <c r="A48" s="34">
        <v>1922</v>
      </c>
      <c r="B48" s="21" t="s">
        <v>19</v>
      </c>
    </row>
    <row r="49" spans="1:2" ht="15" thickBot="1" x14ac:dyDescent="0.35">
      <c r="A49" s="34">
        <v>1934</v>
      </c>
      <c r="B49" s="26" t="s">
        <v>14</v>
      </c>
    </row>
    <row r="50" spans="1:2" ht="15" thickBot="1" x14ac:dyDescent="0.35">
      <c r="A50" s="34">
        <v>1934</v>
      </c>
      <c r="B50" s="27" t="s">
        <v>14</v>
      </c>
    </row>
    <row r="51" spans="1:2" ht="15" thickBot="1" x14ac:dyDescent="0.35">
      <c r="A51" s="36">
        <v>1935</v>
      </c>
      <c r="B51" s="28" t="s">
        <v>13</v>
      </c>
    </row>
    <row r="52" spans="1:2" ht="15" thickBot="1" x14ac:dyDescent="0.35">
      <c r="A52" s="32">
        <v>1936</v>
      </c>
      <c r="B52" s="18" t="s">
        <v>16</v>
      </c>
    </row>
    <row r="53" spans="1:2" ht="15" thickBot="1" x14ac:dyDescent="0.35">
      <c r="A53" s="33">
        <v>1940</v>
      </c>
      <c r="B53" s="18" t="s">
        <v>16</v>
      </c>
    </row>
    <row r="54" spans="1:2" ht="15" thickBot="1" x14ac:dyDescent="0.35">
      <c r="A54" s="34">
        <v>1943</v>
      </c>
      <c r="B54" s="20" t="s">
        <v>18</v>
      </c>
    </row>
    <row r="55" spans="1:2" ht="16.5" customHeight="1" thickBot="1" x14ac:dyDescent="0.35">
      <c r="A55" s="34">
        <v>1943</v>
      </c>
      <c r="B55" s="20" t="s">
        <v>18</v>
      </c>
    </row>
    <row r="56" spans="1:2" ht="15" thickBot="1" x14ac:dyDescent="0.35">
      <c r="A56" s="34">
        <v>1944</v>
      </c>
      <c r="B56" s="19" t="s">
        <v>17</v>
      </c>
    </row>
    <row r="57" spans="1:2" ht="15" thickBot="1" x14ac:dyDescent="0.35">
      <c r="A57" s="31">
        <v>1951</v>
      </c>
      <c r="B57" s="17" t="s">
        <v>15</v>
      </c>
    </row>
  </sheetData>
  <autoFilter ref="A1:B57">
    <sortState ref="A2:B57">
      <sortCondition ref="A1:A57"/>
    </sortState>
  </autoFilter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9457" r:id="rId3" name="CommandButton1">
          <controlPr defaultSize="0" autoLine="0" r:id="rId4">
            <anchor moveWithCells="1">
              <from>
                <xdr:col>4</xdr:col>
                <xdr:colOff>7620</xdr:colOff>
                <xdr:row>0</xdr:row>
                <xdr:rowOff>83820</xdr:rowOff>
              </from>
              <to>
                <xdr:col>5</xdr:col>
                <xdr:colOff>312420</xdr:colOff>
                <xdr:row>2</xdr:row>
                <xdr:rowOff>91440</xdr:rowOff>
              </to>
            </anchor>
          </controlPr>
        </control>
      </mc:Choice>
      <mc:Fallback>
        <control shapeId="19457" r:id="rId3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00B0F0"/>
  </sheetPr>
  <dimension ref="A1:H28"/>
  <sheetViews>
    <sheetView workbookViewId="0">
      <selection activeCell="H12" sqref="H12"/>
    </sheetView>
  </sheetViews>
  <sheetFormatPr baseColWidth="10" defaultRowHeight="14.4" x14ac:dyDescent="0.3"/>
  <sheetData>
    <row r="1" spans="1:8" ht="15.6" x14ac:dyDescent="0.3">
      <c r="A1" s="15"/>
      <c r="B1" s="15" t="s">
        <v>13</v>
      </c>
      <c r="C1" s="15" t="s">
        <v>14</v>
      </c>
      <c r="D1" s="15" t="s">
        <v>15</v>
      </c>
      <c r="E1" s="15" t="s">
        <v>16</v>
      </c>
      <c r="F1" s="15" t="s">
        <v>17</v>
      </c>
      <c r="G1" s="15" t="s">
        <v>18</v>
      </c>
      <c r="H1" s="15" t="s">
        <v>19</v>
      </c>
    </row>
    <row r="2" spans="1:8" ht="15.6" x14ac:dyDescent="0.3">
      <c r="A2" s="15" t="s">
        <v>13</v>
      </c>
      <c r="B2" s="14">
        <v>0</v>
      </c>
      <c r="C2" s="4">
        <v>1</v>
      </c>
      <c r="D2" s="4">
        <v>2</v>
      </c>
      <c r="E2" s="4">
        <v>3</v>
      </c>
      <c r="F2" s="4">
        <v>4</v>
      </c>
      <c r="G2" s="4">
        <v>5</v>
      </c>
      <c r="H2" s="4">
        <v>6</v>
      </c>
    </row>
    <row r="3" spans="1:8" ht="15.6" x14ac:dyDescent="0.3">
      <c r="A3" s="15" t="s">
        <v>14</v>
      </c>
      <c r="B3" s="4">
        <v>1</v>
      </c>
      <c r="C3" s="14">
        <v>0</v>
      </c>
      <c r="D3" s="4">
        <v>1</v>
      </c>
      <c r="E3" s="4">
        <v>2</v>
      </c>
      <c r="F3" s="4">
        <v>3</v>
      </c>
      <c r="G3" s="4">
        <v>4</v>
      </c>
      <c r="H3" s="4">
        <v>5</v>
      </c>
    </row>
    <row r="4" spans="1:8" ht="15.6" x14ac:dyDescent="0.3">
      <c r="A4" s="15" t="s">
        <v>15</v>
      </c>
      <c r="B4" s="4">
        <v>2</v>
      </c>
      <c r="C4" s="4">
        <v>1</v>
      </c>
      <c r="D4" s="14">
        <v>0</v>
      </c>
      <c r="E4" s="4">
        <v>1</v>
      </c>
      <c r="F4" s="4">
        <v>2</v>
      </c>
      <c r="G4" s="4">
        <v>3</v>
      </c>
      <c r="H4" s="4">
        <v>4</v>
      </c>
    </row>
    <row r="5" spans="1:8" ht="15.6" x14ac:dyDescent="0.3">
      <c r="A5" s="15" t="s">
        <v>16</v>
      </c>
      <c r="B5" s="4">
        <v>3</v>
      </c>
      <c r="C5" s="4">
        <v>2</v>
      </c>
      <c r="D5" s="4">
        <v>1</v>
      </c>
      <c r="E5" s="14">
        <v>0</v>
      </c>
      <c r="F5" s="4">
        <v>1</v>
      </c>
      <c r="G5" s="4">
        <v>2</v>
      </c>
      <c r="H5" s="4">
        <v>3</v>
      </c>
    </row>
    <row r="6" spans="1:8" ht="15.6" x14ac:dyDescent="0.3">
      <c r="A6" s="15" t="s">
        <v>17</v>
      </c>
      <c r="B6" s="4">
        <v>4</v>
      </c>
      <c r="C6" s="4">
        <v>3</v>
      </c>
      <c r="D6" s="4">
        <v>2</v>
      </c>
      <c r="E6" s="4">
        <v>1</v>
      </c>
      <c r="F6" s="14">
        <v>0</v>
      </c>
      <c r="G6" s="4">
        <v>1</v>
      </c>
      <c r="H6" s="4">
        <v>2</v>
      </c>
    </row>
    <row r="7" spans="1:8" ht="15.6" x14ac:dyDescent="0.3">
      <c r="A7" s="15" t="s">
        <v>18</v>
      </c>
      <c r="B7" s="4">
        <v>5</v>
      </c>
      <c r="C7" s="4">
        <v>4</v>
      </c>
      <c r="D7" s="4">
        <v>3</v>
      </c>
      <c r="E7" s="4">
        <v>2</v>
      </c>
      <c r="F7" s="4">
        <v>1</v>
      </c>
      <c r="G7" s="14">
        <v>0</v>
      </c>
      <c r="H7" s="4">
        <v>1</v>
      </c>
    </row>
    <row r="8" spans="1:8" ht="15.6" x14ac:dyDescent="0.3">
      <c r="A8" s="15" t="s">
        <v>19</v>
      </c>
      <c r="B8" s="4">
        <v>6</v>
      </c>
      <c r="C8" s="4">
        <v>5</v>
      </c>
      <c r="D8" s="4">
        <v>4</v>
      </c>
      <c r="E8" s="4">
        <v>3</v>
      </c>
      <c r="F8" s="4">
        <v>2</v>
      </c>
      <c r="G8" s="4">
        <v>1</v>
      </c>
      <c r="H8" s="14">
        <v>0</v>
      </c>
    </row>
    <row r="11" spans="1:8" ht="15.6" x14ac:dyDescent="0.3">
      <c r="A11" s="15"/>
      <c r="B11" s="15" t="s">
        <v>13</v>
      </c>
      <c r="C11" s="15" t="s">
        <v>14</v>
      </c>
      <c r="D11" s="15" t="s">
        <v>15</v>
      </c>
      <c r="E11" s="15" t="s">
        <v>16</v>
      </c>
      <c r="F11" s="15" t="s">
        <v>17</v>
      </c>
      <c r="G11" s="15" t="s">
        <v>18</v>
      </c>
      <c r="H11" s="15" t="s">
        <v>19</v>
      </c>
    </row>
    <row r="12" spans="1:8" ht="15.6" x14ac:dyDescent="0.3">
      <c r="A12" s="15" t="s">
        <v>13</v>
      </c>
      <c r="B12" s="4">
        <f>B2*paramètres!$C$8+(SUM(paramètres!$C$6:$C$7)*(1+paramètres!$C$4+paramètres!$C$5))</f>
        <v>47.5</v>
      </c>
      <c r="C12" s="4">
        <f>C2*paramètres!$C$8+(SUM(paramètres!$C$6:$C$7)*(1+paramètres!$C$4+paramètres!$C$5))</f>
        <v>62.5</v>
      </c>
      <c r="D12" s="4">
        <f>D2*paramètres!$C$8+(SUM(paramètres!$C$6:$C$7)*(1+paramètres!$C$4+paramètres!$C$5))</f>
        <v>77.5</v>
      </c>
      <c r="E12" s="4">
        <f>E2*paramètres!$C$8+(SUM(paramètres!$C$6:$C$7)*(1+paramètres!$C$4+paramètres!$C$5))</f>
        <v>92.5</v>
      </c>
      <c r="F12" s="4">
        <f>F2*paramètres!$C$8+(SUM(paramètres!$C$6:$C$7)*(1+paramètres!$C$4+paramètres!$C$5))</f>
        <v>107.5</v>
      </c>
      <c r="G12" s="4">
        <f>G2*paramètres!$C$8+(SUM(paramètres!$C$6:$C$7)*(1+paramètres!$C$4+paramètres!$C$5))</f>
        <v>122.5</v>
      </c>
      <c r="H12" s="4">
        <f>H2*paramètres!$C$8+(SUM(paramètres!$C$6:$C$7)*(1+paramètres!$C$4+paramètres!$C$5))</f>
        <v>137.5</v>
      </c>
    </row>
    <row r="13" spans="1:8" ht="15.6" x14ac:dyDescent="0.3">
      <c r="A13" s="15" t="s">
        <v>14</v>
      </c>
      <c r="B13" s="4">
        <f>B3*paramètres!$C$8+(SUM(paramètres!$C$6:$C$7)*(1+paramètres!$C$4+paramètres!$C$5))</f>
        <v>62.5</v>
      </c>
      <c r="C13" s="4">
        <f>C3*paramètres!$C$8+(SUM(paramètres!$C$6:$C$7)*(1+paramètres!$C$4+paramètres!$C$5))</f>
        <v>47.5</v>
      </c>
      <c r="D13" s="4">
        <f>D3*paramètres!$C$8+(SUM(paramètres!$C$6:$C$7)*(1+paramètres!$C$4+paramètres!$C$5))</f>
        <v>62.5</v>
      </c>
      <c r="E13" s="4">
        <f>E3*paramètres!$C$8+(SUM(paramètres!$C$6:$C$7)*(1+paramètres!$C$4+paramètres!$C$5))</f>
        <v>77.5</v>
      </c>
      <c r="F13" s="4">
        <f>F3*paramètres!$C$8+(SUM(paramètres!$C$6:$C$7)*(1+paramètres!$C$4+paramètres!$C$5))</f>
        <v>92.5</v>
      </c>
      <c r="G13" s="4">
        <f>G3*paramètres!$C$8+(SUM(paramètres!$C$6:$C$7)*(1+paramètres!$C$4+paramètres!$C$5))</f>
        <v>107.5</v>
      </c>
      <c r="H13" s="4">
        <f>H3*paramètres!$C$8+(SUM(paramètres!$C$6:$C$7)*(1+paramètres!$C$4+paramètres!$C$5))</f>
        <v>122.5</v>
      </c>
    </row>
    <row r="14" spans="1:8" ht="15.6" x14ac:dyDescent="0.3">
      <c r="A14" s="15" t="s">
        <v>15</v>
      </c>
      <c r="B14" s="4">
        <f>B4*paramètres!$C$8+(SUM(paramètres!$C$6:$C$7)*(1+paramètres!$C$4+paramètres!$C$5))</f>
        <v>77.5</v>
      </c>
      <c r="C14" s="4">
        <f>C4*paramètres!$C$8+(SUM(paramètres!$C$6:$C$7)*(1+paramètres!$C$4+paramètres!$C$5))</f>
        <v>62.5</v>
      </c>
      <c r="D14" s="4">
        <f>D4*paramètres!$C$8+(SUM(paramètres!$C$6:$C$7)*(1+paramètres!$C$4+paramètres!$C$5))</f>
        <v>47.5</v>
      </c>
      <c r="E14" s="4">
        <f>E4*paramètres!$C$8+(SUM(paramètres!$C$6:$C$7)*(1+paramètres!$C$4+paramètres!$C$5))</f>
        <v>62.5</v>
      </c>
      <c r="F14" s="4">
        <f>F4*paramètres!$C$8+(SUM(paramètres!$C$6:$C$7)*(1+paramètres!$C$4+paramètres!$C$5))</f>
        <v>77.5</v>
      </c>
      <c r="G14" s="4">
        <f>G4*paramètres!$C$8+(SUM(paramètres!$C$6:$C$7)*(1+paramètres!$C$4+paramètres!$C$5))</f>
        <v>92.5</v>
      </c>
      <c r="H14" s="4">
        <f>H4*paramètres!$C$8+(SUM(paramètres!$C$6:$C$7)*(1+paramètres!$C$4+paramètres!$C$5))</f>
        <v>107.5</v>
      </c>
    </row>
    <row r="15" spans="1:8" ht="15.6" x14ac:dyDescent="0.3">
      <c r="A15" s="15" t="s">
        <v>16</v>
      </c>
      <c r="B15" s="4">
        <f>B5*paramètres!$C$8+(SUM(paramètres!$C$6:$C$7)*(1+paramètres!$C$4+paramètres!$C$5))</f>
        <v>92.5</v>
      </c>
      <c r="C15" s="4">
        <f>C5*paramètres!$C$8+(SUM(paramètres!$C$6:$C$7)*(1+paramètres!$C$4+paramètres!$C$5))</f>
        <v>77.5</v>
      </c>
      <c r="D15" s="4">
        <f>D5*paramètres!$C$8+(SUM(paramètres!$C$6:$C$7)*(1+paramètres!$C$4+paramètres!$C$5))</f>
        <v>62.5</v>
      </c>
      <c r="E15" s="4">
        <f>E5*paramètres!$C$8+(SUM(paramètres!$C$6:$C$7)*(1+paramètres!$C$4+paramètres!$C$5))</f>
        <v>47.5</v>
      </c>
      <c r="F15" s="4">
        <f>F5*paramètres!$C$8+(SUM(paramètres!$C$6:$C$7)*(1+paramètres!$C$4+paramètres!$C$5))</f>
        <v>62.5</v>
      </c>
      <c r="G15" s="4">
        <f>G5*paramètres!$C$8+(SUM(paramètres!$C$6:$C$7)*(1+paramètres!$C$4+paramètres!$C$5))</f>
        <v>77.5</v>
      </c>
      <c r="H15" s="4">
        <f>H5*paramètres!$C$8+(SUM(paramètres!$C$6:$C$7)*(1+paramètres!$C$4+paramètres!$C$5))</f>
        <v>92.5</v>
      </c>
    </row>
    <row r="16" spans="1:8" ht="15.6" x14ac:dyDescent="0.3">
      <c r="A16" s="15" t="s">
        <v>17</v>
      </c>
      <c r="B16" s="4">
        <f>B6*paramètres!$C$8+(SUM(paramètres!$C$6:$C$7)*(1+paramètres!$C$4+paramètres!$C$5))</f>
        <v>107.5</v>
      </c>
      <c r="C16" s="4">
        <f>C6*paramètres!$C$8+(SUM(paramètres!$C$6:$C$7)*(1+paramètres!$C$4+paramètres!$C$5))</f>
        <v>92.5</v>
      </c>
      <c r="D16" s="4">
        <f>D6*paramètres!$C$8+(SUM(paramètres!$C$6:$C$7)*(1+paramètres!$C$4+paramètres!$C$5))</f>
        <v>77.5</v>
      </c>
      <c r="E16" s="4">
        <f>E6*paramètres!$C$8+(SUM(paramètres!$C$6:$C$7)*(1+paramètres!$C$4+paramètres!$C$5))</f>
        <v>62.5</v>
      </c>
      <c r="F16" s="4">
        <f>F6*paramètres!$C$8+(SUM(paramètres!$C$6:$C$7)*(1+paramètres!$C$4+paramètres!$C$5))</f>
        <v>47.5</v>
      </c>
      <c r="G16" s="4">
        <f>G6*paramètres!$C$8+(SUM(paramètres!$C$6:$C$7)*(1+paramètres!$C$4+paramètres!$C$5))</f>
        <v>62.5</v>
      </c>
      <c r="H16" s="4">
        <f>H6*paramètres!$C$8+(SUM(paramètres!$C$6:$C$7)*(1+paramètres!$C$4+paramètres!$C$5))</f>
        <v>77.5</v>
      </c>
    </row>
    <row r="17" spans="1:8" ht="15.6" x14ac:dyDescent="0.3">
      <c r="A17" s="15" t="s">
        <v>18</v>
      </c>
      <c r="B17" s="4">
        <f>B7*paramètres!$C$8+(SUM(paramètres!$C$6:$C$7)*(1+paramètres!$C$4+paramètres!$C$5))</f>
        <v>122.5</v>
      </c>
      <c r="C17" s="4">
        <f>C7*paramètres!$C$8+(SUM(paramètres!$C$6:$C$7)*(1+paramètres!$C$4+paramètres!$C$5))</f>
        <v>107.5</v>
      </c>
      <c r="D17" s="4">
        <f>D7*paramètres!$C$8+(SUM(paramètres!$C$6:$C$7)*(1+paramètres!$C$4+paramètres!$C$5))</f>
        <v>92.5</v>
      </c>
      <c r="E17" s="4">
        <f>E7*paramètres!$C$8+(SUM(paramètres!$C$6:$C$7)*(1+paramètres!$C$4+paramètres!$C$5))</f>
        <v>77.5</v>
      </c>
      <c r="F17" s="4">
        <f>F7*paramètres!$C$8+(SUM(paramètres!$C$6:$C$7)*(1+paramètres!$C$4+paramètres!$C$5))</f>
        <v>62.5</v>
      </c>
      <c r="G17" s="4">
        <f>G7*paramètres!$C$8+(SUM(paramètres!$C$6:$C$7)*(1+paramètres!$C$4+paramètres!$C$5))</f>
        <v>47.5</v>
      </c>
      <c r="H17" s="4">
        <f>H7*paramètres!$C$8+(SUM(paramètres!$C$6:$C$7)*(1+paramètres!$C$4+paramètres!$C$5))</f>
        <v>62.5</v>
      </c>
    </row>
    <row r="18" spans="1:8" ht="15.6" x14ac:dyDescent="0.3">
      <c r="A18" s="15" t="s">
        <v>19</v>
      </c>
      <c r="B18" s="4">
        <f>B8*paramètres!$C$8+(SUM(paramètres!$C$6:$C$7)*(1+paramètres!$C$4+paramètres!$C$5))</f>
        <v>137.5</v>
      </c>
      <c r="C18" s="4">
        <f>C8*paramètres!$C$8+(SUM(paramètres!$C$6:$C$7)*(1+paramètres!$C$4+paramètres!$C$5))</f>
        <v>122.5</v>
      </c>
      <c r="D18" s="4">
        <f>D8*paramètres!$C$8+(SUM(paramètres!$C$6:$C$7)*(1+paramètres!$C$4+paramètres!$C$5))</f>
        <v>107.5</v>
      </c>
      <c r="E18" s="4">
        <f>E8*paramètres!$C$8+(SUM(paramètres!$C$6:$C$7)*(1+paramètres!$C$4+paramètres!$C$5))</f>
        <v>92.5</v>
      </c>
      <c r="F18" s="4">
        <f>F8*paramètres!$C$8+(SUM(paramètres!$C$6:$C$7)*(1+paramètres!$C$4+paramètres!$C$5))</f>
        <v>77.5</v>
      </c>
      <c r="G18" s="4">
        <f>G8*paramètres!$C$8+(SUM(paramètres!$C$6:$C$7)*(1+paramètres!$C$4+paramètres!$C$5))</f>
        <v>62.5</v>
      </c>
      <c r="H18" s="4">
        <f>H8*paramètres!$C$8+(SUM(paramètres!$C$6:$C$7)*(1+paramètres!$C$4+paramètres!$C$5))</f>
        <v>47.5</v>
      </c>
    </row>
    <row r="21" spans="1:8" ht="15.6" x14ac:dyDescent="0.3">
      <c r="A21" s="4"/>
      <c r="B21" s="15" t="s">
        <v>13</v>
      </c>
      <c r="C21" s="15" t="s">
        <v>14</v>
      </c>
      <c r="D21" s="15" t="s">
        <v>15</v>
      </c>
      <c r="E21" s="15" t="s">
        <v>16</v>
      </c>
      <c r="F21" s="15" t="s">
        <v>17</v>
      </c>
      <c r="G21" s="15" t="s">
        <v>18</v>
      </c>
      <c r="H21" s="15" t="s">
        <v>19</v>
      </c>
    </row>
    <row r="22" spans="1:8" ht="15.6" x14ac:dyDescent="0.3">
      <c r="A22" s="15" t="s">
        <v>13</v>
      </c>
      <c r="B22" s="4">
        <f>B2*paramètres!$C$8</f>
        <v>0</v>
      </c>
      <c r="C22" s="4">
        <f>C2*paramètres!$C$8</f>
        <v>15</v>
      </c>
      <c r="D22" s="4">
        <f>D2*paramètres!$C$8</f>
        <v>30</v>
      </c>
      <c r="E22" s="4">
        <f>E2*paramètres!$C$8</f>
        <v>45</v>
      </c>
      <c r="F22" s="4">
        <f>F2*paramètres!$C$8</f>
        <v>60</v>
      </c>
      <c r="G22" s="4">
        <f>G2*paramètres!$C$8</f>
        <v>75</v>
      </c>
      <c r="H22" s="4">
        <f>H2*paramètres!$C$8</f>
        <v>90</v>
      </c>
    </row>
    <row r="23" spans="1:8" ht="15.6" x14ac:dyDescent="0.3">
      <c r="A23" s="15" t="s">
        <v>14</v>
      </c>
      <c r="B23" s="4">
        <f>B3*paramètres!$C$8</f>
        <v>15</v>
      </c>
      <c r="C23" s="4">
        <f>C3*paramètres!$C$8</f>
        <v>0</v>
      </c>
      <c r="D23" s="4">
        <f>D3*paramètres!$C$8</f>
        <v>15</v>
      </c>
      <c r="E23" s="4">
        <f>E3*paramètres!$C$8</f>
        <v>30</v>
      </c>
      <c r="F23" s="4">
        <f>F3*paramètres!$C$8</f>
        <v>45</v>
      </c>
      <c r="G23" s="4">
        <f>G3*paramètres!$C$8</f>
        <v>60</v>
      </c>
      <c r="H23" s="4">
        <f>H3*paramètres!$C$8</f>
        <v>75</v>
      </c>
    </row>
    <row r="24" spans="1:8" ht="15.6" x14ac:dyDescent="0.3">
      <c r="A24" s="15" t="s">
        <v>15</v>
      </c>
      <c r="B24" s="4">
        <f>B4*paramètres!$C$8</f>
        <v>30</v>
      </c>
      <c r="C24" s="4">
        <f>C4*paramètres!$C$8</f>
        <v>15</v>
      </c>
      <c r="D24" s="4">
        <f>D4*paramètres!$C$8</f>
        <v>0</v>
      </c>
      <c r="E24" s="4">
        <f>E4*paramètres!$C$8</f>
        <v>15</v>
      </c>
      <c r="F24" s="4">
        <f>F4*paramètres!$C$8</f>
        <v>30</v>
      </c>
      <c r="G24" s="4">
        <f>G4*paramètres!$C$8</f>
        <v>45</v>
      </c>
      <c r="H24" s="4">
        <f>H4*paramètres!$C$8</f>
        <v>60</v>
      </c>
    </row>
    <row r="25" spans="1:8" ht="15.6" x14ac:dyDescent="0.3">
      <c r="A25" s="15" t="s">
        <v>16</v>
      </c>
      <c r="B25" s="4">
        <f>B5*paramètres!$C$8</f>
        <v>45</v>
      </c>
      <c r="C25" s="4">
        <f>C5*paramètres!$C$8</f>
        <v>30</v>
      </c>
      <c r="D25" s="4">
        <f>D5*paramètres!$C$8</f>
        <v>15</v>
      </c>
      <c r="E25" s="4">
        <f>E5*paramètres!$C$8</f>
        <v>0</v>
      </c>
      <c r="F25" s="4">
        <f>F5*paramètres!$C$8</f>
        <v>15</v>
      </c>
      <c r="G25" s="4">
        <f>G5*paramètres!$C$8</f>
        <v>30</v>
      </c>
      <c r="H25" s="4">
        <f>H5*paramètres!$C$8</f>
        <v>45</v>
      </c>
    </row>
    <row r="26" spans="1:8" ht="15.6" x14ac:dyDescent="0.3">
      <c r="A26" s="15" t="s">
        <v>17</v>
      </c>
      <c r="B26" s="4">
        <f>B6*paramètres!$C$8</f>
        <v>60</v>
      </c>
      <c r="C26" s="4">
        <f>C6*paramètres!$C$8</f>
        <v>45</v>
      </c>
      <c r="D26" s="4">
        <f>D6*paramètres!$C$8</f>
        <v>30</v>
      </c>
      <c r="E26" s="4">
        <f>E6*paramètres!$C$8</f>
        <v>15</v>
      </c>
      <c r="F26" s="4">
        <f>F6*paramètres!$C$8</f>
        <v>0</v>
      </c>
      <c r="G26" s="4">
        <f>G6*paramètres!$C$8</f>
        <v>15</v>
      </c>
      <c r="H26" s="4">
        <f>H6*paramètres!$C$8</f>
        <v>30</v>
      </c>
    </row>
    <row r="27" spans="1:8" ht="15.6" x14ac:dyDescent="0.3">
      <c r="A27" s="15" t="s">
        <v>18</v>
      </c>
      <c r="B27" s="4">
        <f>B7*paramètres!$C$8</f>
        <v>75</v>
      </c>
      <c r="C27" s="4">
        <f>C7*paramètres!$C$8</f>
        <v>60</v>
      </c>
      <c r="D27" s="4">
        <f>D7*paramètres!$C$8</f>
        <v>45</v>
      </c>
      <c r="E27" s="4">
        <f>E7*paramètres!$C$8</f>
        <v>30</v>
      </c>
      <c r="F27" s="4">
        <f>F7*paramètres!$C$8</f>
        <v>15</v>
      </c>
      <c r="G27" s="4">
        <f>G7*paramètres!$C$8</f>
        <v>0</v>
      </c>
      <c r="H27" s="4">
        <f>H7*paramètres!$C$8</f>
        <v>15</v>
      </c>
    </row>
    <row r="28" spans="1:8" ht="15.6" x14ac:dyDescent="0.3">
      <c r="A28" s="15" t="s">
        <v>19</v>
      </c>
      <c r="B28" s="4">
        <f>B8*paramètres!$C$8</f>
        <v>90</v>
      </c>
      <c r="C28" s="4">
        <f>C8*paramètres!$C$8</f>
        <v>75</v>
      </c>
      <c r="D28" s="4">
        <f>D8*paramètres!$C$8</f>
        <v>60</v>
      </c>
      <c r="E28" s="4">
        <f>E8*paramètres!$C$8</f>
        <v>45</v>
      </c>
      <c r="F28" s="4">
        <f>F8*paramètres!$C$8</f>
        <v>30</v>
      </c>
      <c r="G28" s="4">
        <f>G8*paramètres!$C$8</f>
        <v>15</v>
      </c>
      <c r="H28" s="4">
        <f>H8*paramètres!$C$8</f>
        <v>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1265" r:id="rId3" name="CommandButton1">
          <controlPr defaultSize="0" autoLine="0" r:id="rId4">
            <anchor moveWithCells="1">
              <from>
                <xdr:col>10</xdr:col>
                <xdr:colOff>0</xdr:colOff>
                <xdr:row>0</xdr:row>
                <xdr:rowOff>76200</xdr:rowOff>
              </from>
              <to>
                <xdr:col>11</xdr:col>
                <xdr:colOff>304800</xdr:colOff>
                <xdr:row>2</xdr:row>
                <xdr:rowOff>68580</xdr:rowOff>
              </to>
            </anchor>
          </controlPr>
        </control>
      </mc:Choice>
      <mc:Fallback>
        <control shapeId="11265" r:id="rId3" name="CommandButton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9" tint="0.39997558519241921"/>
  </sheetPr>
  <dimension ref="B3:N21"/>
  <sheetViews>
    <sheetView zoomScaleNormal="100" workbookViewId="0">
      <selection activeCell="E16" sqref="E16"/>
    </sheetView>
  </sheetViews>
  <sheetFormatPr baseColWidth="10" defaultRowHeight="14.4" x14ac:dyDescent="0.3"/>
  <cols>
    <col min="1" max="1" width="5.5546875" customWidth="1"/>
    <col min="2" max="2" width="23" bestFit="1" customWidth="1"/>
    <col min="3" max="3" width="45.5546875" customWidth="1"/>
    <col min="4" max="4" width="26.44140625" customWidth="1"/>
    <col min="9" max="10" width="3.6640625" customWidth="1"/>
  </cols>
  <sheetData>
    <row r="3" spans="2:14" ht="15" thickBot="1" x14ac:dyDescent="0.35"/>
    <row r="4" spans="2:14" ht="23.4" x14ac:dyDescent="0.45">
      <c r="B4" s="6" t="s">
        <v>20</v>
      </c>
      <c r="C4" s="7">
        <v>0.15</v>
      </c>
      <c r="D4" s="8" t="s">
        <v>24</v>
      </c>
    </row>
    <row r="5" spans="2:14" ht="23.4" x14ac:dyDescent="0.45">
      <c r="B5" s="9" t="s">
        <v>21</v>
      </c>
      <c r="C5" s="5">
        <v>0.1</v>
      </c>
      <c r="D5" s="10" t="s">
        <v>24</v>
      </c>
    </row>
    <row r="6" spans="2:14" ht="23.4" x14ac:dyDescent="0.45">
      <c r="B6" s="9" t="s">
        <v>22</v>
      </c>
      <c r="C6" s="5">
        <v>18</v>
      </c>
      <c r="D6" s="10" t="s">
        <v>23</v>
      </c>
    </row>
    <row r="7" spans="2:14" ht="23.4" x14ac:dyDescent="0.45">
      <c r="B7" s="9" t="s">
        <v>25</v>
      </c>
      <c r="C7" s="5">
        <v>20</v>
      </c>
      <c r="D7" s="10" t="s">
        <v>23</v>
      </c>
    </row>
    <row r="8" spans="2:14" ht="24" thickBot="1" x14ac:dyDescent="0.5">
      <c r="B8" s="11" t="s">
        <v>26</v>
      </c>
      <c r="C8" s="12">
        <v>15</v>
      </c>
      <c r="D8" s="13" t="s">
        <v>23</v>
      </c>
    </row>
    <row r="9" spans="2:14" x14ac:dyDescent="0.3">
      <c r="I9" s="60"/>
      <c r="J9" s="60"/>
      <c r="K9" s="60"/>
      <c r="L9" s="60"/>
      <c r="M9" s="60"/>
      <c r="N9" s="60"/>
    </row>
    <row r="10" spans="2:14" x14ac:dyDescent="0.3">
      <c r="I10" s="60"/>
      <c r="J10" s="60"/>
      <c r="K10" s="60"/>
      <c r="L10" s="60"/>
      <c r="M10" s="60"/>
      <c r="N10" s="60"/>
    </row>
    <row r="11" spans="2:14" x14ac:dyDescent="0.3">
      <c r="B11" s="46" t="s">
        <v>289</v>
      </c>
      <c r="C11" s="56" t="s">
        <v>290</v>
      </c>
      <c r="I11" s="61" t="str">
        <f>"Le dossier "&amp;répertoire_de_travail&amp;" contient les fichiers suivants :"</f>
        <v>Le dossier D:\roulage\ contient les fichiers suivants :</v>
      </c>
      <c r="J11" s="60"/>
      <c r="K11" s="60"/>
      <c r="L11" s="60"/>
      <c r="M11" s="60"/>
      <c r="N11" s="60"/>
    </row>
    <row r="12" spans="2:14" x14ac:dyDescent="0.3">
      <c r="B12" s="46" t="s">
        <v>291</v>
      </c>
      <c r="C12" s="37" t="str">
        <f>LEFT(C11,2)</f>
        <v>D:</v>
      </c>
      <c r="I12" s="60"/>
      <c r="J12" s="60" t="s">
        <v>295</v>
      </c>
      <c r="K12" s="60"/>
      <c r="L12" s="60"/>
      <c r="M12" s="60"/>
      <c r="N12" s="60"/>
    </row>
    <row r="13" spans="2:14" x14ac:dyDescent="0.3">
      <c r="B13" s="46" t="s">
        <v>292</v>
      </c>
      <c r="C13" s="56" t="s">
        <v>27</v>
      </c>
      <c r="I13" s="60"/>
      <c r="J13" s="60" t="str">
        <f>nom_fichier&amp;".mod"</f>
        <v>roulage.mod</v>
      </c>
      <c r="K13" s="60"/>
      <c r="L13" s="60"/>
      <c r="M13" s="60"/>
      <c r="N13" s="60"/>
    </row>
    <row r="14" spans="2:14" x14ac:dyDescent="0.3">
      <c r="B14" s="46" t="s">
        <v>300</v>
      </c>
      <c r="C14" s="37" t="str">
        <f>répertoire_de_travail&amp;"historique\"</f>
        <v>D:\roulage\historique\</v>
      </c>
      <c r="I14" s="60"/>
      <c r="J14" s="60" t="str">
        <f>nom_fichier&amp;".dat"</f>
        <v>roulage.dat</v>
      </c>
      <c r="K14" s="60"/>
      <c r="L14" s="60"/>
      <c r="M14" s="60"/>
      <c r="N14" s="60"/>
    </row>
    <row r="15" spans="2:14" x14ac:dyDescent="0.3">
      <c r="I15" s="60"/>
      <c r="J15" s="60" t="str">
        <f>nom_fichier&amp;".xlsm"</f>
        <v>roulage.xlsm</v>
      </c>
      <c r="K15" s="60"/>
      <c r="L15" s="60"/>
      <c r="M15" s="60"/>
      <c r="N15" s="60"/>
    </row>
    <row r="16" spans="2:14" x14ac:dyDescent="0.3">
      <c r="B16" s="46" t="s">
        <v>293</v>
      </c>
      <c r="C16" s="37" t="str">
        <f>répertoire_de_travail&amp;nom_fichier&amp;".mod"</f>
        <v>D:\roulage\roulage.mod</v>
      </c>
      <c r="I16" s="60"/>
      <c r="J16" s="61" t="s">
        <v>296</v>
      </c>
      <c r="K16" s="60"/>
      <c r="L16" s="60"/>
      <c r="M16" s="60"/>
      <c r="N16" s="60"/>
    </row>
    <row r="17" spans="2:14" x14ac:dyDescent="0.3">
      <c r="B17" s="46" t="s">
        <v>299</v>
      </c>
      <c r="C17" s="37" t="str">
        <f>répertoire_de_travail&amp;nom_fichier&amp;".dat"</f>
        <v>D:\roulage\roulage.dat</v>
      </c>
      <c r="I17" s="60"/>
      <c r="J17" s="60"/>
      <c r="K17" s="60" t="str">
        <f>J14&amp;" horodatés"</f>
        <v>roulage.dat horodatés</v>
      </c>
      <c r="L17" s="60"/>
      <c r="M17" s="60"/>
      <c r="N17" s="60"/>
    </row>
    <row r="18" spans="2:14" x14ac:dyDescent="0.3">
      <c r="B18" s="46" t="s">
        <v>294</v>
      </c>
      <c r="C18" s="37" t="str">
        <f>répertoire_de_travail&amp;nom_fichier&amp;".xlsm"</f>
        <v>D:\roulage\roulage.xlsm</v>
      </c>
      <c r="I18" s="60"/>
      <c r="J18" s="60"/>
      <c r="K18" s="60" t="str">
        <f>nom_fichier&amp;".csv"&amp;" horodatés"</f>
        <v>roulage.csv horodatés</v>
      </c>
      <c r="L18" s="60"/>
      <c r="M18" s="60"/>
      <c r="N18" s="60"/>
    </row>
    <row r="19" spans="2:14" x14ac:dyDescent="0.3">
      <c r="B19" s="46" t="s">
        <v>297</v>
      </c>
      <c r="C19" s="37" t="str">
        <f>répertoire_historique&amp;nom_fichier&amp;"_horodaté.dat"</f>
        <v>D:\roulage\historique\roulage_horodaté.dat</v>
      </c>
    </row>
    <row r="20" spans="2:14" x14ac:dyDescent="0.3">
      <c r="B20" s="46" t="s">
        <v>298</v>
      </c>
      <c r="C20" s="37" t="str">
        <f>répertoire_historique&amp;nom_fichier&amp;"_horodaté.csv"</f>
        <v>D:\roulage\historique\roulage_horodaté.csv</v>
      </c>
    </row>
    <row r="21" spans="2:14" x14ac:dyDescent="0.3">
      <c r="C21" s="45"/>
    </row>
  </sheetData>
  <pageMargins left="0.7" right="0.7" top="0.75" bottom="0.75" header="0.3" footer="0.3"/>
  <pageSetup paperSize="9" orientation="portrait" horizontalDpi="203" verticalDpi="203" r:id="rId1"/>
  <drawing r:id="rId2"/>
  <legacyDrawing r:id="rId3"/>
  <controls>
    <mc:AlternateContent xmlns:mc="http://schemas.openxmlformats.org/markup-compatibility/2006">
      <mc:Choice Requires="x14">
        <control shapeId="12289" r:id="rId4" name="CommandButton1">
          <controlPr defaultSize="0" autoLine="0" r:id="rId5">
            <anchor moveWithCells="1">
              <from>
                <xdr:col>7</xdr:col>
                <xdr:colOff>731520</xdr:colOff>
                <xdr:row>1</xdr:row>
                <xdr:rowOff>0</xdr:rowOff>
              </from>
              <to>
                <xdr:col>10</xdr:col>
                <xdr:colOff>533400</xdr:colOff>
                <xdr:row>3</xdr:row>
                <xdr:rowOff>15240</xdr:rowOff>
              </to>
            </anchor>
          </controlPr>
        </control>
      </mc:Choice>
      <mc:Fallback>
        <control shapeId="12289" r:id="rId4" name="CommandButton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1531"/>
  <sheetViews>
    <sheetView workbookViewId="0">
      <selection activeCell="I5" sqref="I5"/>
    </sheetView>
  </sheetViews>
  <sheetFormatPr baseColWidth="10" defaultRowHeight="14.4" x14ac:dyDescent="0.3"/>
  <cols>
    <col min="1" max="1" width="5.109375" style="41" bestFit="1" customWidth="1"/>
    <col min="2" max="2" width="8.33203125" style="41" bestFit="1" customWidth="1"/>
    <col min="3" max="3" width="4" style="3" bestFit="1" customWidth="1"/>
    <col min="6" max="7" width="6.44140625" style="3" customWidth="1"/>
    <col min="8" max="10" width="7.88671875" style="3" customWidth="1"/>
  </cols>
  <sheetData>
    <row r="1" spans="1:19" x14ac:dyDescent="0.3">
      <c r="A1" s="43" t="s">
        <v>31</v>
      </c>
      <c r="B1" s="48" t="s">
        <v>33</v>
      </c>
      <c r="C1" s="3">
        <f>COUNTA(RoulageInterTache!$B$2:$B$1464)</f>
        <v>255</v>
      </c>
      <c r="H1" s="40"/>
      <c r="I1" s="43" t="s">
        <v>31</v>
      </c>
      <c r="J1" s="40" t="e">
        <f ca="1">SUM(J2:J256)</f>
        <v>#VALUE!</v>
      </c>
    </row>
    <row r="2" spans="1:19" x14ac:dyDescent="0.3">
      <c r="A2" s="41">
        <v>2</v>
      </c>
      <c r="B2" s="59">
        <v>25</v>
      </c>
      <c r="C2" s="47">
        <v>0</v>
      </c>
      <c r="F2" s="4">
        <f>INDEX(REPORT!$J$1:$J$259,RoulageInterTache!A2)</f>
        <v>0</v>
      </c>
      <c r="G2" s="4" t="str">
        <f>INDEX(REPORT!$O$1:$O$259,RoulageInterTache!A2)</f>
        <v/>
      </c>
      <c r="H2" s="4">
        <f ca="1">INDEX(REPORT!$J$1:$J$259,INDEX(Resultat,RoulageInterTache!$A2-1)+1)</f>
        <v>0</v>
      </c>
      <c r="I2" s="4">
        <f ca="1">INDEX(REPORT!$O$1:$O$259,INDEX(Resultat,RoulageInterTache!$A2-1)+1)</f>
        <v>0</v>
      </c>
      <c r="J2" s="40" t="e">
        <f t="shared" ref="J2:J65" ca="1" si="0">15*ABS(CODE(F3)-CODE(G2))</f>
        <v>#VALUE!</v>
      </c>
      <c r="S2" s="44" t="s">
        <v>34</v>
      </c>
    </row>
    <row r="3" spans="1:19" x14ac:dyDescent="0.3">
      <c r="A3" s="41">
        <f ca="1">IF(COUNTIF($A$2:A2,INDEX(OFFSET(Resultat,-1,0),A2))&gt;0,C3,INDEX(OFFSET(Resultat,-1,0),A2))</f>
        <v>25</v>
      </c>
      <c r="B3" s="59">
        <v>24</v>
      </c>
      <c r="C3" s="47">
        <f t="array" aca="1" ref="C3" ca="1">MIN(IF(COUNTIF($A$2:A2,ROW(INDIRECT("2:"&amp;ROWS(Resultat))))=0,ROW(INDIRECT("2:"&amp;ROWS(Resultat))),9^9))</f>
        <v>3</v>
      </c>
      <c r="F3" s="4">
        <f ca="1">INDEX(REPORT!$J$1:$J$259,RoulageInterTache!A3)</f>
        <v>0</v>
      </c>
      <c r="G3" s="4">
        <f ca="1">INDEX(REPORT!$O$1:$O$259,RoulageInterTache!A3)</f>
        <v>0</v>
      </c>
      <c r="H3" s="4">
        <f ca="1">INDEX(REPORT!$J$1:$J$259,INDEX(Resultat,RoulageInterTache!$A3-1)+1)</f>
        <v>0</v>
      </c>
      <c r="I3" s="4">
        <f ca="1">INDEX(REPORT!$O$1:$O$259,INDEX(Resultat,RoulageInterTache!$A3-1)+1)</f>
        <v>0</v>
      </c>
      <c r="J3" s="40">
        <f t="shared" ca="1" si="0"/>
        <v>0</v>
      </c>
      <c r="S3" s="44" t="s">
        <v>35</v>
      </c>
    </row>
    <row r="4" spans="1:19" x14ac:dyDescent="0.3">
      <c r="A4" s="41">
        <f t="array" aca="1" ref="A4" ca="1">IF(COUNTIF($A$2:A3,INDEX(OFFSET(Resultat,-1,0),A3))&gt;0,C4,INDEX(OFFSET(Resultat,-1,0),A3))</f>
        <v>22</v>
      </c>
      <c r="B4" s="59">
        <v>59</v>
      </c>
      <c r="C4" s="47">
        <f t="array" aca="1" ref="C4" ca="1">MIN(IF(COUNTIF($A$2:A3,ROW(INDIRECT("2:"&amp;ROWS(Resultat))))=0,ROW(INDIRECT("2:"&amp;ROWS(Resultat))),9^9))</f>
        <v>3</v>
      </c>
      <c r="F4" s="4">
        <f ca="1">INDEX(REPORT!$J$1:$J$259,RoulageInterTache!A4)</f>
        <v>0</v>
      </c>
      <c r="G4" s="4">
        <f ca="1">INDEX(REPORT!$O$1:$O$259,RoulageInterTache!A4)</f>
        <v>0</v>
      </c>
      <c r="H4" s="4">
        <f ca="1">INDEX(REPORT!$J$1:$J$259,INDEX(Resultat,RoulageInterTache!$A4-1)+1)</f>
        <v>0</v>
      </c>
      <c r="I4" s="4">
        <f ca="1">INDEX(REPORT!$O$1:$O$259,INDEX(Resultat,RoulageInterTache!$A4-1)+1)</f>
        <v>0</v>
      </c>
      <c r="J4" s="40">
        <f t="shared" ca="1" si="0"/>
        <v>0</v>
      </c>
      <c r="S4" s="44" t="s">
        <v>36</v>
      </c>
    </row>
    <row r="5" spans="1:19" x14ac:dyDescent="0.3">
      <c r="A5" s="41">
        <f t="array" aca="1" ref="A5" ca="1">IF(COUNTIF($A$2:A4,INDEX(OFFSET(Resultat,-1,0),A4))&gt;0,C5,INDEX(OFFSET(Resultat,-1,0),A4))</f>
        <v>208</v>
      </c>
      <c r="B5" s="59">
        <v>63</v>
      </c>
      <c r="C5" s="47">
        <f t="array" aca="1" ref="C5" ca="1">MIN(IF(COUNTIF($A$2:A4,ROW(INDIRECT("2:"&amp;ROWS(Resultat))))=0,ROW(INDIRECT("2:"&amp;ROWS(Resultat))),9^9))</f>
        <v>3</v>
      </c>
      <c r="F5" s="4">
        <f ca="1">INDEX(REPORT!$J$1:$J$259,RoulageInterTache!A5)</f>
        <v>0</v>
      </c>
      <c r="G5" s="4">
        <f ca="1">INDEX(REPORT!$O$1:$O$259,RoulageInterTache!A5)</f>
        <v>0</v>
      </c>
      <c r="H5" s="4">
        <f ca="1">INDEX(REPORT!$J$1:$J$259,INDEX(Resultat,RoulageInterTache!$A5-1)+1)</f>
        <v>0</v>
      </c>
      <c r="I5" s="4">
        <f ca="1">INDEX(REPORT!$O$1:$O$259,INDEX(Resultat,RoulageInterTache!$A5-1)+1)</f>
        <v>0</v>
      </c>
      <c r="J5" s="40">
        <f t="shared" ca="1" si="0"/>
        <v>0</v>
      </c>
      <c r="S5" s="44" t="s">
        <v>37</v>
      </c>
    </row>
    <row r="6" spans="1:19" x14ac:dyDescent="0.3">
      <c r="A6" s="41">
        <f t="array" aca="1" ref="A6" ca="1">IF(COUNTIF($A$2:A5,INDEX(OFFSET(Resultat,-1,0),A5))&gt;0,C6,INDEX(OFFSET(Resultat,-1,0),A5))</f>
        <v>32</v>
      </c>
      <c r="B6" s="59">
        <v>225</v>
      </c>
      <c r="C6" s="47">
        <f t="array" aca="1" ref="C6" ca="1">MIN(IF(COUNTIF($A$2:A5,ROW(INDIRECT("2:"&amp;ROWS(Resultat))))=0,ROW(INDIRECT("2:"&amp;ROWS(Resultat))),9^9))</f>
        <v>3</v>
      </c>
      <c r="F6" s="4">
        <f ca="1">INDEX(REPORT!$J$1:$J$259,RoulageInterTache!A6)</f>
        <v>0</v>
      </c>
      <c r="G6" s="4">
        <f ca="1">INDEX(REPORT!$O$1:$O$259,RoulageInterTache!A6)</f>
        <v>0</v>
      </c>
      <c r="H6" s="4">
        <f ca="1">INDEX(REPORT!$J$1:$J$259,INDEX(Resultat,RoulageInterTache!$A6-1)+1)</f>
        <v>0</v>
      </c>
      <c r="I6" s="4">
        <f ca="1">INDEX(REPORT!$O$1:$O$259,INDEX(Resultat,RoulageInterTache!$A6-1)+1)</f>
        <v>0</v>
      </c>
      <c r="J6" s="40">
        <f t="shared" ca="1" si="0"/>
        <v>0</v>
      </c>
      <c r="S6" s="44" t="s">
        <v>38</v>
      </c>
    </row>
    <row r="7" spans="1:19" x14ac:dyDescent="0.3">
      <c r="A7" s="41">
        <f t="array" aca="1" ref="A7" ca="1">IF(COUNTIF($A$2:A6,INDEX(OFFSET(Resultat,-1,0),A6))&gt;0,C7,INDEX(OFFSET(Resultat,-1,0),A6))</f>
        <v>212</v>
      </c>
      <c r="B7" s="59">
        <v>62</v>
      </c>
      <c r="C7" s="47">
        <f t="array" aca="1" ref="C7" ca="1">MIN(IF(COUNTIF($A$2:A6,ROW(INDIRECT("2:"&amp;ROWS(Resultat))))=0,ROW(INDIRECT("2:"&amp;ROWS(Resultat))),9^9))</f>
        <v>3</v>
      </c>
      <c r="F7" s="4">
        <f ca="1">INDEX(REPORT!$J$1:$J$259,RoulageInterTache!A7)</f>
        <v>0</v>
      </c>
      <c r="G7" s="4">
        <f ca="1">INDEX(REPORT!$O$1:$O$259,RoulageInterTache!A7)</f>
        <v>0</v>
      </c>
      <c r="H7" s="4">
        <f ca="1">INDEX(REPORT!$J$1:$J$259,INDEX(Resultat,RoulageInterTache!$A7-1)+1)</f>
        <v>0</v>
      </c>
      <c r="I7" s="4">
        <f ca="1">INDEX(REPORT!$O$1:$O$259,INDEX(Resultat,RoulageInterTache!$A7-1)+1)</f>
        <v>0</v>
      </c>
      <c r="J7" s="40">
        <f t="shared" ca="1" si="0"/>
        <v>0</v>
      </c>
      <c r="S7" s="44" t="s">
        <v>39</v>
      </c>
    </row>
    <row r="8" spans="1:19" x14ac:dyDescent="0.3">
      <c r="A8" s="41">
        <f t="array" aca="1" ref="A8" ca="1">IF(COUNTIF($A$2:A7,INDEX(OFFSET(Resultat,-1,0),A7))&gt;0,C8,INDEX(OFFSET(Resultat,-1,0),A7))</f>
        <v>213</v>
      </c>
      <c r="B8" s="59">
        <v>68</v>
      </c>
      <c r="C8" s="47">
        <f t="array" aca="1" ref="C8" ca="1">MIN(IF(COUNTIF($A$2:A7,ROW(INDIRECT("2:"&amp;ROWS(Resultat))))=0,ROW(INDIRECT("2:"&amp;ROWS(Resultat))),9^9))</f>
        <v>3</v>
      </c>
      <c r="F8" s="4">
        <f ca="1">INDEX(REPORT!$J$1:$J$259,RoulageInterTache!A8)</f>
        <v>0</v>
      </c>
      <c r="G8" s="4">
        <f ca="1">INDEX(REPORT!$O$1:$O$259,RoulageInterTache!A8)</f>
        <v>0</v>
      </c>
      <c r="H8" s="4">
        <f ca="1">INDEX(REPORT!$J$1:$J$259,INDEX(Resultat,RoulageInterTache!$A8-1)+1)</f>
        <v>0</v>
      </c>
      <c r="I8" s="4">
        <f ca="1">INDEX(REPORT!$O$1:$O$259,INDEX(Resultat,RoulageInterTache!$A8-1)+1)</f>
        <v>0</v>
      </c>
      <c r="J8" s="40">
        <f t="shared" ca="1" si="0"/>
        <v>0</v>
      </c>
      <c r="S8" s="44" t="s">
        <v>40</v>
      </c>
    </row>
    <row r="9" spans="1:19" x14ac:dyDescent="0.3">
      <c r="A9" s="41">
        <f t="array" aca="1" ref="A9" ca="1">IF(COUNTIF($A$2:A8,INDEX(OFFSET(Resultat,-1,0),A8))&gt;0,C9,INDEX(OFFSET(Resultat,-1,0),A8))</f>
        <v>36</v>
      </c>
      <c r="B9" s="59">
        <v>58</v>
      </c>
      <c r="C9" s="47">
        <f t="array" aca="1" ref="C9" ca="1">MIN(IF(COUNTIF($A$2:A8,ROW(INDIRECT("2:"&amp;ROWS(Resultat))))=0,ROW(INDIRECT("2:"&amp;ROWS(Resultat))),9^9))</f>
        <v>3</v>
      </c>
      <c r="F9" s="4">
        <f ca="1">INDEX(REPORT!$J$1:$J$259,RoulageInterTache!A9)</f>
        <v>0</v>
      </c>
      <c r="G9" s="4">
        <f ca="1">INDEX(REPORT!$O$1:$O$259,RoulageInterTache!A9)</f>
        <v>0</v>
      </c>
      <c r="H9" s="4">
        <f ca="1">INDEX(REPORT!$J$1:$J$259,INDEX(Resultat,RoulageInterTache!$A9-1)+1)</f>
        <v>0</v>
      </c>
      <c r="I9" s="4">
        <f ca="1">INDEX(REPORT!$O$1:$O$259,INDEX(Resultat,RoulageInterTache!$A9-1)+1)</f>
        <v>0</v>
      </c>
      <c r="J9" s="40">
        <f t="shared" ca="1" si="0"/>
        <v>0</v>
      </c>
      <c r="S9" s="44" t="s">
        <v>41</v>
      </c>
    </row>
    <row r="10" spans="1:19" x14ac:dyDescent="0.3">
      <c r="A10" s="41">
        <f t="array" aca="1" ref="A10" ca="1">IF(COUNTIF($A$2:A9,INDEX(OFFSET(Resultat,-1,0),A9))&gt;0,C10,INDEX(OFFSET(Resultat,-1,0),A9))</f>
        <v>30</v>
      </c>
      <c r="B10" s="59">
        <v>220</v>
      </c>
      <c r="C10" s="47">
        <f t="array" aca="1" ref="C10" ca="1">MIN(IF(COUNTIF($A$2:A9,ROW(INDIRECT("2:"&amp;ROWS(Resultat))))=0,ROW(INDIRECT("2:"&amp;ROWS(Resultat))),9^9))</f>
        <v>3</v>
      </c>
      <c r="F10" s="4">
        <f ca="1">INDEX(REPORT!$J$1:$J$259,RoulageInterTache!A10)</f>
        <v>0</v>
      </c>
      <c r="G10" s="4">
        <f ca="1">INDEX(REPORT!$O$1:$O$259,RoulageInterTache!A10)</f>
        <v>0</v>
      </c>
      <c r="H10" s="4">
        <f ca="1">INDEX(REPORT!$J$1:$J$259,INDEX(Resultat,RoulageInterTache!$A10-1)+1)</f>
        <v>0</v>
      </c>
      <c r="I10" s="4">
        <f ca="1">INDEX(REPORT!$O$1:$O$259,INDEX(Resultat,RoulageInterTache!$A10-1)+1)</f>
        <v>0</v>
      </c>
      <c r="J10" s="40">
        <f t="shared" ca="1" si="0"/>
        <v>0</v>
      </c>
      <c r="S10" s="44" t="s">
        <v>42</v>
      </c>
    </row>
    <row r="11" spans="1:19" x14ac:dyDescent="0.3">
      <c r="A11" s="41">
        <f t="array" aca="1" ref="A11" ca="1">IF(COUNTIF($A$2:A10,INDEX(OFFSET(Resultat,-1,0),A10))&gt;0,C11,INDEX(OFFSET(Resultat,-1,0),A10))</f>
        <v>31</v>
      </c>
      <c r="B11" s="59">
        <v>239</v>
      </c>
      <c r="C11" s="47">
        <f t="array" aca="1" ref="C11" ca="1">MIN(IF(COUNTIF($A$2:A10,ROW(INDIRECT("2:"&amp;ROWS(Resultat))))=0,ROW(INDIRECT("2:"&amp;ROWS(Resultat))),9^9))</f>
        <v>3</v>
      </c>
      <c r="F11" s="4">
        <f ca="1">INDEX(REPORT!$J$1:$J$259,RoulageInterTache!A11)</f>
        <v>0</v>
      </c>
      <c r="G11" s="4">
        <f ca="1">INDEX(REPORT!$O$1:$O$259,RoulageInterTache!A11)</f>
        <v>0</v>
      </c>
      <c r="H11" s="4">
        <f ca="1">INDEX(REPORT!$J$1:$J$259,INDEX(Resultat,RoulageInterTache!$A11-1)+1)</f>
        <v>0</v>
      </c>
      <c r="I11" s="4">
        <f ca="1">INDEX(REPORT!$O$1:$O$259,INDEX(Resultat,RoulageInterTache!$A11-1)+1)</f>
        <v>0</v>
      </c>
      <c r="J11" s="40">
        <f t="shared" ca="1" si="0"/>
        <v>0</v>
      </c>
      <c r="S11" s="44" t="s">
        <v>43</v>
      </c>
    </row>
    <row r="12" spans="1:19" x14ac:dyDescent="0.3">
      <c r="A12" s="41">
        <f t="array" aca="1" ref="A12" ca="1">IF(COUNTIF($A$2:A11,INDEX(OFFSET(Resultat,-1,0),A11))&gt;0,C12,INDEX(OFFSET(Resultat,-1,0),A11))</f>
        <v>33</v>
      </c>
      <c r="B12" s="59">
        <v>66</v>
      </c>
      <c r="C12" s="47">
        <f t="array" aca="1" ref="C12" ca="1">MIN(IF(COUNTIF($A$2:A11,ROW(INDIRECT("2:"&amp;ROWS(Resultat))))=0,ROW(INDIRECT("2:"&amp;ROWS(Resultat))),9^9))</f>
        <v>3</v>
      </c>
      <c r="F12" s="4">
        <f ca="1">INDEX(REPORT!$J$1:$J$259,RoulageInterTache!A12)</f>
        <v>0</v>
      </c>
      <c r="G12" s="4">
        <f ca="1">INDEX(REPORT!$O$1:$O$259,RoulageInterTache!A12)</f>
        <v>0</v>
      </c>
      <c r="H12" s="4">
        <f ca="1">INDEX(REPORT!$J$1:$J$259,INDEX(Resultat,RoulageInterTache!$A12-1)+1)</f>
        <v>0</v>
      </c>
      <c r="I12" s="4">
        <f ca="1">INDEX(REPORT!$O$1:$O$259,INDEX(Resultat,RoulageInterTache!$A12-1)+1)</f>
        <v>0</v>
      </c>
      <c r="J12" s="40">
        <f t="shared" ca="1" si="0"/>
        <v>0</v>
      </c>
      <c r="R12" s="44"/>
    </row>
    <row r="13" spans="1:19" x14ac:dyDescent="0.3">
      <c r="A13" s="41">
        <f t="array" aca="1" ref="A13" ca="1">IF(COUNTIF($A$2:A12,INDEX(OFFSET(Resultat,-1,0),A12))&gt;0,C13,INDEX(OFFSET(Resultat,-1,0),A12))</f>
        <v>60</v>
      </c>
      <c r="B13" s="59">
        <v>214</v>
      </c>
      <c r="C13" s="47">
        <f t="array" aca="1" ref="C13" ca="1">MIN(IF(COUNTIF($A$2:A12,ROW(INDIRECT("2:"&amp;ROWS(Resultat))))=0,ROW(INDIRECT("2:"&amp;ROWS(Resultat))),9^9))</f>
        <v>3</v>
      </c>
      <c r="F13" s="4">
        <f ca="1">INDEX(REPORT!$J$1:$J$259,RoulageInterTache!A13)</f>
        <v>0</v>
      </c>
      <c r="G13" s="4">
        <f ca="1">INDEX(REPORT!$O$1:$O$259,RoulageInterTache!A13)</f>
        <v>0</v>
      </c>
      <c r="H13" s="4">
        <f ca="1">INDEX(REPORT!$J$1:$J$259,INDEX(Resultat,RoulageInterTache!$A13-1)+1)</f>
        <v>0</v>
      </c>
      <c r="I13" s="4">
        <f ca="1">INDEX(REPORT!$O$1:$O$259,INDEX(Resultat,RoulageInterTache!$A13-1)+1)</f>
        <v>0</v>
      </c>
      <c r="J13" s="40">
        <f t="shared" ca="1" si="0"/>
        <v>0</v>
      </c>
      <c r="R13" s="44"/>
    </row>
    <row r="14" spans="1:19" x14ac:dyDescent="0.3">
      <c r="A14" s="41">
        <f t="array" aca="1" ref="A14" ca="1">IF(COUNTIF($A$2:A13,INDEX(OFFSET(Resultat,-1,0),A13))&gt;0,C14,INDEX(OFFSET(Resultat,-1,0),A13))</f>
        <v>14</v>
      </c>
      <c r="B14" s="59">
        <v>203</v>
      </c>
      <c r="C14" s="47">
        <f t="array" aca="1" ref="C14" ca="1">MIN(IF(COUNTIF($A$2:A13,ROW(INDIRECT("2:"&amp;ROWS(Resultat))))=0,ROW(INDIRECT("2:"&amp;ROWS(Resultat))),9^9))</f>
        <v>3</v>
      </c>
      <c r="F14" s="4">
        <f ca="1">INDEX(REPORT!$J$1:$J$259,RoulageInterTache!A14)</f>
        <v>0</v>
      </c>
      <c r="G14" s="4">
        <f ca="1">INDEX(REPORT!$O$1:$O$259,RoulageInterTache!A14)</f>
        <v>0</v>
      </c>
      <c r="H14" s="4">
        <f ca="1">INDEX(REPORT!$J$1:$J$259,INDEX(Resultat,RoulageInterTache!$A14-1)+1)</f>
        <v>0</v>
      </c>
      <c r="I14" s="4">
        <f ca="1">INDEX(REPORT!$O$1:$O$259,INDEX(Resultat,RoulageInterTache!$A14-1)+1)</f>
        <v>0</v>
      </c>
      <c r="J14" s="40">
        <f t="shared" ca="1" si="0"/>
        <v>0</v>
      </c>
      <c r="R14" s="44"/>
    </row>
    <row r="15" spans="1:19" x14ac:dyDescent="0.3">
      <c r="A15" s="41">
        <f t="array" aca="1" ref="A15" ca="1">IF(COUNTIF($A$2:A14,INDEX(OFFSET(Resultat,-1,0),A14))&gt;0,C15,INDEX(OFFSET(Resultat,-1,0),A14))</f>
        <v>203</v>
      </c>
      <c r="B15" s="59">
        <v>67</v>
      </c>
      <c r="C15" s="47">
        <f t="array" aca="1" ref="C15" ca="1">MIN(IF(COUNTIF($A$2:A14,ROW(INDIRECT("2:"&amp;ROWS(Resultat))))=0,ROW(INDIRECT("2:"&amp;ROWS(Resultat))),9^9))</f>
        <v>3</v>
      </c>
      <c r="F15" s="4">
        <f ca="1">INDEX(REPORT!$J$1:$J$259,RoulageInterTache!A15)</f>
        <v>0</v>
      </c>
      <c r="G15" s="4">
        <f ca="1">INDEX(REPORT!$O$1:$O$259,RoulageInterTache!A15)</f>
        <v>0</v>
      </c>
      <c r="H15" s="4">
        <f ca="1">INDEX(REPORT!$J$1:$J$259,INDEX(Resultat,RoulageInterTache!$A15-1)+1)</f>
        <v>0</v>
      </c>
      <c r="I15" s="4">
        <f ca="1">INDEX(REPORT!$O$1:$O$259,INDEX(Resultat,RoulageInterTache!$A15-1)+1)</f>
        <v>0</v>
      </c>
      <c r="J15" s="40">
        <f t="shared" ca="1" si="0"/>
        <v>0</v>
      </c>
      <c r="R15" s="44"/>
    </row>
    <row r="16" spans="1:19" x14ac:dyDescent="0.3">
      <c r="A16" s="41">
        <f t="array" aca="1" ref="A16" ca="1">IF(COUNTIF($A$2:A15,INDEX(OFFSET(Resultat,-1,0),A15))&gt;0,C16,INDEX(OFFSET(Resultat,-1,0),A15))</f>
        <v>202</v>
      </c>
      <c r="B16" s="59">
        <v>35</v>
      </c>
      <c r="C16" s="47">
        <f t="array" aca="1" ref="C16" ca="1">MIN(IF(COUNTIF($A$2:A15,ROW(INDIRECT("2:"&amp;ROWS(Resultat))))=0,ROW(INDIRECT("2:"&amp;ROWS(Resultat))),9^9))</f>
        <v>3</v>
      </c>
      <c r="F16" s="4">
        <f ca="1">INDEX(REPORT!$J$1:$J$259,RoulageInterTache!A16)</f>
        <v>0</v>
      </c>
      <c r="G16" s="4">
        <f ca="1">INDEX(REPORT!$O$1:$O$259,RoulageInterTache!A16)</f>
        <v>0</v>
      </c>
      <c r="H16" s="4">
        <f ca="1">INDEX(REPORT!$J$1:$J$259,INDEX(Resultat,RoulageInterTache!$A16-1)+1)</f>
        <v>0</v>
      </c>
      <c r="I16" s="4">
        <f ca="1">INDEX(REPORT!$O$1:$O$259,INDEX(Resultat,RoulageInterTache!$A16-1)+1)</f>
        <v>0</v>
      </c>
      <c r="J16" s="40">
        <f t="shared" ca="1" si="0"/>
        <v>0</v>
      </c>
      <c r="R16" s="44"/>
    </row>
    <row r="17" spans="1:18" x14ac:dyDescent="0.3">
      <c r="A17" s="41">
        <f t="array" aca="1" ref="A17" ca="1">IF(COUNTIF($A$2:A16,INDEX(OFFSET(Resultat,-1,0),A16))&gt;0,C17,INDEX(OFFSET(Resultat,-1,0),A16))</f>
        <v>224</v>
      </c>
      <c r="B17" s="59">
        <v>61</v>
      </c>
      <c r="C17" s="47">
        <f t="array" aca="1" ref="C17" ca="1">MIN(IF(COUNTIF($A$2:A16,ROW(INDIRECT("2:"&amp;ROWS(Resultat))))=0,ROW(INDIRECT("2:"&amp;ROWS(Resultat))),9^9))</f>
        <v>3</v>
      </c>
      <c r="F17" s="4">
        <f ca="1">INDEX(REPORT!$J$1:$J$259,RoulageInterTache!A17)</f>
        <v>0</v>
      </c>
      <c r="G17" s="4">
        <f ca="1">INDEX(REPORT!$O$1:$O$259,RoulageInterTache!A17)</f>
        <v>0</v>
      </c>
      <c r="H17" s="4">
        <f ca="1">INDEX(REPORT!$J$1:$J$259,INDEX(Resultat,RoulageInterTache!$A17-1)+1)</f>
        <v>0</v>
      </c>
      <c r="I17" s="4">
        <f ca="1">INDEX(REPORT!$O$1:$O$259,INDEX(Resultat,RoulageInterTache!$A17-1)+1)</f>
        <v>0</v>
      </c>
      <c r="J17" s="40">
        <f t="shared" ca="1" si="0"/>
        <v>0</v>
      </c>
      <c r="R17" s="44"/>
    </row>
    <row r="18" spans="1:18" x14ac:dyDescent="0.3">
      <c r="A18" s="41">
        <f t="array" aca="1" ref="A18" ca="1">IF(COUNTIF($A$2:A17,INDEX(OFFSET(Resultat,-1,0),A17))&gt;0,C18,INDEX(OFFSET(Resultat,-1,0),A17))</f>
        <v>54</v>
      </c>
      <c r="B18" s="59">
        <v>21</v>
      </c>
      <c r="C18" s="47">
        <f t="array" aca="1" ref="C18" ca="1">MIN(IF(COUNTIF($A$2:A17,ROW(INDIRECT("2:"&amp;ROWS(Resultat))))=0,ROW(INDIRECT("2:"&amp;ROWS(Resultat))),9^9))</f>
        <v>3</v>
      </c>
      <c r="F18" s="4">
        <f ca="1">INDEX(REPORT!$J$1:$J$259,RoulageInterTache!A18)</f>
        <v>0</v>
      </c>
      <c r="G18" s="4">
        <f ca="1">INDEX(REPORT!$O$1:$O$259,RoulageInterTache!A18)</f>
        <v>0</v>
      </c>
      <c r="H18" s="4">
        <f ca="1">INDEX(REPORT!$J$1:$J$259,INDEX(Resultat,RoulageInterTache!$A18-1)+1)</f>
        <v>0</v>
      </c>
      <c r="I18" s="4">
        <f ca="1">INDEX(REPORT!$O$1:$O$259,INDEX(Resultat,RoulageInterTache!$A18-1)+1)</f>
        <v>0</v>
      </c>
      <c r="J18" s="40">
        <f t="shared" ca="1" si="0"/>
        <v>0</v>
      </c>
      <c r="R18" s="44"/>
    </row>
    <row r="19" spans="1:18" x14ac:dyDescent="0.3">
      <c r="A19" s="41">
        <f t="array" aca="1" ref="A19" ca="1">IF(COUNTIF($A$2:A18,INDEX(OFFSET(Resultat,-1,0),A18))&gt;0,C19,INDEX(OFFSET(Resultat,-1,0),A18))</f>
        <v>55</v>
      </c>
      <c r="B19" s="59">
        <v>20</v>
      </c>
      <c r="C19" s="47">
        <f t="array" aca="1" ref="C19" ca="1">MIN(IF(COUNTIF($A$2:A18,ROW(INDIRECT("2:"&amp;ROWS(Resultat))))=0,ROW(INDIRECT("2:"&amp;ROWS(Resultat))),9^9))</f>
        <v>3</v>
      </c>
      <c r="F19" s="4">
        <f ca="1">INDEX(REPORT!$J$1:$J$259,RoulageInterTache!A19)</f>
        <v>0</v>
      </c>
      <c r="G19" s="4">
        <f ca="1">INDEX(REPORT!$O$1:$O$259,RoulageInterTache!A19)</f>
        <v>0</v>
      </c>
      <c r="H19" s="4">
        <f ca="1">INDEX(REPORT!$J$1:$J$259,INDEX(Resultat,RoulageInterTache!$A19-1)+1)</f>
        <v>0</v>
      </c>
      <c r="I19" s="4">
        <f ca="1">INDEX(REPORT!$O$1:$O$259,INDEX(Resultat,RoulageInterTache!$A19-1)+1)</f>
        <v>0</v>
      </c>
      <c r="J19" s="40">
        <f t="shared" ca="1" si="0"/>
        <v>0</v>
      </c>
      <c r="R19" s="44"/>
    </row>
    <row r="20" spans="1:18" x14ac:dyDescent="0.3">
      <c r="A20" s="41">
        <f t="array" aca="1" ref="A20" ca="1">IF(COUNTIF($A$2:A19,INDEX(OFFSET(Resultat,-1,0),A19))&gt;0,C20,INDEX(OFFSET(Resultat,-1,0),A19))</f>
        <v>56</v>
      </c>
      <c r="B20" s="59">
        <v>240</v>
      </c>
      <c r="C20" s="47">
        <f t="array" aca="1" ref="C20" ca="1">MIN(IF(COUNTIF($A$2:A19,ROW(INDIRECT("2:"&amp;ROWS(Resultat))))=0,ROW(INDIRECT("2:"&amp;ROWS(Resultat))),9^9))</f>
        <v>3</v>
      </c>
      <c r="F20" s="4">
        <f ca="1">INDEX(REPORT!$J$1:$J$259,RoulageInterTache!A20)</f>
        <v>0</v>
      </c>
      <c r="G20" s="4">
        <f ca="1">INDEX(REPORT!$O$1:$O$259,RoulageInterTache!A20)</f>
        <v>0</v>
      </c>
      <c r="H20" s="4">
        <f ca="1">INDEX(REPORT!$J$1:$J$259,INDEX(Resultat,RoulageInterTache!$A20-1)+1)</f>
        <v>0</v>
      </c>
      <c r="I20" s="4">
        <f ca="1">INDEX(REPORT!$O$1:$O$259,INDEX(Resultat,RoulageInterTache!$A20-1)+1)</f>
        <v>0</v>
      </c>
      <c r="J20" s="40">
        <f t="shared" ca="1" si="0"/>
        <v>0</v>
      </c>
      <c r="R20" s="44"/>
    </row>
    <row r="21" spans="1:18" x14ac:dyDescent="0.3">
      <c r="A21" s="41">
        <f t="array" aca="1" ref="A21" ca="1">IF(COUNTIF($A$2:A20,INDEX(OFFSET(Resultat,-1,0),A20))&gt;0,C21,INDEX(OFFSET(Resultat,-1,0),A20))</f>
        <v>57</v>
      </c>
      <c r="B21" s="59">
        <v>226</v>
      </c>
      <c r="C21" s="47">
        <f t="array" aca="1" ref="C21" ca="1">MIN(IF(COUNTIF($A$2:A20,ROW(INDIRECT("2:"&amp;ROWS(Resultat))))=0,ROW(INDIRECT("2:"&amp;ROWS(Resultat))),9^9))</f>
        <v>3</v>
      </c>
      <c r="F21" s="4">
        <f ca="1">INDEX(REPORT!$J$1:$J$259,RoulageInterTache!A21)</f>
        <v>0</v>
      </c>
      <c r="G21" s="4">
        <f ca="1">INDEX(REPORT!$O$1:$O$259,RoulageInterTache!A21)</f>
        <v>0</v>
      </c>
      <c r="H21" s="4">
        <f ca="1">INDEX(REPORT!$J$1:$J$259,INDEX(Resultat,RoulageInterTache!$A21-1)+1)</f>
        <v>0</v>
      </c>
      <c r="I21" s="4">
        <f ca="1">INDEX(REPORT!$O$1:$O$259,INDEX(Resultat,RoulageInterTache!$A21-1)+1)</f>
        <v>0</v>
      </c>
      <c r="J21" s="40">
        <f t="shared" ca="1" si="0"/>
        <v>0</v>
      </c>
      <c r="R21" s="44"/>
    </row>
    <row r="22" spans="1:18" x14ac:dyDescent="0.3">
      <c r="A22" s="41">
        <f t="array" aca="1" ref="A22" ca="1">IF(COUNTIF($A$2:A21,INDEX(OFFSET(Resultat,-1,0),A21))&gt;0,C22,INDEX(OFFSET(Resultat,-1,0),A21))</f>
        <v>18</v>
      </c>
      <c r="B22" s="59">
        <v>208</v>
      </c>
      <c r="C22" s="47">
        <f t="array" aca="1" ref="C22" ca="1">MIN(IF(COUNTIF($A$2:A21,ROW(INDIRECT("2:"&amp;ROWS(Resultat))))=0,ROW(INDIRECT("2:"&amp;ROWS(Resultat))),9^9))</f>
        <v>3</v>
      </c>
      <c r="F22" s="4">
        <f ca="1">INDEX(REPORT!$J$1:$J$259,RoulageInterTache!A22)</f>
        <v>0</v>
      </c>
      <c r="G22" s="4">
        <f ca="1">INDEX(REPORT!$O$1:$O$259,RoulageInterTache!A22)</f>
        <v>0</v>
      </c>
      <c r="H22" s="4">
        <f ca="1">INDEX(REPORT!$J$1:$J$259,INDEX(Resultat,RoulageInterTache!$A22-1)+1)</f>
        <v>0</v>
      </c>
      <c r="I22" s="4">
        <f ca="1">INDEX(REPORT!$O$1:$O$259,INDEX(Resultat,RoulageInterTache!$A22-1)+1)</f>
        <v>0</v>
      </c>
      <c r="J22" s="40">
        <f t="shared" ca="1" si="0"/>
        <v>0</v>
      </c>
      <c r="R22" s="44"/>
    </row>
    <row r="23" spans="1:18" x14ac:dyDescent="0.3">
      <c r="A23" s="41">
        <f t="array" aca="1" ref="A23" ca="1">IF(COUNTIF($A$2:A22,INDEX(OFFSET(Resultat,-1,0),A22))&gt;0,C23,INDEX(OFFSET(Resultat,-1,0),A22))</f>
        <v>21</v>
      </c>
      <c r="B23" s="59">
        <v>72</v>
      </c>
      <c r="C23" s="47">
        <f t="array" aca="1" ref="C23" ca="1">MIN(IF(COUNTIF($A$2:A22,ROW(INDIRECT("2:"&amp;ROWS(Resultat))))=0,ROW(INDIRECT("2:"&amp;ROWS(Resultat))),9^9))</f>
        <v>3</v>
      </c>
      <c r="F23" s="4">
        <f ca="1">INDEX(REPORT!$J$1:$J$259,RoulageInterTache!A23)</f>
        <v>0</v>
      </c>
      <c r="G23" s="4">
        <f ca="1">INDEX(REPORT!$O$1:$O$259,RoulageInterTache!A23)</f>
        <v>0</v>
      </c>
      <c r="H23" s="4">
        <f ca="1">INDEX(REPORT!$J$1:$J$259,INDEX(Resultat,RoulageInterTache!$A23-1)+1)</f>
        <v>0</v>
      </c>
      <c r="I23" s="4">
        <f ca="1">INDEX(REPORT!$O$1:$O$259,INDEX(Resultat,RoulageInterTache!$A23-1)+1)</f>
        <v>0</v>
      </c>
      <c r="J23" s="40">
        <f t="shared" ca="1" si="0"/>
        <v>0</v>
      </c>
      <c r="R23" s="44"/>
    </row>
    <row r="24" spans="1:18" x14ac:dyDescent="0.3">
      <c r="A24" s="41">
        <f t="array" aca="1" ref="A24" ca="1">IF(COUNTIF($A$2:A23,INDEX(OFFSET(Resultat,-1,0),A23))&gt;0,C24,INDEX(OFFSET(Resultat,-1,0),A23))</f>
        <v>226</v>
      </c>
      <c r="B24" s="59">
        <v>230</v>
      </c>
      <c r="C24" s="47">
        <f t="array" aca="1" ref="C24" ca="1">MIN(IF(COUNTIF($A$2:A23,ROW(INDIRECT("2:"&amp;ROWS(Resultat))))=0,ROW(INDIRECT("2:"&amp;ROWS(Resultat))),9^9))</f>
        <v>3</v>
      </c>
      <c r="F24" s="4">
        <f ca="1">INDEX(REPORT!$J$1:$J$259,RoulageInterTache!A24)</f>
        <v>0</v>
      </c>
      <c r="G24" s="4">
        <f ca="1">INDEX(REPORT!$O$1:$O$259,RoulageInterTache!A24)</f>
        <v>0</v>
      </c>
      <c r="H24" s="4">
        <f ca="1">INDEX(REPORT!$J$1:$J$259,INDEX(Resultat,RoulageInterTache!$A24-1)+1)</f>
        <v>0</v>
      </c>
      <c r="I24" s="4">
        <f ca="1">INDEX(REPORT!$O$1:$O$259,INDEX(Resultat,RoulageInterTache!$A24-1)+1)</f>
        <v>0</v>
      </c>
      <c r="J24" s="40">
        <f t="shared" ca="1" si="0"/>
        <v>0</v>
      </c>
      <c r="R24" s="44"/>
    </row>
    <row r="25" spans="1:18" x14ac:dyDescent="0.3">
      <c r="A25" s="41">
        <f t="array" aca="1" ref="A25" ca="1">IF(COUNTIF($A$2:A24,INDEX(OFFSET(Resultat,-1,0),A24))&gt;0,C25,INDEX(OFFSET(Resultat,-1,0),A24))</f>
        <v>119</v>
      </c>
      <c r="B25" s="59">
        <v>22</v>
      </c>
      <c r="C25" s="47">
        <f t="array" aca="1" ref="C25" ca="1">MIN(IF(COUNTIF($A$2:A24,ROW(INDIRECT("2:"&amp;ROWS(Resultat))))=0,ROW(INDIRECT("2:"&amp;ROWS(Resultat))),9^9))</f>
        <v>3</v>
      </c>
      <c r="F25" s="4">
        <f ca="1">INDEX(REPORT!$J$1:$J$259,RoulageInterTache!A25)</f>
        <v>0</v>
      </c>
      <c r="G25" s="4">
        <f ca="1">INDEX(REPORT!$O$1:$O$259,RoulageInterTache!A25)</f>
        <v>0</v>
      </c>
      <c r="H25" s="4">
        <f ca="1">INDEX(REPORT!$J$1:$J$259,INDEX(Resultat,RoulageInterTache!$A25-1)+1)</f>
        <v>0</v>
      </c>
      <c r="I25" s="4">
        <f ca="1">INDEX(REPORT!$O$1:$O$259,INDEX(Resultat,RoulageInterTache!$A25-1)+1)</f>
        <v>0</v>
      </c>
      <c r="J25" s="40">
        <f t="shared" ca="1" si="0"/>
        <v>0</v>
      </c>
      <c r="R25" s="44"/>
    </row>
    <row r="26" spans="1:18" x14ac:dyDescent="0.3">
      <c r="A26" s="41">
        <f t="array" aca="1" ref="A26" ca="1">IF(COUNTIF($A$2:A25,INDEX(OFFSET(Resultat,-1,0),A25))&gt;0,C26,INDEX(OFFSET(Resultat,-1,0),A25))</f>
        <v>228</v>
      </c>
      <c r="B26" s="59">
        <v>27</v>
      </c>
      <c r="C26" s="47">
        <f t="array" aca="1" ref="C26" ca="1">MIN(IF(COUNTIF($A$2:A25,ROW(INDIRECT("2:"&amp;ROWS(Resultat))))=0,ROW(INDIRECT("2:"&amp;ROWS(Resultat))),9^9))</f>
        <v>3</v>
      </c>
      <c r="F26" s="4">
        <f ca="1">INDEX(REPORT!$J$1:$J$259,RoulageInterTache!A26)</f>
        <v>0</v>
      </c>
      <c r="G26" s="4">
        <f ca="1">INDEX(REPORT!$O$1:$O$259,RoulageInterTache!A26)</f>
        <v>0</v>
      </c>
      <c r="H26" s="4">
        <f ca="1">INDEX(REPORT!$J$1:$J$259,INDEX(Resultat,RoulageInterTache!$A26-1)+1)</f>
        <v>0</v>
      </c>
      <c r="I26" s="4">
        <f ca="1">INDEX(REPORT!$O$1:$O$259,INDEX(Resultat,RoulageInterTache!$A26-1)+1)</f>
        <v>0</v>
      </c>
      <c r="J26" s="40">
        <f t="shared" ca="1" si="0"/>
        <v>0</v>
      </c>
      <c r="R26" s="44"/>
    </row>
    <row r="27" spans="1:18" x14ac:dyDescent="0.3">
      <c r="A27" s="41">
        <f t="array" aca="1" ref="A27" ca="1">IF(COUNTIF($A$2:A26,INDEX(OFFSET(Resultat,-1,0),A26))&gt;0,C27,INDEX(OFFSET(Resultat,-1,0),A26))</f>
        <v>118</v>
      </c>
      <c r="B27" s="59">
        <v>28</v>
      </c>
      <c r="C27" s="47">
        <f t="array" aca="1" ref="C27" ca="1">MIN(IF(COUNTIF($A$2:A26,ROW(INDIRECT("2:"&amp;ROWS(Resultat))))=0,ROW(INDIRECT("2:"&amp;ROWS(Resultat))),9^9))</f>
        <v>3</v>
      </c>
      <c r="F27" s="4">
        <f ca="1">INDEX(REPORT!$J$1:$J$259,RoulageInterTache!A27)</f>
        <v>0</v>
      </c>
      <c r="G27" s="4">
        <f ca="1">INDEX(REPORT!$O$1:$O$259,RoulageInterTache!A27)</f>
        <v>0</v>
      </c>
      <c r="H27" s="4">
        <f ca="1">INDEX(REPORT!$J$1:$J$259,INDEX(Resultat,RoulageInterTache!$A27-1)+1)</f>
        <v>0</v>
      </c>
      <c r="I27" s="4">
        <f ca="1">INDEX(REPORT!$O$1:$O$259,INDEX(Resultat,RoulageInterTache!$A27-1)+1)</f>
        <v>0</v>
      </c>
      <c r="J27" s="40">
        <f t="shared" ca="1" si="0"/>
        <v>0</v>
      </c>
      <c r="R27" s="44"/>
    </row>
    <row r="28" spans="1:18" x14ac:dyDescent="0.3">
      <c r="A28" s="41">
        <f t="array" aca="1" ref="A28" ca="1">IF(COUNTIF($A$2:A27,INDEX(OFFSET(Resultat,-1,0),A27))&gt;0,C28,INDEX(OFFSET(Resultat,-1,0),A27))</f>
        <v>227</v>
      </c>
      <c r="B28" s="59">
        <v>29</v>
      </c>
      <c r="C28" s="47">
        <f t="array" aca="1" ref="C28" ca="1">MIN(IF(COUNTIF($A$2:A27,ROW(INDIRECT("2:"&amp;ROWS(Resultat))))=0,ROW(INDIRECT("2:"&amp;ROWS(Resultat))),9^9))</f>
        <v>3</v>
      </c>
      <c r="F28" s="4">
        <f ca="1">INDEX(REPORT!$J$1:$J$259,RoulageInterTache!A28)</f>
        <v>0</v>
      </c>
      <c r="G28" s="4">
        <f ca="1">INDEX(REPORT!$O$1:$O$259,RoulageInterTache!A28)</f>
        <v>0</v>
      </c>
      <c r="H28" s="4">
        <f ca="1">INDEX(REPORT!$J$1:$J$259,INDEX(Resultat,RoulageInterTache!$A28-1)+1)</f>
        <v>0</v>
      </c>
      <c r="I28" s="4">
        <f ca="1">INDEX(REPORT!$O$1:$O$259,INDEX(Resultat,RoulageInterTache!$A28-1)+1)</f>
        <v>0</v>
      </c>
      <c r="J28" s="40">
        <f t="shared" ca="1" si="0"/>
        <v>0</v>
      </c>
      <c r="R28" s="44"/>
    </row>
    <row r="29" spans="1:18" x14ac:dyDescent="0.3">
      <c r="A29" s="41">
        <f t="array" aca="1" ref="A29" ca="1">IF(COUNTIF($A$2:A28,INDEX(OFFSET(Resultat,-1,0),A28))&gt;0,C29,INDEX(OFFSET(Resultat,-1,0),A28))</f>
        <v>65</v>
      </c>
      <c r="B29" s="59">
        <v>26</v>
      </c>
      <c r="C29" s="47">
        <f t="array" aca="1" ref="C29" ca="1">MIN(IF(COUNTIF($A$2:A28,ROW(INDIRECT("2:"&amp;ROWS(Resultat))))=0,ROW(INDIRECT("2:"&amp;ROWS(Resultat))),9^9))</f>
        <v>3</v>
      </c>
      <c r="F29" s="4">
        <f ca="1">INDEX(REPORT!$J$1:$J$259,RoulageInterTache!A29)</f>
        <v>0</v>
      </c>
      <c r="G29" s="4">
        <f ca="1">INDEX(REPORT!$O$1:$O$259,RoulageInterTache!A29)</f>
        <v>0</v>
      </c>
      <c r="H29" s="4">
        <f ca="1">INDEX(REPORT!$J$1:$J$259,INDEX(Resultat,RoulageInterTache!$A29-1)+1)</f>
        <v>0</v>
      </c>
      <c r="I29" s="4">
        <f ca="1">INDEX(REPORT!$O$1:$O$259,INDEX(Resultat,RoulageInterTache!$A29-1)+1)</f>
        <v>0</v>
      </c>
      <c r="J29" s="40">
        <f t="shared" ca="1" si="0"/>
        <v>0</v>
      </c>
      <c r="R29" s="44"/>
    </row>
    <row r="30" spans="1:18" x14ac:dyDescent="0.3">
      <c r="A30" s="41">
        <f t="array" aca="1" ref="A30" ca="1">IF(COUNTIF($A$2:A29,INDEX(OFFSET(Resultat,-1,0),A29))&gt;0,C30,INDEX(OFFSET(Resultat,-1,0),A29))</f>
        <v>8</v>
      </c>
      <c r="B30" s="59">
        <v>31</v>
      </c>
      <c r="C30" s="47">
        <f t="array" aca="1" ref="C30" ca="1">MIN(IF(COUNTIF($A$2:A29,ROW(INDIRECT("2:"&amp;ROWS(Resultat))))=0,ROW(INDIRECT("2:"&amp;ROWS(Resultat))),9^9))</f>
        <v>3</v>
      </c>
      <c r="F30" s="4">
        <f ca="1">INDEX(REPORT!$J$1:$J$259,RoulageInterTache!A30)</f>
        <v>0</v>
      </c>
      <c r="G30" s="4">
        <f ca="1">INDEX(REPORT!$O$1:$O$259,RoulageInterTache!A30)</f>
        <v>0</v>
      </c>
      <c r="H30" s="4">
        <f ca="1">INDEX(REPORT!$J$1:$J$259,INDEX(Resultat,RoulageInterTache!$A30-1)+1)</f>
        <v>0</v>
      </c>
      <c r="I30" s="4">
        <f ca="1">INDEX(REPORT!$O$1:$O$259,INDEX(Resultat,RoulageInterTache!$A30-1)+1)</f>
        <v>0</v>
      </c>
      <c r="J30" s="40">
        <f t="shared" ca="1" si="0"/>
        <v>0</v>
      </c>
      <c r="R30" s="44"/>
    </row>
    <row r="31" spans="1:18" x14ac:dyDescent="0.3">
      <c r="A31" s="41">
        <f t="array" aca="1" ref="A31" ca="1">IF(COUNTIF($A$2:A30,INDEX(OFFSET(Resultat,-1,0),A30))&gt;0,C31,INDEX(OFFSET(Resultat,-1,0),A30))</f>
        <v>68</v>
      </c>
      <c r="B31" s="59">
        <v>33</v>
      </c>
      <c r="C31" s="47">
        <f t="array" aca="1" ref="C31" ca="1">MIN(IF(COUNTIF($A$2:A30,ROW(INDIRECT("2:"&amp;ROWS(Resultat))))=0,ROW(INDIRECT("2:"&amp;ROWS(Resultat))),9^9))</f>
        <v>3</v>
      </c>
      <c r="F31" s="4">
        <f ca="1">INDEX(REPORT!$J$1:$J$259,RoulageInterTache!A31)</f>
        <v>0</v>
      </c>
      <c r="G31" s="4">
        <f ca="1">INDEX(REPORT!$O$1:$O$259,RoulageInterTache!A31)</f>
        <v>0</v>
      </c>
      <c r="H31" s="4">
        <f ca="1">INDEX(REPORT!$J$1:$J$259,INDEX(Resultat,RoulageInterTache!$A31-1)+1)</f>
        <v>0</v>
      </c>
      <c r="I31" s="4">
        <f ca="1">INDEX(REPORT!$O$1:$O$259,INDEX(Resultat,RoulageInterTache!$A31-1)+1)</f>
        <v>0</v>
      </c>
      <c r="J31" s="40">
        <f t="shared" ca="1" si="0"/>
        <v>0</v>
      </c>
      <c r="R31" s="44"/>
    </row>
    <row r="32" spans="1:18" x14ac:dyDescent="0.3">
      <c r="A32" s="41">
        <f t="array" aca="1" ref="A32" ca="1">IF(COUNTIF($A$2:A31,INDEX(OFFSET(Resultat,-1,0),A31))&gt;0,C32,INDEX(OFFSET(Resultat,-1,0),A31))</f>
        <v>12</v>
      </c>
      <c r="B32" s="59">
        <v>212</v>
      </c>
      <c r="C32" s="47">
        <f t="array" aca="1" ref="C32" ca="1">MIN(IF(COUNTIF($A$2:A31,ROW(INDIRECT("2:"&amp;ROWS(Resultat))))=0,ROW(INDIRECT("2:"&amp;ROWS(Resultat))),9^9))</f>
        <v>3</v>
      </c>
      <c r="F32" s="4">
        <f ca="1">INDEX(REPORT!$J$1:$J$259,RoulageInterTache!A32)</f>
        <v>0</v>
      </c>
      <c r="G32" s="4">
        <f ca="1">INDEX(REPORT!$O$1:$O$259,RoulageInterTache!A32)</f>
        <v>0</v>
      </c>
      <c r="H32" s="4">
        <f ca="1">INDEX(REPORT!$J$1:$J$259,INDEX(Resultat,RoulageInterTache!$A32-1)+1)</f>
        <v>0</v>
      </c>
      <c r="I32" s="4">
        <f ca="1">INDEX(REPORT!$O$1:$O$259,INDEX(Resultat,RoulageInterTache!$A32-1)+1)</f>
        <v>0</v>
      </c>
      <c r="J32" s="40">
        <f t="shared" ca="1" si="0"/>
        <v>0</v>
      </c>
      <c r="R32" s="44"/>
    </row>
    <row r="33" spans="1:18" x14ac:dyDescent="0.3">
      <c r="A33" s="41">
        <f t="array" aca="1" ref="A33" ca="1">IF(COUNTIF($A$2:A32,INDEX(OFFSET(Resultat,-1,0),A32))&gt;0,C33,INDEX(OFFSET(Resultat,-1,0),A32))</f>
        <v>66</v>
      </c>
      <c r="B33" s="59">
        <v>60</v>
      </c>
      <c r="C33" s="47">
        <f t="array" aca="1" ref="C33" ca="1">MIN(IF(COUNTIF($A$2:A32,ROW(INDIRECT("2:"&amp;ROWS(Resultat))))=0,ROW(INDIRECT("2:"&amp;ROWS(Resultat))),9^9))</f>
        <v>3</v>
      </c>
      <c r="F33" s="4">
        <f ca="1">INDEX(REPORT!$J$1:$J$259,RoulageInterTache!A33)</f>
        <v>0</v>
      </c>
      <c r="G33" s="4">
        <f ca="1">INDEX(REPORT!$O$1:$O$259,RoulageInterTache!A33)</f>
        <v>0</v>
      </c>
      <c r="H33" s="4">
        <f ca="1">INDEX(REPORT!$J$1:$J$259,INDEX(Resultat,RoulageInterTache!$A33-1)+1)</f>
        <v>0</v>
      </c>
      <c r="I33" s="4">
        <f ca="1">INDEX(REPORT!$O$1:$O$259,INDEX(Resultat,RoulageInterTache!$A33-1)+1)</f>
        <v>0</v>
      </c>
      <c r="J33" s="40">
        <f t="shared" ca="1" si="0"/>
        <v>0</v>
      </c>
      <c r="R33" s="44"/>
    </row>
    <row r="34" spans="1:18" x14ac:dyDescent="0.3">
      <c r="A34" s="41">
        <f t="array" aca="1" ref="A34" ca="1">IF(COUNTIF($A$2:A33,INDEX(OFFSET(Resultat,-1,0),A33))&gt;0,C34,INDEX(OFFSET(Resultat,-1,0),A33))</f>
        <v>16</v>
      </c>
      <c r="B34" s="59">
        <v>75</v>
      </c>
      <c r="C34" s="47">
        <f t="array" aca="1" ref="C34" ca="1">MIN(IF(COUNTIF($A$2:A33,ROW(INDIRECT("2:"&amp;ROWS(Resultat))))=0,ROW(INDIRECT("2:"&amp;ROWS(Resultat))),9^9))</f>
        <v>3</v>
      </c>
      <c r="F34" s="4">
        <f ca="1">INDEX(REPORT!$J$1:$J$259,RoulageInterTache!A34)</f>
        <v>0</v>
      </c>
      <c r="G34" s="4">
        <f ca="1">INDEX(REPORT!$O$1:$O$259,RoulageInterTache!A34)</f>
        <v>0</v>
      </c>
      <c r="H34" s="4">
        <f ca="1">INDEX(REPORT!$J$1:$J$259,INDEX(Resultat,RoulageInterTache!$A34-1)+1)</f>
        <v>0</v>
      </c>
      <c r="I34" s="4">
        <f ca="1">INDEX(REPORT!$O$1:$O$259,INDEX(Resultat,RoulageInterTache!$A34-1)+1)</f>
        <v>0</v>
      </c>
      <c r="J34" s="40">
        <f t="shared" ca="1" si="0"/>
        <v>0</v>
      </c>
      <c r="R34" s="44"/>
    </row>
    <row r="35" spans="1:18" x14ac:dyDescent="0.3">
      <c r="A35" s="41">
        <f t="array" aca="1" ref="A35" ca="1">IF(COUNTIF($A$2:A34,INDEX(OFFSET(Resultat,-1,0),A34))&gt;0,C35,INDEX(OFFSET(Resultat,-1,0),A34))</f>
        <v>35</v>
      </c>
      <c r="B35" s="59">
        <v>210</v>
      </c>
      <c r="C35" s="47">
        <f t="array" aca="1" ref="C35" ca="1">MIN(IF(COUNTIF($A$2:A34,ROW(INDIRECT("2:"&amp;ROWS(Resultat))))=0,ROW(INDIRECT("2:"&amp;ROWS(Resultat))),9^9))</f>
        <v>3</v>
      </c>
      <c r="F35" s="4">
        <f ca="1">INDEX(REPORT!$J$1:$J$259,RoulageInterTache!A35)</f>
        <v>0</v>
      </c>
      <c r="G35" s="4">
        <f ca="1">INDEX(REPORT!$O$1:$O$259,RoulageInterTache!A35)</f>
        <v>0</v>
      </c>
      <c r="H35" s="4">
        <f ca="1">INDEX(REPORT!$J$1:$J$259,INDEX(Resultat,RoulageInterTache!$A35-1)+1)</f>
        <v>0</v>
      </c>
      <c r="I35" s="4">
        <f ca="1">INDEX(REPORT!$O$1:$O$259,INDEX(Resultat,RoulageInterTache!$A35-1)+1)</f>
        <v>0</v>
      </c>
      <c r="J35" s="40">
        <f t="shared" ca="1" si="0"/>
        <v>0</v>
      </c>
      <c r="R35" s="44"/>
    </row>
    <row r="36" spans="1:18" x14ac:dyDescent="0.3">
      <c r="A36" s="41">
        <f t="array" aca="1" ref="A36" ca="1">IF(COUNTIF($A$2:A35,INDEX(OFFSET(Resultat,-1,0),A35))&gt;0,C36,INDEX(OFFSET(Resultat,-1,0),A35))</f>
        <v>210</v>
      </c>
      <c r="B36" s="59">
        <v>30</v>
      </c>
      <c r="C36" s="47">
        <f t="array" aca="1" ref="C36" ca="1">MIN(IF(COUNTIF($A$2:A35,ROW(INDIRECT("2:"&amp;ROWS(Resultat))))=0,ROW(INDIRECT("2:"&amp;ROWS(Resultat))),9^9))</f>
        <v>3</v>
      </c>
      <c r="F36" s="4">
        <f ca="1">INDEX(REPORT!$J$1:$J$259,RoulageInterTache!A36)</f>
        <v>0</v>
      </c>
      <c r="G36" s="4">
        <f ca="1">INDEX(REPORT!$O$1:$O$259,RoulageInterTache!A36)</f>
        <v>0</v>
      </c>
      <c r="H36" s="4">
        <f ca="1">INDEX(REPORT!$J$1:$J$259,INDEX(Resultat,RoulageInterTache!$A36-1)+1)</f>
        <v>0</v>
      </c>
      <c r="I36" s="4">
        <f ca="1">INDEX(REPORT!$O$1:$O$259,INDEX(Resultat,RoulageInterTache!$A36-1)+1)</f>
        <v>0</v>
      </c>
      <c r="J36" s="40">
        <f t="shared" ca="1" si="0"/>
        <v>0</v>
      </c>
      <c r="R36" s="44"/>
    </row>
    <row r="37" spans="1:18" x14ac:dyDescent="0.3">
      <c r="A37" s="41">
        <f t="array" aca="1" ref="A37" ca="1">IF(COUNTIF($A$2:A36,INDEX(OFFSET(Resultat,-1,0),A36))&gt;0,C37,INDEX(OFFSET(Resultat,-1,0),A36))</f>
        <v>211</v>
      </c>
      <c r="B37" s="59">
        <v>249</v>
      </c>
      <c r="C37" s="47">
        <f t="array" aca="1" ref="C37" ca="1">MIN(IF(COUNTIF($A$2:A36,ROW(INDIRECT("2:"&amp;ROWS(Resultat))))=0,ROW(INDIRECT("2:"&amp;ROWS(Resultat))),9^9))</f>
        <v>3</v>
      </c>
      <c r="F37" s="4">
        <f ca="1">INDEX(REPORT!$J$1:$J$259,RoulageInterTache!A37)</f>
        <v>0</v>
      </c>
      <c r="G37" s="4">
        <f ca="1">INDEX(REPORT!$O$1:$O$259,RoulageInterTache!A37)</f>
        <v>0</v>
      </c>
      <c r="H37" s="4">
        <f ca="1">INDEX(REPORT!$J$1:$J$259,INDEX(Resultat,RoulageInterTache!$A37-1)+1)</f>
        <v>0</v>
      </c>
      <c r="I37" s="4">
        <f ca="1">INDEX(REPORT!$O$1:$O$259,INDEX(Resultat,RoulageInterTache!$A37-1)+1)</f>
        <v>0</v>
      </c>
      <c r="J37" s="40">
        <f t="shared" ca="1" si="0"/>
        <v>0</v>
      </c>
      <c r="R37" s="44"/>
    </row>
    <row r="38" spans="1:18" x14ac:dyDescent="0.3">
      <c r="A38" s="41">
        <f t="array" aca="1" ref="A38" ca="1">IF(COUNTIF($A$2:A37,INDEX(OFFSET(Resultat,-1,0),A37))&gt;0,C38,INDEX(OFFSET(Resultat,-1,0),A37))</f>
        <v>23</v>
      </c>
      <c r="B38" s="59">
        <v>39</v>
      </c>
      <c r="C38" s="47">
        <f t="array" aca="1" ref="C38" ca="1">MIN(IF(COUNTIF($A$2:A37,ROW(INDIRECT("2:"&amp;ROWS(Resultat))))=0,ROW(INDIRECT("2:"&amp;ROWS(Resultat))),9^9))</f>
        <v>3</v>
      </c>
      <c r="F38" s="4">
        <f ca="1">INDEX(REPORT!$J$1:$J$259,RoulageInterTache!A38)</f>
        <v>0</v>
      </c>
      <c r="G38" s="4">
        <f ca="1">INDEX(REPORT!$O$1:$O$259,RoulageInterTache!A38)</f>
        <v>0</v>
      </c>
      <c r="H38" s="4">
        <f ca="1">INDEX(REPORT!$J$1:$J$259,INDEX(Resultat,RoulageInterTache!$A38-1)+1)</f>
        <v>0</v>
      </c>
      <c r="I38" s="4">
        <f ca="1">INDEX(REPORT!$O$1:$O$259,INDEX(Resultat,RoulageInterTache!$A38-1)+1)</f>
        <v>0</v>
      </c>
      <c r="J38" s="40">
        <f t="shared" ca="1" si="0"/>
        <v>0</v>
      </c>
      <c r="R38" s="44"/>
    </row>
    <row r="39" spans="1:18" x14ac:dyDescent="0.3">
      <c r="A39" s="41">
        <f t="array" aca="1" ref="A39" ca="1">IF(COUNTIF($A$2:A38,INDEX(OFFSET(Resultat,-1,0),A38))&gt;0,C39,INDEX(OFFSET(Resultat,-1,0),A38))</f>
        <v>72</v>
      </c>
      <c r="B39" s="59">
        <v>222</v>
      </c>
      <c r="C39" s="47">
        <f t="array" aca="1" ref="C39" ca="1">MIN(IF(COUNTIF($A$2:A38,ROW(INDIRECT("2:"&amp;ROWS(Resultat))))=0,ROW(INDIRECT("2:"&amp;ROWS(Resultat))),9^9))</f>
        <v>3</v>
      </c>
      <c r="F39" s="4">
        <f ca="1">INDEX(REPORT!$J$1:$J$259,RoulageInterTache!A39)</f>
        <v>0</v>
      </c>
      <c r="G39" s="4">
        <f ca="1">INDEX(REPORT!$O$1:$O$259,RoulageInterTache!A39)</f>
        <v>0</v>
      </c>
      <c r="H39" s="4">
        <f ca="1">INDEX(REPORT!$J$1:$J$259,INDEX(Resultat,RoulageInterTache!$A39-1)+1)</f>
        <v>0</v>
      </c>
      <c r="I39" s="4">
        <f ca="1">INDEX(REPORT!$O$1:$O$259,INDEX(Resultat,RoulageInterTache!$A39-1)+1)</f>
        <v>0</v>
      </c>
      <c r="J39" s="40">
        <f t="shared" ca="1" si="0"/>
        <v>0</v>
      </c>
      <c r="R39" s="44"/>
    </row>
    <row r="40" spans="1:18" x14ac:dyDescent="0.3">
      <c r="A40" s="41">
        <f t="array" aca="1" ref="A40" ca="1">IF(COUNTIF($A$2:A39,INDEX(OFFSET(Resultat,-1,0),A39))&gt;0,C40,INDEX(OFFSET(Resultat,-1,0),A39))</f>
        <v>15</v>
      </c>
      <c r="B40" s="59">
        <v>243</v>
      </c>
      <c r="C40" s="47">
        <f t="array" aca="1" ref="C40" ca="1">MIN(IF(COUNTIF($A$2:A39,ROW(INDIRECT("2:"&amp;ROWS(Resultat))))=0,ROW(INDIRECT("2:"&amp;ROWS(Resultat))),9^9))</f>
        <v>3</v>
      </c>
      <c r="F40" s="4">
        <f ca="1">INDEX(REPORT!$J$1:$J$259,RoulageInterTache!A40)</f>
        <v>0</v>
      </c>
      <c r="G40" s="4">
        <f ca="1">INDEX(REPORT!$O$1:$O$259,RoulageInterTache!A40)</f>
        <v>0</v>
      </c>
      <c r="H40" s="4">
        <f ca="1">INDEX(REPORT!$J$1:$J$259,INDEX(Resultat,RoulageInterTache!$A40-1)+1)</f>
        <v>0</v>
      </c>
      <c r="I40" s="4">
        <f ca="1">INDEX(REPORT!$O$1:$O$259,INDEX(Resultat,RoulageInterTache!$A40-1)+1)</f>
        <v>0</v>
      </c>
      <c r="J40" s="40">
        <f t="shared" ca="1" si="0"/>
        <v>0</v>
      </c>
      <c r="R40" s="44"/>
    </row>
    <row r="41" spans="1:18" x14ac:dyDescent="0.3">
      <c r="A41" s="41">
        <f t="array" aca="1" ref="A41" ca="1">IF(COUNTIF($A$2:A40,INDEX(OFFSET(Resultat,-1,0),A40))&gt;0,C41,INDEX(OFFSET(Resultat,-1,0),A40))</f>
        <v>67</v>
      </c>
      <c r="B41" s="59">
        <v>242</v>
      </c>
      <c r="C41" s="47">
        <f t="array" aca="1" ref="C41" ca="1">MIN(IF(COUNTIF($A$2:A40,ROW(INDIRECT("2:"&amp;ROWS(Resultat))))=0,ROW(INDIRECT("2:"&amp;ROWS(Resultat))),9^9))</f>
        <v>3</v>
      </c>
      <c r="F41" s="4">
        <f ca="1">INDEX(REPORT!$J$1:$J$259,RoulageInterTache!A41)</f>
        <v>0</v>
      </c>
      <c r="G41" s="4">
        <f ca="1">INDEX(REPORT!$O$1:$O$259,RoulageInterTache!A41)</f>
        <v>0</v>
      </c>
      <c r="H41" s="4">
        <f ca="1">INDEX(REPORT!$J$1:$J$259,INDEX(Resultat,RoulageInterTache!$A41-1)+1)</f>
        <v>0</v>
      </c>
      <c r="I41" s="4">
        <f ca="1">INDEX(REPORT!$O$1:$O$259,INDEX(Resultat,RoulageInterTache!$A41-1)+1)</f>
        <v>0</v>
      </c>
      <c r="J41" s="40">
        <f t="shared" ca="1" si="0"/>
        <v>0</v>
      </c>
      <c r="R41" s="44"/>
    </row>
    <row r="42" spans="1:18" x14ac:dyDescent="0.3">
      <c r="A42" s="41">
        <f t="array" aca="1" ref="A42" ca="1">IF(COUNTIF($A$2:A41,INDEX(OFFSET(Resultat,-1,0),A41))&gt;0,C42,INDEX(OFFSET(Resultat,-1,0),A41))</f>
        <v>9</v>
      </c>
      <c r="B42" s="59">
        <v>251</v>
      </c>
      <c r="C42" s="47">
        <f t="array" aca="1" ref="C42" ca="1">MIN(IF(COUNTIF($A$2:A41,ROW(INDIRECT("2:"&amp;ROWS(Resultat))))=0,ROW(INDIRECT("2:"&amp;ROWS(Resultat))),9^9))</f>
        <v>3</v>
      </c>
      <c r="F42" s="4">
        <f ca="1">INDEX(REPORT!$J$1:$J$259,RoulageInterTache!A42)</f>
        <v>0</v>
      </c>
      <c r="G42" s="4">
        <f ca="1">INDEX(REPORT!$O$1:$O$259,RoulageInterTache!A42)</f>
        <v>0</v>
      </c>
      <c r="H42" s="4">
        <f ca="1">INDEX(REPORT!$J$1:$J$259,INDEX(Resultat,RoulageInterTache!$A42-1)+1)</f>
        <v>0</v>
      </c>
      <c r="I42" s="4">
        <f ca="1">INDEX(REPORT!$O$1:$O$259,INDEX(Resultat,RoulageInterTache!$A42-1)+1)</f>
        <v>0</v>
      </c>
      <c r="J42" s="40">
        <f t="shared" ca="1" si="0"/>
        <v>0</v>
      </c>
      <c r="R42" s="44"/>
    </row>
    <row r="43" spans="1:18" x14ac:dyDescent="0.3">
      <c r="A43" s="41">
        <f t="array" aca="1" ref="A43" ca="1">IF(COUNTIF($A$2:A42,INDEX(OFFSET(Resultat,-1,0),A42))&gt;0,C43,INDEX(OFFSET(Resultat,-1,0),A42))</f>
        <v>58</v>
      </c>
      <c r="B43" s="59">
        <v>252</v>
      </c>
      <c r="C43" s="47">
        <f t="array" aca="1" ref="C43" ca="1">MIN(IF(COUNTIF($A$2:A42,ROW(INDIRECT("2:"&amp;ROWS(Resultat))))=0,ROW(INDIRECT("2:"&amp;ROWS(Resultat))),9^9))</f>
        <v>3</v>
      </c>
      <c r="F43" s="4">
        <f ca="1">INDEX(REPORT!$J$1:$J$259,RoulageInterTache!A43)</f>
        <v>0</v>
      </c>
      <c r="G43" s="4">
        <f ca="1">INDEX(REPORT!$O$1:$O$259,RoulageInterTache!A43)</f>
        <v>0</v>
      </c>
      <c r="H43" s="4">
        <f ca="1">INDEX(REPORT!$J$1:$J$259,INDEX(Resultat,RoulageInterTache!$A43-1)+1)</f>
        <v>0</v>
      </c>
      <c r="I43" s="4">
        <f ca="1">INDEX(REPORT!$O$1:$O$259,INDEX(Resultat,RoulageInterTache!$A43-1)+1)</f>
        <v>0</v>
      </c>
      <c r="J43" s="40">
        <f t="shared" ca="1" si="0"/>
        <v>0</v>
      </c>
      <c r="R43" s="44"/>
    </row>
    <row r="44" spans="1:18" x14ac:dyDescent="0.3">
      <c r="A44" s="41">
        <f t="array" aca="1" ref="A44" ca="1">IF(COUNTIF($A$2:A43,INDEX(OFFSET(Resultat,-1,0),A43))&gt;0,C44,INDEX(OFFSET(Resultat,-1,0),A43))</f>
        <v>5</v>
      </c>
      <c r="B44" s="59">
        <v>229</v>
      </c>
      <c r="C44" s="47">
        <f t="array" aca="1" ref="C44" ca="1">MIN(IF(COUNTIF($A$2:A43,ROW(INDIRECT("2:"&amp;ROWS(Resultat))))=0,ROW(INDIRECT("2:"&amp;ROWS(Resultat))),9^9))</f>
        <v>3</v>
      </c>
      <c r="F44" s="4">
        <f ca="1">INDEX(REPORT!$J$1:$J$259,RoulageInterTache!A44)</f>
        <v>0</v>
      </c>
      <c r="G44" s="4">
        <f ca="1">INDEX(REPORT!$O$1:$O$259,RoulageInterTache!A44)</f>
        <v>0</v>
      </c>
      <c r="H44" s="4">
        <f ca="1">INDEX(REPORT!$J$1:$J$259,INDEX(Resultat,RoulageInterTache!$A44-1)+1)</f>
        <v>0</v>
      </c>
      <c r="I44" s="4">
        <f ca="1">INDEX(REPORT!$O$1:$O$259,INDEX(Resultat,RoulageInterTache!$A44-1)+1)</f>
        <v>0</v>
      </c>
      <c r="J44" s="40">
        <f t="shared" ca="1" si="0"/>
        <v>0</v>
      </c>
      <c r="R44" s="44"/>
    </row>
    <row r="45" spans="1:18" x14ac:dyDescent="0.3">
      <c r="A45" s="41">
        <f t="array" aca="1" ref="A45" ca="1">IF(COUNTIF($A$2:A44,INDEX(OFFSET(Resultat,-1,0),A44))&gt;0,C45,INDEX(OFFSET(Resultat,-1,0),A44))</f>
        <v>63</v>
      </c>
      <c r="B45" s="59">
        <v>247</v>
      </c>
      <c r="C45" s="47">
        <f t="array" aca="1" ref="C45" ca="1">MIN(IF(COUNTIF($A$2:A44,ROW(INDIRECT("2:"&amp;ROWS(Resultat))))=0,ROW(INDIRECT("2:"&amp;ROWS(Resultat))),9^9))</f>
        <v>3</v>
      </c>
      <c r="F45" s="4">
        <f ca="1">INDEX(REPORT!$J$1:$J$259,RoulageInterTache!A45)</f>
        <v>0</v>
      </c>
      <c r="G45" s="4">
        <f ca="1">INDEX(REPORT!$O$1:$O$259,RoulageInterTache!A45)</f>
        <v>0</v>
      </c>
      <c r="H45" s="4">
        <f ca="1">INDEX(REPORT!$J$1:$J$259,INDEX(Resultat,RoulageInterTache!$A45-1)+1)</f>
        <v>0</v>
      </c>
      <c r="I45" s="4">
        <f ca="1">INDEX(REPORT!$O$1:$O$259,INDEX(Resultat,RoulageInterTache!$A45-1)+1)</f>
        <v>0</v>
      </c>
      <c r="J45" s="40">
        <f t="shared" ca="1" si="0"/>
        <v>0</v>
      </c>
      <c r="R45" s="44"/>
    </row>
    <row r="46" spans="1:18" x14ac:dyDescent="0.3">
      <c r="A46" s="41">
        <f t="array" aca="1" ref="A46" ca="1">IF(COUNTIF($A$2:A45,INDEX(OFFSET(Resultat,-1,0),A45))&gt;0,C46,INDEX(OFFSET(Resultat,-1,0),A45))</f>
        <v>7</v>
      </c>
      <c r="B46" s="59">
        <v>221</v>
      </c>
      <c r="C46" s="47">
        <f t="array" aca="1" ref="C46" ca="1">MIN(IF(COUNTIF($A$2:A45,ROW(INDIRECT("2:"&amp;ROWS(Resultat))))=0,ROW(INDIRECT("2:"&amp;ROWS(Resultat))),9^9))</f>
        <v>3</v>
      </c>
      <c r="F46" s="4">
        <f ca="1">INDEX(REPORT!$J$1:$J$259,RoulageInterTache!A46)</f>
        <v>0</v>
      </c>
      <c r="G46" s="4">
        <f ca="1">INDEX(REPORT!$O$1:$O$259,RoulageInterTache!A46)</f>
        <v>0</v>
      </c>
      <c r="H46" s="4">
        <f ca="1">INDEX(REPORT!$J$1:$J$259,INDEX(Resultat,RoulageInterTache!$A46-1)+1)</f>
        <v>0</v>
      </c>
      <c r="I46" s="4">
        <f ca="1">INDEX(REPORT!$O$1:$O$259,INDEX(Resultat,RoulageInterTache!$A46-1)+1)</f>
        <v>0</v>
      </c>
      <c r="J46" s="40">
        <f t="shared" ca="1" si="0"/>
        <v>0</v>
      </c>
      <c r="R46" s="44"/>
    </row>
    <row r="47" spans="1:18" x14ac:dyDescent="0.3">
      <c r="A47" s="41">
        <f t="array" aca="1" ref="A47" ca="1">IF(COUNTIF($A$2:A46,INDEX(OFFSET(Resultat,-1,0),A46))&gt;0,C47,INDEX(OFFSET(Resultat,-1,0),A46))</f>
        <v>62</v>
      </c>
      <c r="B47" s="59">
        <v>246</v>
      </c>
      <c r="C47" s="47">
        <f t="array" aca="1" ref="C47" ca="1">MIN(IF(COUNTIF($A$2:A46,ROW(INDIRECT("2:"&amp;ROWS(Resultat))))=0,ROW(INDIRECT("2:"&amp;ROWS(Resultat))),9^9))</f>
        <v>3</v>
      </c>
      <c r="F47" s="4">
        <f ca="1">INDEX(REPORT!$J$1:$J$259,RoulageInterTache!A47)</f>
        <v>0</v>
      </c>
      <c r="G47" s="4">
        <f ca="1">INDEX(REPORT!$O$1:$O$259,RoulageInterTache!A47)</f>
        <v>0</v>
      </c>
      <c r="H47" s="4">
        <f ca="1">INDEX(REPORT!$J$1:$J$259,INDEX(Resultat,RoulageInterTache!$A47-1)+1)</f>
        <v>0</v>
      </c>
      <c r="I47" s="4">
        <f ca="1">INDEX(REPORT!$O$1:$O$259,INDEX(Resultat,RoulageInterTache!$A47-1)+1)</f>
        <v>0</v>
      </c>
      <c r="J47" s="40">
        <f t="shared" ca="1" si="0"/>
        <v>0</v>
      </c>
      <c r="R47" s="44"/>
    </row>
    <row r="48" spans="1:18" x14ac:dyDescent="0.3">
      <c r="A48" s="41">
        <f t="array" aca="1" ref="A48" ca="1">IF(COUNTIF($A$2:A47,INDEX(OFFSET(Resultat,-1,0),A47))&gt;0,C48,INDEX(OFFSET(Resultat,-1,0),A47))</f>
        <v>3</v>
      </c>
      <c r="B48" s="59">
        <v>255</v>
      </c>
      <c r="C48" s="47">
        <f t="array" aca="1" ref="C48" ca="1">MIN(IF(COUNTIF($A$2:A47,ROW(INDIRECT("2:"&amp;ROWS(Resultat))))=0,ROW(INDIRECT("2:"&amp;ROWS(Resultat))),9^9))</f>
        <v>3</v>
      </c>
      <c r="F48" s="4">
        <f ca="1">INDEX(REPORT!$J$1:$J$259,RoulageInterTache!A48)</f>
        <v>0</v>
      </c>
      <c r="G48" s="4">
        <f ca="1">INDEX(REPORT!$O$1:$O$259,RoulageInterTache!A48)</f>
        <v>0</v>
      </c>
      <c r="H48" s="4">
        <f ca="1">INDEX(REPORT!$J$1:$J$259,INDEX(Resultat,RoulageInterTache!$A48-1)+1)</f>
        <v>0</v>
      </c>
      <c r="I48" s="4">
        <f ca="1">INDEX(REPORT!$O$1:$O$259,INDEX(Resultat,RoulageInterTache!$A48-1)+1)</f>
        <v>0</v>
      </c>
      <c r="J48" s="40">
        <f t="shared" ca="1" si="0"/>
        <v>0</v>
      </c>
      <c r="R48" s="44"/>
    </row>
    <row r="49" spans="1:18" x14ac:dyDescent="0.3">
      <c r="A49" s="41">
        <f t="array" aca="1" ref="A49" ca="1">IF(COUNTIF($A$2:A48,INDEX(OFFSET(Resultat,-1,0),A48))&gt;0,C49,INDEX(OFFSET(Resultat,-1,0),A48))</f>
        <v>24</v>
      </c>
      <c r="B49" s="59">
        <v>250</v>
      </c>
      <c r="C49" s="47">
        <f t="array" aca="1" ref="C49" ca="1">MIN(IF(COUNTIF($A$2:A48,ROW(INDIRECT("2:"&amp;ROWS(Resultat))))=0,ROW(INDIRECT("2:"&amp;ROWS(Resultat))),9^9))</f>
        <v>4</v>
      </c>
      <c r="F49" s="4">
        <f ca="1">INDEX(REPORT!$J$1:$J$259,RoulageInterTache!A49)</f>
        <v>0</v>
      </c>
      <c r="G49" s="4">
        <f ca="1">INDEX(REPORT!$O$1:$O$259,RoulageInterTache!A49)</f>
        <v>0</v>
      </c>
      <c r="H49" s="4">
        <f ca="1">INDEX(REPORT!$J$1:$J$259,INDEX(Resultat,RoulageInterTache!$A49-1)+1)</f>
        <v>0</v>
      </c>
      <c r="I49" s="4">
        <f ca="1">INDEX(REPORT!$O$1:$O$259,INDEX(Resultat,RoulageInterTache!$A49-1)+1)</f>
        <v>0</v>
      </c>
      <c r="J49" s="40">
        <f t="shared" ca="1" si="0"/>
        <v>0</v>
      </c>
      <c r="R49" s="44"/>
    </row>
    <row r="50" spans="1:18" x14ac:dyDescent="0.3">
      <c r="A50" s="41">
        <f t="array" aca="1" ref="A50" ca="1">IF(COUNTIF($A$2:A49,INDEX(OFFSET(Resultat,-1,0),A49))&gt;0,C50,INDEX(OFFSET(Resultat,-1,0),A49))</f>
        <v>230</v>
      </c>
      <c r="B50" s="59">
        <v>219</v>
      </c>
      <c r="C50" s="47">
        <f t="array" aca="1" ref="C50" ca="1">MIN(IF(COUNTIF($A$2:A49,ROW(INDIRECT("2:"&amp;ROWS(Resultat))))=0,ROW(INDIRECT("2:"&amp;ROWS(Resultat))),9^9))</f>
        <v>4</v>
      </c>
      <c r="F50" s="4">
        <f ca="1">INDEX(REPORT!$J$1:$J$259,RoulageInterTache!A50)</f>
        <v>0</v>
      </c>
      <c r="G50" s="4">
        <f ca="1">INDEX(REPORT!$O$1:$O$259,RoulageInterTache!A50)</f>
        <v>0</v>
      </c>
      <c r="H50" s="4">
        <f ca="1">INDEX(REPORT!$J$1:$J$259,INDEX(Resultat,RoulageInterTache!$A50-1)+1)</f>
        <v>0</v>
      </c>
      <c r="I50" s="4">
        <f ca="1">INDEX(REPORT!$O$1:$O$259,INDEX(Resultat,RoulageInterTache!$A50-1)+1)</f>
        <v>0</v>
      </c>
      <c r="J50" s="40">
        <f t="shared" ca="1" si="0"/>
        <v>0</v>
      </c>
      <c r="R50" s="44"/>
    </row>
    <row r="51" spans="1:18" x14ac:dyDescent="0.3">
      <c r="A51" s="41">
        <f t="array" aca="1" ref="A51" ca="1">IF(COUNTIF($A$2:A50,INDEX(OFFSET(Resultat,-1,0),A50))&gt;0,C51,INDEX(OFFSET(Resultat,-1,0),A50))</f>
        <v>231</v>
      </c>
      <c r="B51" s="59">
        <v>223</v>
      </c>
      <c r="C51" s="47">
        <f t="array" aca="1" ref="C51" ca="1">MIN(IF(COUNTIF($A$2:A50,ROW(INDIRECT("2:"&amp;ROWS(Resultat))))=0,ROW(INDIRECT("2:"&amp;ROWS(Resultat))),9^9))</f>
        <v>4</v>
      </c>
      <c r="F51" s="4">
        <f ca="1">INDEX(REPORT!$J$1:$J$259,RoulageInterTache!A51)</f>
        <v>0</v>
      </c>
      <c r="G51" s="4">
        <f ca="1">INDEX(REPORT!$O$1:$O$259,RoulageInterTache!A51)</f>
        <v>0</v>
      </c>
      <c r="H51" s="4">
        <f ca="1">INDEX(REPORT!$J$1:$J$259,INDEX(Resultat,RoulageInterTache!$A51-1)+1)</f>
        <v>0</v>
      </c>
      <c r="I51" s="4">
        <f ca="1">INDEX(REPORT!$O$1:$O$259,INDEX(Resultat,RoulageInterTache!$A51-1)+1)</f>
        <v>0</v>
      </c>
      <c r="J51" s="40">
        <f t="shared" ca="1" si="0"/>
        <v>0</v>
      </c>
      <c r="R51" s="44"/>
    </row>
    <row r="52" spans="1:18" x14ac:dyDescent="0.3">
      <c r="A52" s="41">
        <f t="array" aca="1" ref="A52" ca="1">IF(COUNTIF($A$2:A51,INDEX(OFFSET(Resultat,-1,0),A51))&gt;0,C52,INDEX(OFFSET(Resultat,-1,0),A51))</f>
        <v>232</v>
      </c>
      <c r="B52" s="59">
        <v>237</v>
      </c>
      <c r="C52" s="47">
        <f t="array" aca="1" ref="C52" ca="1">MIN(IF(COUNTIF($A$2:A51,ROW(INDIRECT("2:"&amp;ROWS(Resultat))))=0,ROW(INDIRECT("2:"&amp;ROWS(Resultat))),9^9))</f>
        <v>4</v>
      </c>
      <c r="F52" s="4">
        <f ca="1">INDEX(REPORT!$J$1:$J$259,RoulageInterTache!A52)</f>
        <v>0</v>
      </c>
      <c r="G52" s="4">
        <f ca="1">INDEX(REPORT!$O$1:$O$259,RoulageInterTache!A52)</f>
        <v>0</v>
      </c>
      <c r="H52" s="4">
        <f ca="1">INDEX(REPORT!$J$1:$J$259,INDEX(Resultat,RoulageInterTache!$A52-1)+1)</f>
        <v>0</v>
      </c>
      <c r="I52" s="4">
        <f ca="1">INDEX(REPORT!$O$1:$O$259,INDEX(Resultat,RoulageInterTache!$A52-1)+1)</f>
        <v>0</v>
      </c>
      <c r="J52" s="40">
        <f t="shared" ca="1" si="0"/>
        <v>0</v>
      </c>
      <c r="R52" s="44"/>
    </row>
    <row r="53" spans="1:18" x14ac:dyDescent="0.3">
      <c r="A53" s="41">
        <f t="array" aca="1" ref="A53" ca="1">IF(COUNTIF($A$2:A52,INDEX(OFFSET(Resultat,-1,0),A52))&gt;0,C53,INDEX(OFFSET(Resultat,-1,0),A52))</f>
        <v>200</v>
      </c>
      <c r="B53" s="59">
        <v>235</v>
      </c>
      <c r="C53" s="47">
        <f t="array" aca="1" ref="C53" ca="1">MIN(IF(COUNTIF($A$2:A52,ROW(INDIRECT("2:"&amp;ROWS(Resultat))))=0,ROW(INDIRECT("2:"&amp;ROWS(Resultat))),9^9))</f>
        <v>4</v>
      </c>
      <c r="F53" s="4">
        <f ca="1">INDEX(REPORT!$J$1:$J$259,RoulageInterTache!A53)</f>
        <v>0</v>
      </c>
      <c r="G53" s="4">
        <f ca="1">INDEX(REPORT!$O$1:$O$259,RoulageInterTache!A53)</f>
        <v>0</v>
      </c>
      <c r="H53" s="4">
        <f ca="1">INDEX(REPORT!$J$1:$J$259,INDEX(Resultat,RoulageInterTache!$A53-1)+1)</f>
        <v>0</v>
      </c>
      <c r="I53" s="4">
        <f ca="1">INDEX(REPORT!$O$1:$O$259,INDEX(Resultat,RoulageInterTache!$A53-1)+1)</f>
        <v>0</v>
      </c>
      <c r="J53" s="40">
        <f t="shared" ca="1" si="0"/>
        <v>0</v>
      </c>
      <c r="R53" s="44"/>
    </row>
    <row r="54" spans="1:18" x14ac:dyDescent="0.3">
      <c r="A54" s="41">
        <f t="array" aca="1" ref="A54" ca="1">IF(COUNTIF($A$2:A53,INDEX(OFFSET(Resultat,-1,0),A53))&gt;0,C54,INDEX(OFFSET(Resultat,-1,0),A53))</f>
        <v>201</v>
      </c>
      <c r="B54" s="59">
        <v>55</v>
      </c>
      <c r="C54" s="47">
        <f t="array" aca="1" ref="C54" ca="1">MIN(IF(COUNTIF($A$2:A53,ROW(INDIRECT("2:"&amp;ROWS(Resultat))))=0,ROW(INDIRECT("2:"&amp;ROWS(Resultat))),9^9))</f>
        <v>4</v>
      </c>
      <c r="F54" s="4">
        <f ca="1">INDEX(REPORT!$J$1:$J$259,RoulageInterTache!A54)</f>
        <v>0</v>
      </c>
      <c r="G54" s="4">
        <f ca="1">INDEX(REPORT!$O$1:$O$259,RoulageInterTache!A54)</f>
        <v>0</v>
      </c>
      <c r="H54" s="4">
        <f ca="1">INDEX(REPORT!$J$1:$J$259,INDEX(Resultat,RoulageInterTache!$A54-1)+1)</f>
        <v>0</v>
      </c>
      <c r="I54" s="4">
        <f ca="1">INDEX(REPORT!$O$1:$O$259,INDEX(Resultat,RoulageInterTache!$A54-1)+1)</f>
        <v>0</v>
      </c>
      <c r="J54" s="40">
        <f t="shared" ca="1" si="0"/>
        <v>0</v>
      </c>
      <c r="R54" s="44"/>
    </row>
    <row r="55" spans="1:18" x14ac:dyDescent="0.3">
      <c r="A55" s="41">
        <f t="array" aca="1" ref="A55" ca="1">IF(COUNTIF($A$2:A54,INDEX(OFFSET(Resultat,-1,0),A54))&gt;0,C55,INDEX(OFFSET(Resultat,-1,0),A54))</f>
        <v>198</v>
      </c>
      <c r="B55" s="59">
        <v>56</v>
      </c>
      <c r="C55" s="47">
        <f t="array" aca="1" ref="C55" ca="1">MIN(IF(COUNTIF($A$2:A54,ROW(INDIRECT("2:"&amp;ROWS(Resultat))))=0,ROW(INDIRECT("2:"&amp;ROWS(Resultat))),9^9))</f>
        <v>4</v>
      </c>
      <c r="F55" s="4">
        <f ca="1">INDEX(REPORT!$J$1:$J$259,RoulageInterTache!A55)</f>
        <v>0</v>
      </c>
      <c r="G55" s="4">
        <f ca="1">INDEX(REPORT!$O$1:$O$259,RoulageInterTache!A55)</f>
        <v>0</v>
      </c>
      <c r="H55" s="4">
        <f ca="1">INDEX(REPORT!$J$1:$J$259,INDEX(Resultat,RoulageInterTache!$A55-1)+1)</f>
        <v>0</v>
      </c>
      <c r="I55" s="4">
        <f ca="1">INDEX(REPORT!$O$1:$O$259,INDEX(Resultat,RoulageInterTache!$A55-1)+1)</f>
        <v>0</v>
      </c>
      <c r="J55" s="40">
        <f t="shared" ca="1" si="0"/>
        <v>0</v>
      </c>
      <c r="R55" s="44"/>
    </row>
    <row r="56" spans="1:18" x14ac:dyDescent="0.3">
      <c r="A56" s="41">
        <f t="array" aca="1" ref="A56" ca="1">IF(COUNTIF($A$2:A55,INDEX(OFFSET(Resultat,-1,0),A55))&gt;0,C56,INDEX(OFFSET(Resultat,-1,0),A55))</f>
        <v>199</v>
      </c>
      <c r="B56" s="59">
        <v>57</v>
      </c>
      <c r="C56" s="47">
        <f t="array" aca="1" ref="C56" ca="1">MIN(IF(COUNTIF($A$2:A55,ROW(INDIRECT("2:"&amp;ROWS(Resultat))))=0,ROW(INDIRECT("2:"&amp;ROWS(Resultat))),9^9))</f>
        <v>4</v>
      </c>
      <c r="F56" s="4">
        <f ca="1">INDEX(REPORT!$J$1:$J$259,RoulageInterTache!A56)</f>
        <v>0</v>
      </c>
      <c r="G56" s="4">
        <f ca="1">INDEX(REPORT!$O$1:$O$259,RoulageInterTache!A56)</f>
        <v>0</v>
      </c>
      <c r="H56" s="4">
        <f ca="1">INDEX(REPORT!$J$1:$J$259,INDEX(Resultat,RoulageInterTache!$A56-1)+1)</f>
        <v>0</v>
      </c>
      <c r="I56" s="4">
        <f ca="1">INDEX(REPORT!$O$1:$O$259,INDEX(Resultat,RoulageInterTache!$A56-1)+1)</f>
        <v>0</v>
      </c>
      <c r="J56" s="40">
        <f t="shared" ca="1" si="0"/>
        <v>0</v>
      </c>
      <c r="R56" s="44"/>
    </row>
    <row r="57" spans="1:18" x14ac:dyDescent="0.3">
      <c r="A57" s="41">
        <f t="array" aca="1" ref="A57" ca="1">IF(COUNTIF($A$2:A56,INDEX(OFFSET(Resultat,-1,0),A56))&gt;0,C57,INDEX(OFFSET(Resultat,-1,0),A56))</f>
        <v>209</v>
      </c>
      <c r="B57" s="59">
        <v>18</v>
      </c>
      <c r="C57" s="47">
        <f t="array" aca="1" ref="C57" ca="1">MIN(IF(COUNTIF($A$2:A56,ROW(INDIRECT("2:"&amp;ROWS(Resultat))))=0,ROW(INDIRECT("2:"&amp;ROWS(Resultat))),9^9))</f>
        <v>4</v>
      </c>
      <c r="F57" s="4">
        <f ca="1">INDEX(REPORT!$J$1:$J$259,RoulageInterTache!A57)</f>
        <v>0</v>
      </c>
      <c r="G57" s="4">
        <f ca="1">INDEX(REPORT!$O$1:$O$259,RoulageInterTache!A57)</f>
        <v>0</v>
      </c>
      <c r="H57" s="4">
        <f ca="1">INDEX(REPORT!$J$1:$J$259,INDEX(Resultat,RoulageInterTache!$A57-1)+1)</f>
        <v>0</v>
      </c>
      <c r="I57" s="4">
        <f ca="1">INDEX(REPORT!$O$1:$O$259,INDEX(Resultat,RoulageInterTache!$A57-1)+1)</f>
        <v>0</v>
      </c>
      <c r="J57" s="40">
        <f t="shared" ca="1" si="0"/>
        <v>0</v>
      </c>
      <c r="R57" s="44"/>
    </row>
    <row r="58" spans="1:18" x14ac:dyDescent="0.3">
      <c r="A58" s="41">
        <f t="array" aca="1" ref="A58" ca="1">IF(COUNTIF($A$2:A57,INDEX(OFFSET(Resultat,-1,0),A57))&gt;0,C58,INDEX(OFFSET(Resultat,-1,0),A57))</f>
        <v>34</v>
      </c>
      <c r="B58" s="59">
        <v>5</v>
      </c>
      <c r="C58" s="47">
        <f t="array" aca="1" ref="C58" ca="1">MIN(IF(COUNTIF($A$2:A57,ROW(INDIRECT("2:"&amp;ROWS(Resultat))))=0,ROW(INDIRECT("2:"&amp;ROWS(Resultat))),9^9))</f>
        <v>4</v>
      </c>
      <c r="F58" s="4">
        <f ca="1">INDEX(REPORT!$J$1:$J$259,RoulageInterTache!A58)</f>
        <v>0</v>
      </c>
      <c r="G58" s="4">
        <f ca="1">INDEX(REPORT!$O$1:$O$259,RoulageInterTache!A58)</f>
        <v>0</v>
      </c>
      <c r="H58" s="4">
        <f ca="1">INDEX(REPORT!$J$1:$J$259,INDEX(Resultat,RoulageInterTache!$A58-1)+1)</f>
        <v>0</v>
      </c>
      <c r="I58" s="4">
        <f ca="1">INDEX(REPORT!$O$1:$O$259,INDEX(Resultat,RoulageInterTache!$A58-1)+1)</f>
        <v>0</v>
      </c>
      <c r="J58" s="40">
        <f t="shared" ca="1" si="0"/>
        <v>0</v>
      </c>
      <c r="R58" s="44"/>
    </row>
    <row r="59" spans="1:18" x14ac:dyDescent="0.3">
      <c r="A59" s="41">
        <f t="array" aca="1" ref="A59" ca="1">IF(COUNTIF($A$2:A58,INDEX(OFFSET(Resultat,-1,0),A58))&gt;0,C59,INDEX(OFFSET(Resultat,-1,0),A58))</f>
        <v>75</v>
      </c>
      <c r="B59" s="59">
        <v>19</v>
      </c>
      <c r="C59" s="47">
        <f t="array" aca="1" ref="C59" ca="1">MIN(IF(COUNTIF($A$2:A58,ROW(INDIRECT("2:"&amp;ROWS(Resultat))))=0,ROW(INDIRECT("2:"&amp;ROWS(Resultat))),9^9))</f>
        <v>4</v>
      </c>
      <c r="F59" s="4">
        <f ca="1">INDEX(REPORT!$J$1:$J$259,RoulageInterTache!A59)</f>
        <v>0</v>
      </c>
      <c r="G59" s="4">
        <f ca="1">INDEX(REPORT!$O$1:$O$259,RoulageInterTache!A59)</f>
        <v>0</v>
      </c>
      <c r="H59" s="4">
        <f ca="1">INDEX(REPORT!$J$1:$J$259,INDEX(Resultat,RoulageInterTache!$A59-1)+1)</f>
        <v>0</v>
      </c>
      <c r="I59" s="4">
        <f ca="1">INDEX(REPORT!$O$1:$O$259,INDEX(Resultat,RoulageInterTache!$A59-1)+1)</f>
        <v>0</v>
      </c>
      <c r="J59" s="40">
        <f t="shared" ca="1" si="0"/>
        <v>0</v>
      </c>
      <c r="R59" s="44"/>
    </row>
    <row r="60" spans="1:18" x14ac:dyDescent="0.3">
      <c r="A60" s="41">
        <f t="array" aca="1" ref="A60" ca="1">IF(COUNTIF($A$2:A59,INDEX(OFFSET(Resultat,-1,0),A59))&gt;0,C60,INDEX(OFFSET(Resultat,-1,0),A59))</f>
        <v>76</v>
      </c>
      <c r="B60" s="59">
        <v>14</v>
      </c>
      <c r="C60" s="47">
        <f t="array" aca="1" ref="C60" ca="1">MIN(IF(COUNTIF($A$2:A59,ROW(INDIRECT("2:"&amp;ROWS(Resultat))))=0,ROW(INDIRECT("2:"&amp;ROWS(Resultat))),9^9))</f>
        <v>4</v>
      </c>
      <c r="F60" s="4">
        <f ca="1">INDEX(REPORT!$J$1:$J$259,RoulageInterTache!A60)</f>
        <v>0</v>
      </c>
      <c r="G60" s="4">
        <f ca="1">INDEX(REPORT!$O$1:$O$259,RoulageInterTache!A60)</f>
        <v>0</v>
      </c>
      <c r="H60" s="4">
        <f ca="1">INDEX(REPORT!$J$1:$J$259,INDEX(Resultat,RoulageInterTache!$A60-1)+1)</f>
        <v>0</v>
      </c>
      <c r="I60" s="4">
        <f ca="1">INDEX(REPORT!$O$1:$O$259,INDEX(Resultat,RoulageInterTache!$A60-1)+1)</f>
        <v>0</v>
      </c>
      <c r="J60" s="40">
        <f t="shared" ca="1" si="0"/>
        <v>0</v>
      </c>
      <c r="R60" s="44"/>
    </row>
    <row r="61" spans="1:18" x14ac:dyDescent="0.3">
      <c r="A61" s="41">
        <f t="array" aca="1" ref="A61" ca="1">IF(COUNTIF($A$2:A60,INDEX(OFFSET(Resultat,-1,0),A60))&gt;0,C61,INDEX(OFFSET(Resultat,-1,0),A60))</f>
        <v>77</v>
      </c>
      <c r="B61" s="59">
        <v>6</v>
      </c>
      <c r="C61" s="47">
        <f t="array" aca="1" ref="C61" ca="1">MIN(IF(COUNTIF($A$2:A60,ROW(INDIRECT("2:"&amp;ROWS(Resultat))))=0,ROW(INDIRECT("2:"&amp;ROWS(Resultat))),9^9))</f>
        <v>4</v>
      </c>
      <c r="F61" s="4">
        <f ca="1">INDEX(REPORT!$J$1:$J$259,RoulageInterTache!A61)</f>
        <v>0</v>
      </c>
      <c r="G61" s="4">
        <f ca="1">INDEX(REPORT!$O$1:$O$259,RoulageInterTache!A61)</f>
        <v>0</v>
      </c>
      <c r="H61" s="4">
        <f ca="1">INDEX(REPORT!$J$1:$J$259,INDEX(Resultat,RoulageInterTache!$A61-1)+1)</f>
        <v>0</v>
      </c>
      <c r="I61" s="4">
        <f ca="1">INDEX(REPORT!$O$1:$O$259,INDEX(Resultat,RoulageInterTache!$A61-1)+1)</f>
        <v>0</v>
      </c>
      <c r="J61" s="40">
        <f t="shared" ca="1" si="0"/>
        <v>0</v>
      </c>
      <c r="R61" s="44"/>
    </row>
    <row r="62" spans="1:18" x14ac:dyDescent="0.3">
      <c r="A62" s="41">
        <f t="array" aca="1" ref="A62" ca="1">IF(COUNTIF($A$2:A61,INDEX(OFFSET(Resultat,-1,0),A61))&gt;0,C62,INDEX(OFFSET(Resultat,-1,0),A61))</f>
        <v>74</v>
      </c>
      <c r="B62" s="59">
        <v>2</v>
      </c>
      <c r="C62" s="47">
        <f t="array" aca="1" ref="C62" ca="1">MIN(IF(COUNTIF($A$2:A61,ROW(INDIRECT("2:"&amp;ROWS(Resultat))))=0,ROW(INDIRECT("2:"&amp;ROWS(Resultat))),9^9))</f>
        <v>4</v>
      </c>
      <c r="F62" s="4">
        <f ca="1">INDEX(REPORT!$J$1:$J$259,RoulageInterTache!A62)</f>
        <v>0</v>
      </c>
      <c r="G62" s="4">
        <f ca="1">INDEX(REPORT!$O$1:$O$259,RoulageInterTache!A62)</f>
        <v>0</v>
      </c>
      <c r="H62" s="4">
        <f ca="1">INDEX(REPORT!$J$1:$J$259,INDEX(Resultat,RoulageInterTache!$A62-1)+1)</f>
        <v>0</v>
      </c>
      <c r="I62" s="4">
        <f ca="1">INDEX(REPORT!$O$1:$O$259,INDEX(Resultat,RoulageInterTache!$A62-1)+1)</f>
        <v>0</v>
      </c>
      <c r="J62" s="40">
        <f t="shared" ca="1" si="0"/>
        <v>0</v>
      </c>
      <c r="R62" s="44"/>
    </row>
    <row r="63" spans="1:18" x14ac:dyDescent="0.3">
      <c r="A63" s="41">
        <f t="array" aca="1" ref="A63" ca="1">IF(COUNTIF($A$2:A62,INDEX(OFFSET(Resultat,-1,0),A62))&gt;0,C63,INDEX(OFFSET(Resultat,-1,0),A62))</f>
        <v>17</v>
      </c>
      <c r="B63" s="59">
        <v>7</v>
      </c>
      <c r="C63" s="47">
        <f t="array" aca="1" ref="C63" ca="1">MIN(IF(COUNTIF($A$2:A62,ROW(INDIRECT("2:"&amp;ROWS(Resultat))))=0,ROW(INDIRECT("2:"&amp;ROWS(Resultat))),9^9))</f>
        <v>4</v>
      </c>
      <c r="F63" s="4">
        <f ca="1">INDEX(REPORT!$J$1:$J$259,RoulageInterTache!A63)</f>
        <v>0</v>
      </c>
      <c r="G63" s="4">
        <f ca="1">INDEX(REPORT!$O$1:$O$259,RoulageInterTache!A63)</f>
        <v>0</v>
      </c>
      <c r="H63" s="4">
        <f ca="1">INDEX(REPORT!$J$1:$J$259,INDEX(Resultat,RoulageInterTache!$A63-1)+1)</f>
        <v>0</v>
      </c>
      <c r="I63" s="4">
        <f ca="1">INDEX(REPORT!$O$1:$O$259,INDEX(Resultat,RoulageInterTache!$A63-1)+1)</f>
        <v>0</v>
      </c>
      <c r="J63" s="40">
        <f t="shared" ca="1" si="0"/>
        <v>0</v>
      </c>
      <c r="R63" s="44"/>
    </row>
    <row r="64" spans="1:18" x14ac:dyDescent="0.3">
      <c r="A64" s="41">
        <f t="array" aca="1" ref="A64" ca="1">IF(COUNTIF($A$2:A63,INDEX(OFFSET(Resultat,-1,0),A63))&gt;0,C64,INDEX(OFFSET(Resultat,-1,0),A63))</f>
        <v>61</v>
      </c>
      <c r="B64" s="59">
        <v>3</v>
      </c>
      <c r="C64" s="47">
        <f t="array" aca="1" ref="C64" ca="1">MIN(IF(COUNTIF($A$2:A63,ROW(INDIRECT("2:"&amp;ROWS(Resultat))))=0,ROW(INDIRECT("2:"&amp;ROWS(Resultat))),9^9))</f>
        <v>4</v>
      </c>
      <c r="F64" s="4">
        <f ca="1">INDEX(REPORT!$J$1:$J$259,RoulageInterTache!A64)</f>
        <v>0</v>
      </c>
      <c r="G64" s="4">
        <f ca="1">INDEX(REPORT!$O$1:$O$259,RoulageInterTache!A64)</f>
        <v>0</v>
      </c>
      <c r="H64" s="4">
        <f ca="1">INDEX(REPORT!$J$1:$J$259,INDEX(Resultat,RoulageInterTache!$A64-1)+1)</f>
        <v>0</v>
      </c>
      <c r="I64" s="4">
        <f ca="1">INDEX(REPORT!$O$1:$O$259,INDEX(Resultat,RoulageInterTache!$A64-1)+1)</f>
        <v>0</v>
      </c>
      <c r="J64" s="40">
        <f t="shared" ca="1" si="0"/>
        <v>0</v>
      </c>
      <c r="R64" s="44"/>
    </row>
    <row r="65" spans="1:18" x14ac:dyDescent="0.3">
      <c r="A65" s="41">
        <f t="array" aca="1" ref="A65" ca="1">IF(COUNTIF($A$2:A64,INDEX(OFFSET(Resultat,-1,0),A64))&gt;0,C65,INDEX(OFFSET(Resultat,-1,0),A64))</f>
        <v>6</v>
      </c>
      <c r="B65" s="59">
        <v>8</v>
      </c>
      <c r="C65" s="47">
        <f t="array" aca="1" ref="C65" ca="1">MIN(IF(COUNTIF($A$2:A64,ROW(INDIRECT("2:"&amp;ROWS(Resultat))))=0,ROW(INDIRECT("2:"&amp;ROWS(Resultat))),9^9))</f>
        <v>4</v>
      </c>
      <c r="F65" s="4">
        <f ca="1">INDEX(REPORT!$J$1:$J$259,RoulageInterTache!A65)</f>
        <v>0</v>
      </c>
      <c r="G65" s="4">
        <f ca="1">INDEX(REPORT!$O$1:$O$259,RoulageInterTache!A65)</f>
        <v>0</v>
      </c>
      <c r="H65" s="4">
        <f ca="1">INDEX(REPORT!$J$1:$J$259,INDEX(Resultat,RoulageInterTache!$A65-1)+1)</f>
        <v>0</v>
      </c>
      <c r="I65" s="4">
        <f ca="1">INDEX(REPORT!$O$1:$O$259,INDEX(Resultat,RoulageInterTache!$A65-1)+1)</f>
        <v>0</v>
      </c>
      <c r="J65" s="40">
        <f t="shared" ca="1" si="0"/>
        <v>0</v>
      </c>
      <c r="R65" s="44"/>
    </row>
    <row r="66" spans="1:18" x14ac:dyDescent="0.3">
      <c r="A66" s="41">
        <f t="array" aca="1" ref="A66" ca="1">IF(COUNTIF($A$2:A65,INDEX(OFFSET(Resultat,-1,0),A65))&gt;0,C66,INDEX(OFFSET(Resultat,-1,0),A65))</f>
        <v>225</v>
      </c>
      <c r="B66" s="59">
        <v>16</v>
      </c>
      <c r="C66" s="47">
        <f t="array" aca="1" ref="C66" ca="1">MIN(IF(COUNTIF($A$2:A65,ROW(INDIRECT("2:"&amp;ROWS(Resultat))))=0,ROW(INDIRECT("2:"&amp;ROWS(Resultat))),9^9))</f>
        <v>4</v>
      </c>
      <c r="F66" s="4">
        <f ca="1">INDEX(REPORT!$J$1:$J$259,RoulageInterTache!A66)</f>
        <v>0</v>
      </c>
      <c r="G66" s="4">
        <f ca="1">INDEX(REPORT!$O$1:$O$259,RoulageInterTache!A66)</f>
        <v>0</v>
      </c>
      <c r="H66" s="4">
        <f ca="1">INDEX(REPORT!$J$1:$J$259,INDEX(Resultat,RoulageInterTache!$A66-1)+1)</f>
        <v>0</v>
      </c>
      <c r="I66" s="4">
        <f ca="1">INDEX(REPORT!$O$1:$O$259,INDEX(Resultat,RoulageInterTache!$A66-1)+1)</f>
        <v>0</v>
      </c>
      <c r="J66" s="40">
        <f t="shared" ref="J66:J129" ca="1" si="1">15*ABS(CODE(F67)-CODE(G66))</f>
        <v>0</v>
      </c>
      <c r="R66" s="44"/>
    </row>
    <row r="67" spans="1:18" x14ac:dyDescent="0.3">
      <c r="A67" s="41">
        <f t="array" aca="1" ref="A67" ca="1">IF(COUNTIF($A$2:A66,INDEX(OFFSET(Resultat,-1,0),A66))&gt;0,C67,INDEX(OFFSET(Resultat,-1,0),A66))</f>
        <v>120</v>
      </c>
      <c r="B67" s="59">
        <v>9</v>
      </c>
      <c r="C67" s="47">
        <f t="array" aca="1" ref="C67" ca="1">MIN(IF(COUNTIF($A$2:A66,ROW(INDIRECT("2:"&amp;ROWS(Resultat))))=0,ROW(INDIRECT("2:"&amp;ROWS(Resultat))),9^9))</f>
        <v>4</v>
      </c>
      <c r="F67" s="4">
        <f ca="1">INDEX(REPORT!$J$1:$J$259,RoulageInterTache!A67)</f>
        <v>0</v>
      </c>
      <c r="G67" s="4">
        <f ca="1">INDEX(REPORT!$O$1:$O$259,RoulageInterTache!A67)</f>
        <v>0</v>
      </c>
      <c r="H67" s="4">
        <f ca="1">INDEX(REPORT!$J$1:$J$259,INDEX(Resultat,RoulageInterTache!$A67-1)+1)</f>
        <v>0</v>
      </c>
      <c r="I67" s="4">
        <f ca="1">INDEX(REPORT!$O$1:$O$259,INDEX(Resultat,RoulageInterTache!$A67-1)+1)</f>
        <v>0</v>
      </c>
      <c r="J67" s="40">
        <f t="shared" ca="1" si="1"/>
        <v>0</v>
      </c>
      <c r="R67" s="44"/>
    </row>
    <row r="68" spans="1:18" x14ac:dyDescent="0.3">
      <c r="A68" s="41">
        <f t="array" aca="1" ref="A68" ca="1">IF(COUNTIF($A$2:A67,INDEX(OFFSET(Resultat,-1,0),A67))&gt;0,C68,INDEX(OFFSET(Resultat,-1,0),A67))</f>
        <v>121</v>
      </c>
      <c r="B68" s="59">
        <v>12</v>
      </c>
      <c r="C68" s="47">
        <f t="array" aca="1" ref="C68" ca="1">MIN(IF(COUNTIF($A$2:A67,ROW(INDIRECT("2:"&amp;ROWS(Resultat))))=0,ROW(INDIRECT("2:"&amp;ROWS(Resultat))),9^9))</f>
        <v>4</v>
      </c>
      <c r="F68" s="4">
        <f ca="1">INDEX(REPORT!$J$1:$J$259,RoulageInterTache!A68)</f>
        <v>0</v>
      </c>
      <c r="G68" s="4">
        <f ca="1">INDEX(REPORT!$O$1:$O$259,RoulageInterTache!A68)</f>
        <v>0</v>
      </c>
      <c r="H68" s="4">
        <f ca="1">INDEX(REPORT!$J$1:$J$259,INDEX(Resultat,RoulageInterTache!$A68-1)+1)</f>
        <v>0</v>
      </c>
      <c r="I68" s="4">
        <f ca="1">INDEX(REPORT!$O$1:$O$259,INDEX(Resultat,RoulageInterTache!$A68-1)+1)</f>
        <v>0</v>
      </c>
      <c r="J68" s="40">
        <f t="shared" ca="1" si="1"/>
        <v>0</v>
      </c>
      <c r="R68" s="44"/>
    </row>
    <row r="69" spans="1:18" x14ac:dyDescent="0.3">
      <c r="A69" s="41">
        <f t="array" aca="1" ref="A69" ca="1">IF(COUNTIF($A$2:A68,INDEX(OFFSET(Resultat,-1,0),A68))&gt;0,C69,INDEX(OFFSET(Resultat,-1,0),A68))</f>
        <v>218</v>
      </c>
      <c r="B69" s="59">
        <v>13</v>
      </c>
      <c r="C69" s="47">
        <f t="array" aca="1" ref="C69" ca="1">MIN(IF(COUNTIF($A$2:A68,ROW(INDIRECT("2:"&amp;ROWS(Resultat))))=0,ROW(INDIRECT("2:"&amp;ROWS(Resultat))),9^9))</f>
        <v>4</v>
      </c>
      <c r="F69" s="4">
        <f ca="1">INDEX(REPORT!$J$1:$J$259,RoulageInterTache!A69)</f>
        <v>0</v>
      </c>
      <c r="G69" s="4">
        <f ca="1">INDEX(REPORT!$O$1:$O$259,RoulageInterTache!A69)</f>
        <v>0</v>
      </c>
      <c r="H69" s="4">
        <f ca="1">INDEX(REPORT!$J$1:$J$259,INDEX(Resultat,RoulageInterTache!$A69-1)+1)</f>
        <v>0</v>
      </c>
      <c r="I69" s="4">
        <f ca="1">INDEX(REPORT!$O$1:$O$259,INDEX(Resultat,RoulageInterTache!$A69-1)+1)</f>
        <v>0</v>
      </c>
      <c r="J69" s="40">
        <f t="shared" ca="1" si="1"/>
        <v>0</v>
      </c>
      <c r="R69" s="44"/>
    </row>
    <row r="70" spans="1:18" x14ac:dyDescent="0.3">
      <c r="A70" s="41">
        <f t="array" aca="1" ref="A70" ca="1">IF(COUNTIF($A$2:A69,INDEX(OFFSET(Resultat,-1,0),A69))&gt;0,C70,INDEX(OFFSET(Resultat,-1,0),A69))</f>
        <v>51</v>
      </c>
      <c r="B70" s="59">
        <v>10</v>
      </c>
      <c r="C70" s="47">
        <f t="array" aca="1" ref="C70" ca="1">MIN(IF(COUNTIF($A$2:A69,ROW(INDIRECT("2:"&amp;ROWS(Resultat))))=0,ROW(INDIRECT("2:"&amp;ROWS(Resultat))),9^9))</f>
        <v>4</v>
      </c>
      <c r="F70" s="4">
        <f ca="1">INDEX(REPORT!$J$1:$J$259,RoulageInterTache!A70)</f>
        <v>0</v>
      </c>
      <c r="G70" s="4">
        <f ca="1">INDEX(REPORT!$O$1:$O$259,RoulageInterTache!A70)</f>
        <v>0</v>
      </c>
      <c r="H70" s="4">
        <f ca="1">INDEX(REPORT!$J$1:$J$259,INDEX(Resultat,RoulageInterTache!$A70-1)+1)</f>
        <v>0</v>
      </c>
      <c r="I70" s="4">
        <f ca="1">INDEX(REPORT!$O$1:$O$259,INDEX(Resultat,RoulageInterTache!$A70-1)+1)</f>
        <v>0</v>
      </c>
      <c r="J70" s="40">
        <f t="shared" ca="1" si="1"/>
        <v>0</v>
      </c>
      <c r="R70" s="44"/>
    </row>
    <row r="71" spans="1:18" x14ac:dyDescent="0.3">
      <c r="A71" s="41">
        <f t="array" aca="1" ref="A71" ca="1">IF(COUNTIF($A$2:A70,INDEX(OFFSET(Resultat,-1,0),A70))&gt;0,C71,INDEX(OFFSET(Resultat,-1,0),A70))</f>
        <v>223</v>
      </c>
      <c r="B71" s="59">
        <v>4</v>
      </c>
      <c r="C71" s="47">
        <f t="array" aca="1" ref="C71" ca="1">MIN(IF(COUNTIF($A$2:A70,ROW(INDIRECT("2:"&amp;ROWS(Resultat))))=0,ROW(INDIRECT("2:"&amp;ROWS(Resultat))),9^9))</f>
        <v>4</v>
      </c>
      <c r="F71" s="4">
        <f ca="1">INDEX(REPORT!$J$1:$J$259,RoulageInterTache!A71)</f>
        <v>0</v>
      </c>
      <c r="G71" s="4">
        <f ca="1">INDEX(REPORT!$O$1:$O$259,RoulageInterTache!A71)</f>
        <v>0</v>
      </c>
      <c r="H71" s="4">
        <f ca="1">INDEX(REPORT!$J$1:$J$259,INDEX(Resultat,RoulageInterTache!$A71-1)+1)</f>
        <v>0</v>
      </c>
      <c r="I71" s="4">
        <f ca="1">INDEX(REPORT!$O$1:$O$259,INDEX(Resultat,RoulageInterTache!$A71-1)+1)</f>
        <v>0</v>
      </c>
      <c r="J71" s="40">
        <f t="shared" ca="1" si="1"/>
        <v>0</v>
      </c>
      <c r="R71" s="44"/>
    </row>
    <row r="72" spans="1:18" x14ac:dyDescent="0.3">
      <c r="A72" s="41">
        <f t="array" aca="1" ref="A72" ca="1">IF(COUNTIF($A$2:A71,INDEX(OFFSET(Resultat,-1,0),A71))&gt;0,C72,INDEX(OFFSET(Resultat,-1,0),A71))</f>
        <v>71</v>
      </c>
      <c r="B72" s="59">
        <v>15</v>
      </c>
      <c r="C72" s="47">
        <f t="array" aca="1" ref="C72" ca="1">MIN(IF(COUNTIF($A$2:A71,ROW(INDIRECT("2:"&amp;ROWS(Resultat))))=0,ROW(INDIRECT("2:"&amp;ROWS(Resultat))),9^9))</f>
        <v>4</v>
      </c>
      <c r="F72" s="4">
        <f ca="1">INDEX(REPORT!$J$1:$J$259,RoulageInterTache!A72)</f>
        <v>0</v>
      </c>
      <c r="G72" s="4">
        <f ca="1">INDEX(REPORT!$O$1:$O$259,RoulageInterTache!A72)</f>
        <v>0</v>
      </c>
      <c r="H72" s="4">
        <f ca="1">INDEX(REPORT!$J$1:$J$259,INDEX(Resultat,RoulageInterTache!$A72-1)+1)</f>
        <v>0</v>
      </c>
      <c r="I72" s="4">
        <f ca="1">INDEX(REPORT!$O$1:$O$259,INDEX(Resultat,RoulageInterTache!$A72-1)+1)</f>
        <v>0</v>
      </c>
      <c r="J72" s="40">
        <f t="shared" ca="1" si="1"/>
        <v>0</v>
      </c>
      <c r="R72" s="44"/>
    </row>
    <row r="73" spans="1:18" x14ac:dyDescent="0.3">
      <c r="A73" s="41">
        <f t="array" aca="1" ref="A73" ca="1">IF(COUNTIF($A$2:A72,INDEX(OFFSET(Resultat,-1,0),A72))&gt;0,C73,INDEX(OFFSET(Resultat,-1,0),A72))</f>
        <v>4</v>
      </c>
      <c r="B73" s="59">
        <v>11</v>
      </c>
      <c r="C73" s="47">
        <f t="array" aca="1" ref="C73" ca="1">MIN(IF(COUNTIF($A$2:A72,ROW(INDIRECT("2:"&amp;ROWS(Resultat))))=0,ROW(INDIRECT("2:"&amp;ROWS(Resultat))),9^9))</f>
        <v>4</v>
      </c>
      <c r="F73" s="4">
        <f ca="1">INDEX(REPORT!$J$1:$J$259,RoulageInterTache!A73)</f>
        <v>0</v>
      </c>
      <c r="G73" s="4">
        <f ca="1">INDEX(REPORT!$O$1:$O$259,RoulageInterTache!A73)</f>
        <v>0</v>
      </c>
      <c r="H73" s="4">
        <f ca="1">INDEX(REPORT!$J$1:$J$259,INDEX(Resultat,RoulageInterTache!$A73-1)+1)</f>
        <v>0</v>
      </c>
      <c r="I73" s="4">
        <f ca="1">INDEX(REPORT!$O$1:$O$259,INDEX(Resultat,RoulageInterTache!$A73-1)+1)</f>
        <v>0</v>
      </c>
      <c r="J73" s="40">
        <f t="shared" ca="1" si="1"/>
        <v>0</v>
      </c>
      <c r="R73" s="44"/>
    </row>
    <row r="74" spans="1:18" x14ac:dyDescent="0.3">
      <c r="A74" s="41">
        <f t="array" aca="1" ref="A74" ca="1">IF(COUNTIF($A$2:A73,INDEX(OFFSET(Resultat,-1,0),A73))&gt;0,C74,INDEX(OFFSET(Resultat,-1,0),A73))</f>
        <v>59</v>
      </c>
      <c r="B74" s="59">
        <v>17</v>
      </c>
      <c r="C74" s="47">
        <f t="array" aca="1" ref="C74" ca="1">MIN(IF(COUNTIF($A$2:A73,ROW(INDIRECT("2:"&amp;ROWS(Resultat))))=0,ROW(INDIRECT("2:"&amp;ROWS(Resultat))),9^9))</f>
        <v>10</v>
      </c>
      <c r="F74" s="4">
        <f ca="1">INDEX(REPORT!$J$1:$J$259,RoulageInterTache!A74)</f>
        <v>0</v>
      </c>
      <c r="G74" s="4">
        <f ca="1">INDEX(REPORT!$O$1:$O$259,RoulageInterTache!A74)</f>
        <v>0</v>
      </c>
      <c r="H74" s="4">
        <f ca="1">INDEX(REPORT!$J$1:$J$259,INDEX(Resultat,RoulageInterTache!$A74-1)+1)</f>
        <v>0</v>
      </c>
      <c r="I74" s="4">
        <f ca="1">INDEX(REPORT!$O$1:$O$259,INDEX(Resultat,RoulageInterTache!$A74-1)+1)</f>
        <v>0</v>
      </c>
      <c r="J74" s="40">
        <f t="shared" ca="1" si="1"/>
        <v>0</v>
      </c>
      <c r="R74" s="44"/>
    </row>
    <row r="75" spans="1:18" x14ac:dyDescent="0.3">
      <c r="A75" s="41">
        <f t="array" aca="1" ref="A75" ca="1">IF(COUNTIF($A$2:A74,INDEX(OFFSET(Resultat,-1,0),A74))&gt;0,C75,INDEX(OFFSET(Resultat,-1,0),A74))</f>
        <v>19</v>
      </c>
      <c r="B75" s="59">
        <v>76</v>
      </c>
      <c r="C75" s="47">
        <f t="array" aca="1" ref="C75" ca="1">MIN(IF(COUNTIF($A$2:A74,ROW(INDIRECT("2:"&amp;ROWS(Resultat))))=0,ROW(INDIRECT("2:"&amp;ROWS(Resultat))),9^9))</f>
        <v>10</v>
      </c>
      <c r="F75" s="4">
        <f ca="1">INDEX(REPORT!$J$1:$J$259,RoulageInterTache!A75)</f>
        <v>0</v>
      </c>
      <c r="G75" s="4">
        <f ca="1">INDEX(REPORT!$O$1:$O$259,RoulageInterTache!A75)</f>
        <v>0</v>
      </c>
      <c r="H75" s="4">
        <f ca="1">INDEX(REPORT!$J$1:$J$259,INDEX(Resultat,RoulageInterTache!$A75-1)+1)</f>
        <v>0</v>
      </c>
      <c r="I75" s="4">
        <f ca="1">INDEX(REPORT!$O$1:$O$259,INDEX(Resultat,RoulageInterTache!$A75-1)+1)</f>
        <v>0</v>
      </c>
      <c r="J75" s="40">
        <f t="shared" ca="1" si="1"/>
        <v>0</v>
      </c>
      <c r="R75" s="44"/>
    </row>
    <row r="76" spans="1:18" x14ac:dyDescent="0.3">
      <c r="A76" s="41">
        <f t="array" aca="1" ref="A76" ca="1">IF(COUNTIF($A$2:A75,INDEX(OFFSET(Resultat,-1,0),A75))&gt;0,C76,INDEX(OFFSET(Resultat,-1,0),A75))</f>
        <v>20</v>
      </c>
      <c r="B76" s="59">
        <v>77</v>
      </c>
      <c r="C76" s="47">
        <f t="array" aca="1" ref="C76" ca="1">MIN(IF(COUNTIF($A$2:A75,ROW(INDIRECT("2:"&amp;ROWS(Resultat))))=0,ROW(INDIRECT("2:"&amp;ROWS(Resultat))),9^9))</f>
        <v>10</v>
      </c>
      <c r="F76" s="4">
        <f ca="1">INDEX(REPORT!$J$1:$J$259,RoulageInterTache!A76)</f>
        <v>0</v>
      </c>
      <c r="G76" s="4">
        <f ca="1">INDEX(REPORT!$O$1:$O$259,RoulageInterTache!A76)</f>
        <v>0</v>
      </c>
      <c r="H76" s="4">
        <f ca="1">INDEX(REPORT!$J$1:$J$259,INDEX(Resultat,RoulageInterTache!$A76-1)+1)</f>
        <v>0</v>
      </c>
      <c r="I76" s="4">
        <f ca="1">INDEX(REPORT!$O$1:$O$259,INDEX(Resultat,RoulageInterTache!$A76-1)+1)</f>
        <v>0</v>
      </c>
      <c r="J76" s="40">
        <f t="shared" ca="1" si="1"/>
        <v>0</v>
      </c>
      <c r="R76" s="44"/>
    </row>
    <row r="77" spans="1:18" x14ac:dyDescent="0.3">
      <c r="A77" s="41">
        <f t="array" aca="1" ref="A77" ca="1">IF(COUNTIF($A$2:A76,INDEX(OFFSET(Resultat,-1,0),A76))&gt;0,C77,INDEX(OFFSET(Resultat,-1,0),A76))</f>
        <v>240</v>
      </c>
      <c r="B77" s="59">
        <v>74</v>
      </c>
      <c r="C77" s="47">
        <f t="array" aca="1" ref="C77" ca="1">MIN(IF(COUNTIF($A$2:A76,ROW(INDIRECT("2:"&amp;ROWS(Resultat))))=0,ROW(INDIRECT("2:"&amp;ROWS(Resultat))),9^9))</f>
        <v>10</v>
      </c>
      <c r="F77" s="4">
        <f ca="1">INDEX(REPORT!$J$1:$J$259,RoulageInterTache!A77)</f>
        <v>0</v>
      </c>
      <c r="G77" s="4">
        <f ca="1">INDEX(REPORT!$O$1:$O$259,RoulageInterTache!A77)</f>
        <v>0</v>
      </c>
      <c r="H77" s="4">
        <f ca="1">INDEX(REPORT!$J$1:$J$259,INDEX(Resultat,RoulageInterTache!$A77-1)+1)</f>
        <v>0</v>
      </c>
      <c r="I77" s="4">
        <f ca="1">INDEX(REPORT!$O$1:$O$259,INDEX(Resultat,RoulageInterTache!$A77-1)+1)</f>
        <v>0</v>
      </c>
      <c r="J77" s="40">
        <f t="shared" ca="1" si="1"/>
        <v>0</v>
      </c>
      <c r="R77" s="44"/>
    </row>
    <row r="78" spans="1:18" x14ac:dyDescent="0.3">
      <c r="A78" s="41">
        <f t="array" aca="1" ref="A78" ca="1">IF(COUNTIF($A$2:A77,INDEX(OFFSET(Resultat,-1,0),A77))&gt;0,C78,INDEX(OFFSET(Resultat,-1,0),A77))</f>
        <v>241</v>
      </c>
      <c r="B78" s="59">
        <v>79</v>
      </c>
      <c r="C78" s="47">
        <f t="array" aca="1" ref="C78" ca="1">MIN(IF(COUNTIF($A$2:A77,ROW(INDIRECT("2:"&amp;ROWS(Resultat))))=0,ROW(INDIRECT("2:"&amp;ROWS(Resultat))),9^9))</f>
        <v>10</v>
      </c>
      <c r="F78" s="4">
        <f ca="1">INDEX(REPORT!$J$1:$J$259,RoulageInterTache!A78)</f>
        <v>0</v>
      </c>
      <c r="G78" s="4">
        <f ca="1">INDEX(REPORT!$O$1:$O$259,RoulageInterTache!A78)</f>
        <v>0</v>
      </c>
      <c r="H78" s="4">
        <f ca="1">INDEX(REPORT!$J$1:$J$259,INDEX(Resultat,RoulageInterTache!$A78-1)+1)</f>
        <v>0</v>
      </c>
      <c r="I78" s="4">
        <f ca="1">INDEX(REPORT!$O$1:$O$259,INDEX(Resultat,RoulageInterTache!$A78-1)+1)</f>
        <v>0</v>
      </c>
      <c r="J78" s="40">
        <f t="shared" ca="1" si="1"/>
        <v>0</v>
      </c>
      <c r="R78" s="44"/>
    </row>
    <row r="79" spans="1:18" x14ac:dyDescent="0.3">
      <c r="A79" s="41">
        <f t="array" aca="1" ref="A79" ca="1">IF(COUNTIF($A$2:A78,INDEX(OFFSET(Resultat,-1,0),A78))&gt;0,C79,INDEX(OFFSET(Resultat,-1,0),A78))</f>
        <v>37</v>
      </c>
      <c r="B79" s="59">
        <v>80</v>
      </c>
      <c r="C79" s="47">
        <f t="array" aca="1" ref="C79" ca="1">MIN(IF(COUNTIF($A$2:A78,ROW(INDIRECT("2:"&amp;ROWS(Resultat))))=0,ROW(INDIRECT("2:"&amp;ROWS(Resultat))),9^9))</f>
        <v>10</v>
      </c>
      <c r="F79" s="4">
        <f ca="1">INDEX(REPORT!$J$1:$J$259,RoulageInterTache!A79)</f>
        <v>0</v>
      </c>
      <c r="G79" s="4">
        <f ca="1">INDEX(REPORT!$O$1:$O$259,RoulageInterTache!A79)</f>
        <v>0</v>
      </c>
      <c r="H79" s="4">
        <f ca="1">INDEX(REPORT!$J$1:$J$259,INDEX(Resultat,RoulageInterTache!$A79-1)+1)</f>
        <v>0</v>
      </c>
      <c r="I79" s="4">
        <f ca="1">INDEX(REPORT!$O$1:$O$259,INDEX(Resultat,RoulageInterTache!$A79-1)+1)</f>
        <v>0</v>
      </c>
      <c r="J79" s="40">
        <f t="shared" ca="1" si="1"/>
        <v>0</v>
      </c>
      <c r="R79" s="44"/>
    </row>
    <row r="80" spans="1:18" x14ac:dyDescent="0.3">
      <c r="A80" s="41">
        <f t="array" aca="1" ref="A80" ca="1">IF(COUNTIF($A$2:A79,INDEX(OFFSET(Resultat,-1,0),A79))&gt;0,C80,INDEX(OFFSET(Resultat,-1,0),A79))</f>
        <v>249</v>
      </c>
      <c r="B80" s="59">
        <v>81</v>
      </c>
      <c r="C80" s="47">
        <f t="array" aca="1" ref="C80" ca="1">MIN(IF(COUNTIF($A$2:A79,ROW(INDIRECT("2:"&amp;ROWS(Resultat))))=0,ROW(INDIRECT("2:"&amp;ROWS(Resultat))),9^9))</f>
        <v>10</v>
      </c>
      <c r="F80" s="4">
        <f ca="1">INDEX(REPORT!$J$1:$J$259,RoulageInterTache!A80)</f>
        <v>0</v>
      </c>
      <c r="G80" s="4">
        <f ca="1">INDEX(REPORT!$O$1:$O$259,RoulageInterTache!A80)</f>
        <v>0</v>
      </c>
      <c r="H80" s="4">
        <f ca="1">INDEX(REPORT!$J$1:$J$259,INDEX(Resultat,RoulageInterTache!$A80-1)+1)</f>
        <v>0</v>
      </c>
      <c r="I80" s="4">
        <f ca="1">INDEX(REPORT!$O$1:$O$259,INDEX(Resultat,RoulageInterTache!$A80-1)+1)</f>
        <v>0</v>
      </c>
      <c r="J80" s="40">
        <f t="shared" ca="1" si="1"/>
        <v>0</v>
      </c>
      <c r="R80" s="44"/>
    </row>
    <row r="81" spans="1:18" x14ac:dyDescent="0.3">
      <c r="A81" s="41">
        <f t="array" aca="1" ref="A81" ca="1">IF(COUNTIF($A$2:A80,INDEX(OFFSET(Resultat,-1,0),A80))&gt;0,C81,INDEX(OFFSET(Resultat,-1,0),A80))</f>
        <v>114</v>
      </c>
      <c r="B81" s="59">
        <v>78</v>
      </c>
      <c r="C81" s="47">
        <f t="array" aca="1" ref="C81" ca="1">MIN(IF(COUNTIF($A$2:A80,ROW(INDIRECT("2:"&amp;ROWS(Resultat))))=0,ROW(INDIRECT("2:"&amp;ROWS(Resultat))),9^9))</f>
        <v>10</v>
      </c>
      <c r="F81" s="4">
        <f ca="1">INDEX(REPORT!$J$1:$J$259,RoulageInterTache!A81)</f>
        <v>0</v>
      </c>
      <c r="G81" s="4">
        <f ca="1">INDEX(REPORT!$O$1:$O$259,RoulageInterTache!A81)</f>
        <v>0</v>
      </c>
      <c r="H81" s="4">
        <f ca="1">INDEX(REPORT!$J$1:$J$259,INDEX(Resultat,RoulageInterTache!$A81-1)+1)</f>
        <v>0</v>
      </c>
      <c r="I81" s="4">
        <f ca="1">INDEX(REPORT!$O$1:$O$259,INDEX(Resultat,RoulageInterTache!$A81-1)+1)</f>
        <v>0</v>
      </c>
      <c r="J81" s="40">
        <f t="shared" ca="1" si="1"/>
        <v>0</v>
      </c>
      <c r="R81" s="44"/>
    </row>
    <row r="82" spans="1:18" x14ac:dyDescent="0.3">
      <c r="A82" s="41">
        <f t="array" aca="1" ref="A82" ca="1">IF(COUNTIF($A$2:A81,INDEX(OFFSET(Resultat,-1,0),A81))&gt;0,C82,INDEX(OFFSET(Resultat,-1,0),A81))</f>
        <v>248</v>
      </c>
      <c r="B82" s="59">
        <v>83</v>
      </c>
      <c r="C82" s="47">
        <f t="array" aca="1" ref="C82" ca="1">MIN(IF(COUNTIF($A$2:A81,ROW(INDIRECT("2:"&amp;ROWS(Resultat))))=0,ROW(INDIRECT("2:"&amp;ROWS(Resultat))),9^9))</f>
        <v>10</v>
      </c>
      <c r="F82" s="4">
        <f ca="1">INDEX(REPORT!$J$1:$J$259,RoulageInterTache!A82)</f>
        <v>0</v>
      </c>
      <c r="G82" s="4">
        <f ca="1">INDEX(REPORT!$O$1:$O$259,RoulageInterTache!A82)</f>
        <v>0</v>
      </c>
      <c r="H82" s="4">
        <f ca="1">INDEX(REPORT!$J$1:$J$259,INDEX(Resultat,RoulageInterTache!$A82-1)+1)</f>
        <v>0</v>
      </c>
      <c r="I82" s="4">
        <f ca="1">INDEX(REPORT!$O$1:$O$259,INDEX(Resultat,RoulageInterTache!$A82-1)+1)</f>
        <v>0</v>
      </c>
      <c r="J82" s="40">
        <f t="shared" ca="1" si="1"/>
        <v>0</v>
      </c>
      <c r="R82" s="44"/>
    </row>
    <row r="83" spans="1:18" x14ac:dyDescent="0.3">
      <c r="A83" s="41">
        <f t="array" aca="1" ref="A83" ca="1">IF(COUNTIF($A$2:A82,INDEX(OFFSET(Resultat,-1,0),A82))&gt;0,C83,INDEX(OFFSET(Resultat,-1,0),A82))</f>
        <v>206</v>
      </c>
      <c r="B83" s="59">
        <v>84</v>
      </c>
      <c r="C83" s="47">
        <f t="array" aca="1" ref="C83" ca="1">MIN(IF(COUNTIF($A$2:A82,ROW(INDIRECT("2:"&amp;ROWS(Resultat))))=0,ROW(INDIRECT("2:"&amp;ROWS(Resultat))),9^9))</f>
        <v>10</v>
      </c>
      <c r="F83" s="4">
        <f ca="1">INDEX(REPORT!$J$1:$J$259,RoulageInterTache!A83)</f>
        <v>0</v>
      </c>
      <c r="G83" s="4">
        <f ca="1">INDEX(REPORT!$O$1:$O$259,RoulageInterTache!A83)</f>
        <v>0</v>
      </c>
      <c r="H83" s="4">
        <f ca="1">INDEX(REPORT!$J$1:$J$259,INDEX(Resultat,RoulageInterTache!$A83-1)+1)</f>
        <v>0</v>
      </c>
      <c r="I83" s="4">
        <f ca="1">INDEX(REPORT!$O$1:$O$259,INDEX(Resultat,RoulageInterTache!$A83-1)+1)</f>
        <v>0</v>
      </c>
      <c r="J83" s="40">
        <f t="shared" ca="1" si="1"/>
        <v>0</v>
      </c>
      <c r="R83" s="44"/>
    </row>
    <row r="84" spans="1:18" x14ac:dyDescent="0.3">
      <c r="A84" s="41">
        <f t="array" aca="1" ref="A84" ca="1">IF(COUNTIF($A$2:A83,INDEX(OFFSET(Resultat,-1,0),A83))&gt;0,C84,INDEX(OFFSET(Resultat,-1,0),A83))</f>
        <v>73</v>
      </c>
      <c r="B84" s="59">
        <v>85</v>
      </c>
      <c r="C84" s="47">
        <f t="array" aca="1" ref="C84" ca="1">MIN(IF(COUNTIF($A$2:A83,ROW(INDIRECT("2:"&amp;ROWS(Resultat))))=0,ROW(INDIRECT("2:"&amp;ROWS(Resultat))),9^9))</f>
        <v>10</v>
      </c>
      <c r="F84" s="4">
        <f ca="1">INDEX(REPORT!$J$1:$J$259,RoulageInterTache!A84)</f>
        <v>0</v>
      </c>
      <c r="G84" s="4">
        <f ca="1">INDEX(REPORT!$O$1:$O$259,RoulageInterTache!A84)</f>
        <v>0</v>
      </c>
      <c r="H84" s="4">
        <f ca="1">INDEX(REPORT!$J$1:$J$259,INDEX(Resultat,RoulageInterTache!$A84-1)+1)</f>
        <v>0</v>
      </c>
      <c r="I84" s="4">
        <f ca="1">INDEX(REPORT!$O$1:$O$259,INDEX(Resultat,RoulageInterTache!$A84-1)+1)</f>
        <v>0</v>
      </c>
      <c r="J84" s="40">
        <f t="shared" ca="1" si="1"/>
        <v>0</v>
      </c>
      <c r="R84" s="44"/>
    </row>
    <row r="85" spans="1:18" x14ac:dyDescent="0.3">
      <c r="A85" s="41">
        <f t="array" aca="1" ref="A85" ca="1">IF(COUNTIF($A$2:A84,INDEX(OFFSET(Resultat,-1,0),A84))&gt;0,C85,INDEX(OFFSET(Resultat,-1,0),A84))</f>
        <v>11</v>
      </c>
      <c r="B85" s="59">
        <v>82</v>
      </c>
      <c r="C85" s="47">
        <f t="array" aca="1" ref="C85" ca="1">MIN(IF(COUNTIF($A$2:A84,ROW(INDIRECT("2:"&amp;ROWS(Resultat))))=0,ROW(INDIRECT("2:"&amp;ROWS(Resultat))),9^9))</f>
        <v>10</v>
      </c>
      <c r="F85" s="4">
        <f ca="1">INDEX(REPORT!$J$1:$J$259,RoulageInterTache!A85)</f>
        <v>0</v>
      </c>
      <c r="G85" s="4">
        <f ca="1">INDEX(REPORT!$O$1:$O$259,RoulageInterTache!A85)</f>
        <v>0</v>
      </c>
      <c r="H85" s="4">
        <f ca="1">INDEX(REPORT!$J$1:$J$259,INDEX(Resultat,RoulageInterTache!$A85-1)+1)</f>
        <v>0</v>
      </c>
      <c r="I85" s="4">
        <f ca="1">INDEX(REPORT!$O$1:$O$259,INDEX(Resultat,RoulageInterTache!$A85-1)+1)</f>
        <v>0</v>
      </c>
      <c r="J85" s="40">
        <f t="shared" ca="1" si="1"/>
        <v>0</v>
      </c>
      <c r="R85" s="44"/>
    </row>
    <row r="86" spans="1:18" x14ac:dyDescent="0.3">
      <c r="A86" s="41">
        <f t="array" aca="1" ref="A86" ca="1">IF(COUNTIF($A$2:A85,INDEX(OFFSET(Resultat,-1,0),A85))&gt;0,C86,INDEX(OFFSET(Resultat,-1,0),A85))</f>
        <v>239</v>
      </c>
      <c r="B86" s="59">
        <v>87</v>
      </c>
      <c r="C86" s="47">
        <f t="array" aca="1" ref="C86" ca="1">MIN(IF(COUNTIF($A$2:A85,ROW(INDIRECT("2:"&amp;ROWS(Resultat))))=0,ROW(INDIRECT("2:"&amp;ROWS(Resultat))),9^9))</f>
        <v>10</v>
      </c>
      <c r="F86" s="4">
        <f ca="1">INDEX(REPORT!$J$1:$J$259,RoulageInterTache!A86)</f>
        <v>0</v>
      </c>
      <c r="G86" s="4">
        <f ca="1">INDEX(REPORT!$O$1:$O$259,RoulageInterTache!A86)</f>
        <v>0</v>
      </c>
      <c r="H86" s="4">
        <f ca="1">INDEX(REPORT!$J$1:$J$259,INDEX(Resultat,RoulageInterTache!$A86-1)+1)</f>
        <v>0</v>
      </c>
      <c r="I86" s="4">
        <f ca="1">INDEX(REPORT!$O$1:$O$259,INDEX(Resultat,RoulageInterTache!$A86-1)+1)</f>
        <v>0</v>
      </c>
      <c r="J86" s="40">
        <f t="shared" ca="1" si="1"/>
        <v>0</v>
      </c>
      <c r="R86" s="44"/>
    </row>
    <row r="87" spans="1:18" x14ac:dyDescent="0.3">
      <c r="A87" s="41">
        <f t="array" aca="1" ref="A87" ca="1">IF(COUNTIF($A$2:A86,INDEX(OFFSET(Resultat,-1,0),A86))&gt;0,C87,INDEX(OFFSET(Resultat,-1,0),A86))</f>
        <v>238</v>
      </c>
      <c r="B87" s="59">
        <v>88</v>
      </c>
      <c r="C87" s="47">
        <f t="array" aca="1" ref="C87" ca="1">MIN(IF(COUNTIF($A$2:A86,ROW(INDIRECT("2:"&amp;ROWS(Resultat))))=0,ROW(INDIRECT("2:"&amp;ROWS(Resultat))),9^9))</f>
        <v>10</v>
      </c>
      <c r="F87" s="4">
        <f ca="1">INDEX(REPORT!$J$1:$J$259,RoulageInterTache!A87)</f>
        <v>0</v>
      </c>
      <c r="G87" s="4">
        <f ca="1">INDEX(REPORT!$O$1:$O$259,RoulageInterTache!A87)</f>
        <v>0</v>
      </c>
      <c r="H87" s="4">
        <f ca="1">INDEX(REPORT!$J$1:$J$259,INDEX(Resultat,RoulageInterTache!$A87-1)+1)</f>
        <v>0</v>
      </c>
      <c r="I87" s="4">
        <f ca="1">INDEX(REPORT!$O$1:$O$259,INDEX(Resultat,RoulageInterTache!$A87-1)+1)</f>
        <v>0</v>
      </c>
      <c r="J87" s="40">
        <f t="shared" ca="1" si="1"/>
        <v>0</v>
      </c>
      <c r="R87" s="44"/>
    </row>
    <row r="88" spans="1:18" x14ac:dyDescent="0.3">
      <c r="A88" s="41">
        <f t="array" aca="1" ref="A88" ca="1">IF(COUNTIF($A$2:A87,INDEX(OFFSET(Resultat,-1,0),A87))&gt;0,C88,INDEX(OFFSET(Resultat,-1,0),A87))</f>
        <v>38</v>
      </c>
      <c r="B88" s="59">
        <v>89</v>
      </c>
      <c r="C88" s="47">
        <f t="array" aca="1" ref="C88" ca="1">MIN(IF(COUNTIF($A$2:A87,ROW(INDIRECT("2:"&amp;ROWS(Resultat))))=0,ROW(INDIRECT("2:"&amp;ROWS(Resultat))),9^9))</f>
        <v>10</v>
      </c>
      <c r="F88" s="4">
        <f ca="1">INDEX(REPORT!$J$1:$J$259,RoulageInterTache!A88)</f>
        <v>0</v>
      </c>
      <c r="G88" s="4">
        <f ca="1">INDEX(REPORT!$O$1:$O$259,RoulageInterTache!A88)</f>
        <v>0</v>
      </c>
      <c r="H88" s="4">
        <f ca="1">INDEX(REPORT!$J$1:$J$259,INDEX(Resultat,RoulageInterTache!$A88-1)+1)</f>
        <v>0</v>
      </c>
      <c r="I88" s="4">
        <f ca="1">INDEX(REPORT!$O$1:$O$259,INDEX(Resultat,RoulageInterTache!$A88-1)+1)</f>
        <v>0</v>
      </c>
      <c r="J88" s="40">
        <f t="shared" ca="1" si="1"/>
        <v>0</v>
      </c>
      <c r="R88" s="44"/>
    </row>
    <row r="89" spans="1:18" x14ac:dyDescent="0.3">
      <c r="A89" s="41">
        <f t="array" aca="1" ref="A89" ca="1">IF(COUNTIF($A$2:A88,INDEX(OFFSET(Resultat,-1,0),A88))&gt;0,C89,INDEX(OFFSET(Resultat,-1,0),A88))</f>
        <v>39</v>
      </c>
      <c r="B89" s="59">
        <v>86</v>
      </c>
      <c r="C89" s="47">
        <f t="array" aca="1" ref="C89" ca="1">MIN(IF(COUNTIF($A$2:A88,ROW(INDIRECT("2:"&amp;ROWS(Resultat))))=0,ROW(INDIRECT("2:"&amp;ROWS(Resultat))),9^9))</f>
        <v>10</v>
      </c>
      <c r="F89" s="4">
        <f ca="1">INDEX(REPORT!$J$1:$J$259,RoulageInterTache!A89)</f>
        <v>0</v>
      </c>
      <c r="G89" s="4">
        <f ca="1">INDEX(REPORT!$O$1:$O$259,RoulageInterTache!A89)</f>
        <v>0</v>
      </c>
      <c r="H89" s="4">
        <f ca="1">INDEX(REPORT!$J$1:$J$259,INDEX(Resultat,RoulageInterTache!$A89-1)+1)</f>
        <v>0</v>
      </c>
      <c r="I89" s="4">
        <f ca="1">INDEX(REPORT!$O$1:$O$259,INDEX(Resultat,RoulageInterTache!$A89-1)+1)</f>
        <v>0</v>
      </c>
      <c r="J89" s="40">
        <f t="shared" ca="1" si="1"/>
        <v>0</v>
      </c>
      <c r="R89" s="44"/>
    </row>
    <row r="90" spans="1:18" x14ac:dyDescent="0.3">
      <c r="A90" s="41">
        <f t="array" aca="1" ref="A90" ca="1">IF(COUNTIF($A$2:A89,INDEX(OFFSET(Resultat,-1,0),A89))&gt;0,C90,INDEX(OFFSET(Resultat,-1,0),A89))</f>
        <v>222</v>
      </c>
      <c r="B90" s="59">
        <v>91</v>
      </c>
      <c r="C90" s="47">
        <f t="array" aca="1" ref="C90" ca="1">MIN(IF(COUNTIF($A$2:A89,ROW(INDIRECT("2:"&amp;ROWS(Resultat))))=0,ROW(INDIRECT("2:"&amp;ROWS(Resultat))),9^9))</f>
        <v>10</v>
      </c>
      <c r="F90" s="4">
        <f ca="1">INDEX(REPORT!$J$1:$J$259,RoulageInterTache!A90)</f>
        <v>0</v>
      </c>
      <c r="G90" s="4">
        <f ca="1">INDEX(REPORT!$O$1:$O$259,RoulageInterTache!A90)</f>
        <v>0</v>
      </c>
      <c r="H90" s="4">
        <f ca="1">INDEX(REPORT!$J$1:$J$259,INDEX(Resultat,RoulageInterTache!$A90-1)+1)</f>
        <v>0</v>
      </c>
      <c r="I90" s="4">
        <f ca="1">INDEX(REPORT!$O$1:$O$259,INDEX(Resultat,RoulageInterTache!$A90-1)+1)</f>
        <v>0</v>
      </c>
      <c r="J90" s="40">
        <f t="shared" ca="1" si="1"/>
        <v>0</v>
      </c>
      <c r="R90" s="44"/>
    </row>
    <row r="91" spans="1:18" x14ac:dyDescent="0.3">
      <c r="A91" s="41">
        <f t="array" aca="1" ref="A91" ca="1">IF(COUNTIF($A$2:A90,INDEX(OFFSET(Resultat,-1,0),A90))&gt;0,C91,INDEX(OFFSET(Resultat,-1,0),A90))</f>
        <v>52</v>
      </c>
      <c r="B91" s="59">
        <v>92</v>
      </c>
      <c r="C91" s="47">
        <f t="array" aca="1" ref="C91" ca="1">MIN(IF(COUNTIF($A$2:A90,ROW(INDIRECT("2:"&amp;ROWS(Resultat))))=0,ROW(INDIRECT("2:"&amp;ROWS(Resultat))),9^9))</f>
        <v>10</v>
      </c>
      <c r="F91" s="4">
        <f ca="1">INDEX(REPORT!$J$1:$J$259,RoulageInterTache!A91)</f>
        <v>0</v>
      </c>
      <c r="G91" s="4">
        <f ca="1">INDEX(REPORT!$O$1:$O$259,RoulageInterTache!A91)</f>
        <v>0</v>
      </c>
      <c r="H91" s="4">
        <f ca="1">INDEX(REPORT!$J$1:$J$259,INDEX(Resultat,RoulageInterTache!$A91-1)+1)</f>
        <v>0</v>
      </c>
      <c r="I91" s="4">
        <f ca="1">INDEX(REPORT!$O$1:$O$259,INDEX(Resultat,RoulageInterTache!$A91-1)+1)</f>
        <v>0</v>
      </c>
      <c r="J91" s="40">
        <f t="shared" ca="1" si="1"/>
        <v>0</v>
      </c>
      <c r="R91" s="44"/>
    </row>
    <row r="92" spans="1:18" x14ac:dyDescent="0.3">
      <c r="A92" s="41">
        <f t="array" aca="1" ref="A92" ca="1">IF(COUNTIF($A$2:A91,INDEX(OFFSET(Resultat,-1,0),A91))&gt;0,C92,INDEX(OFFSET(Resultat,-1,0),A91))</f>
        <v>237</v>
      </c>
      <c r="B92" s="59">
        <v>93</v>
      </c>
      <c r="C92" s="47">
        <f t="array" aca="1" ref="C92" ca="1">MIN(IF(COUNTIF($A$2:A91,ROW(INDIRECT("2:"&amp;ROWS(Resultat))))=0,ROW(INDIRECT("2:"&amp;ROWS(Resultat))),9^9))</f>
        <v>10</v>
      </c>
      <c r="F92" s="4">
        <f ca="1">INDEX(REPORT!$J$1:$J$259,RoulageInterTache!A92)</f>
        <v>0</v>
      </c>
      <c r="G92" s="4">
        <f ca="1">INDEX(REPORT!$O$1:$O$259,RoulageInterTache!A92)</f>
        <v>0</v>
      </c>
      <c r="H92" s="4">
        <f ca="1">INDEX(REPORT!$J$1:$J$259,INDEX(Resultat,RoulageInterTache!$A92-1)+1)</f>
        <v>0</v>
      </c>
      <c r="I92" s="4">
        <f ca="1">INDEX(REPORT!$O$1:$O$259,INDEX(Resultat,RoulageInterTache!$A92-1)+1)</f>
        <v>0</v>
      </c>
      <c r="J92" s="40">
        <f t="shared" ca="1" si="1"/>
        <v>0</v>
      </c>
      <c r="R92" s="44"/>
    </row>
    <row r="93" spans="1:18" x14ac:dyDescent="0.3">
      <c r="A93" s="41">
        <f t="array" aca="1" ref="A93" ca="1">IF(COUNTIF($A$2:A92,INDEX(OFFSET(Resultat,-1,0),A92))&gt;0,C93,INDEX(OFFSET(Resultat,-1,0),A92))</f>
        <v>234</v>
      </c>
      <c r="B93" s="59">
        <v>90</v>
      </c>
      <c r="C93" s="47">
        <f t="array" aca="1" ref="C93" ca="1">MIN(IF(COUNTIF($A$2:A92,ROW(INDIRECT("2:"&amp;ROWS(Resultat))))=0,ROW(INDIRECT("2:"&amp;ROWS(Resultat))),9^9))</f>
        <v>10</v>
      </c>
      <c r="F93" s="4">
        <f ca="1">INDEX(REPORT!$J$1:$J$259,RoulageInterTache!A93)</f>
        <v>0</v>
      </c>
      <c r="G93" s="4">
        <f ca="1">INDEX(REPORT!$O$1:$O$259,RoulageInterTache!A93)</f>
        <v>0</v>
      </c>
      <c r="H93" s="4">
        <f ca="1">INDEX(REPORT!$J$1:$J$259,INDEX(Resultat,RoulageInterTache!$A93-1)+1)</f>
        <v>0</v>
      </c>
      <c r="I93" s="4">
        <f ca="1">INDEX(REPORT!$O$1:$O$259,INDEX(Resultat,RoulageInterTache!$A93-1)+1)</f>
        <v>0</v>
      </c>
      <c r="J93" s="40">
        <f t="shared" ca="1" si="1"/>
        <v>0</v>
      </c>
      <c r="R93" s="44"/>
    </row>
    <row r="94" spans="1:18" x14ac:dyDescent="0.3">
      <c r="A94" s="41">
        <f t="array" aca="1" ref="A94" ca="1">IF(COUNTIF($A$2:A93,INDEX(OFFSET(Resultat,-1,0),A93))&gt;0,C94,INDEX(OFFSET(Resultat,-1,0),A93))</f>
        <v>50</v>
      </c>
      <c r="B94" s="59">
        <v>95</v>
      </c>
      <c r="C94" s="47">
        <f t="array" aca="1" ref="C94" ca="1">MIN(IF(COUNTIF($A$2:A93,ROW(INDIRECT("2:"&amp;ROWS(Resultat))))=0,ROW(INDIRECT("2:"&amp;ROWS(Resultat))),9^9))</f>
        <v>10</v>
      </c>
      <c r="F94" s="4">
        <f ca="1">INDEX(REPORT!$J$1:$J$259,RoulageInterTache!A94)</f>
        <v>0</v>
      </c>
      <c r="G94" s="4">
        <f ca="1">INDEX(REPORT!$O$1:$O$259,RoulageInterTache!A94)</f>
        <v>0</v>
      </c>
      <c r="H94" s="4">
        <f ca="1">INDEX(REPORT!$J$1:$J$259,INDEX(Resultat,RoulageInterTache!$A94-1)+1)</f>
        <v>0</v>
      </c>
      <c r="I94" s="4">
        <f ca="1">INDEX(REPORT!$O$1:$O$259,INDEX(Resultat,RoulageInterTache!$A94-1)+1)</f>
        <v>0</v>
      </c>
      <c r="J94" s="40">
        <f t="shared" ca="1" si="1"/>
        <v>0</v>
      </c>
      <c r="R94" s="44"/>
    </row>
    <row r="95" spans="1:18" x14ac:dyDescent="0.3">
      <c r="A95" s="41">
        <f t="array" aca="1" ref="A95" ca="1">IF(COUNTIF($A$2:A94,INDEX(OFFSET(Resultat,-1,0),A94))&gt;0,C95,INDEX(OFFSET(Resultat,-1,0),A94))</f>
        <v>219</v>
      </c>
      <c r="B95" s="59">
        <v>96</v>
      </c>
      <c r="C95" s="47">
        <f t="array" aca="1" ref="C95" ca="1">MIN(IF(COUNTIF($A$2:A94,ROW(INDIRECT("2:"&amp;ROWS(Resultat))))=0,ROW(INDIRECT("2:"&amp;ROWS(Resultat))),9^9))</f>
        <v>10</v>
      </c>
      <c r="F95" s="4">
        <f ca="1">INDEX(REPORT!$J$1:$J$259,RoulageInterTache!A95)</f>
        <v>0</v>
      </c>
      <c r="G95" s="4">
        <f ca="1">INDEX(REPORT!$O$1:$O$259,RoulageInterTache!A95)</f>
        <v>0</v>
      </c>
      <c r="H95" s="4">
        <f ca="1">INDEX(REPORT!$J$1:$J$259,INDEX(Resultat,RoulageInterTache!$A95-1)+1)</f>
        <v>0</v>
      </c>
      <c r="I95" s="4">
        <f ca="1">INDEX(REPORT!$O$1:$O$259,INDEX(Resultat,RoulageInterTache!$A95-1)+1)</f>
        <v>0</v>
      </c>
      <c r="J95" s="40">
        <f t="shared" ca="1" si="1"/>
        <v>0</v>
      </c>
      <c r="R95" s="44"/>
    </row>
    <row r="96" spans="1:18" x14ac:dyDescent="0.3">
      <c r="A96" s="41">
        <f t="array" aca="1" ref="A96" ca="1">IF(COUNTIF($A$2:A95,INDEX(OFFSET(Resultat,-1,0),A95))&gt;0,C96,INDEX(OFFSET(Resultat,-1,0),A95))</f>
        <v>45</v>
      </c>
      <c r="B96" s="59">
        <v>97</v>
      </c>
      <c r="C96" s="47">
        <f t="array" aca="1" ref="C96" ca="1">MIN(IF(COUNTIF($A$2:A95,ROW(INDIRECT("2:"&amp;ROWS(Resultat))))=0,ROW(INDIRECT("2:"&amp;ROWS(Resultat))),9^9))</f>
        <v>10</v>
      </c>
      <c r="F96" s="4">
        <f ca="1">INDEX(REPORT!$J$1:$J$259,RoulageInterTache!A96)</f>
        <v>0</v>
      </c>
      <c r="G96" s="4">
        <f ca="1">INDEX(REPORT!$O$1:$O$259,RoulageInterTache!A96)</f>
        <v>0</v>
      </c>
      <c r="H96" s="4">
        <f ca="1">INDEX(REPORT!$J$1:$J$259,INDEX(Resultat,RoulageInterTache!$A96-1)+1)</f>
        <v>0</v>
      </c>
      <c r="I96" s="4">
        <f ca="1">INDEX(REPORT!$O$1:$O$259,INDEX(Resultat,RoulageInterTache!$A96-1)+1)</f>
        <v>0</v>
      </c>
      <c r="J96" s="40">
        <f t="shared" ca="1" si="1"/>
        <v>0</v>
      </c>
      <c r="R96" s="44"/>
    </row>
    <row r="97" spans="1:18" x14ac:dyDescent="0.3">
      <c r="A97" s="41">
        <f t="array" aca="1" ref="A97" ca="1">IF(COUNTIF($A$2:A96,INDEX(OFFSET(Resultat,-1,0),A96))&gt;0,C97,INDEX(OFFSET(Resultat,-1,0),A96))</f>
        <v>247</v>
      </c>
      <c r="B97" s="59">
        <v>94</v>
      </c>
      <c r="C97" s="47">
        <f t="array" aca="1" ref="C97" ca="1">MIN(IF(COUNTIF($A$2:A96,ROW(INDIRECT("2:"&amp;ROWS(Resultat))))=0,ROW(INDIRECT("2:"&amp;ROWS(Resultat))),9^9))</f>
        <v>10</v>
      </c>
      <c r="F97" s="4">
        <f ca="1">INDEX(REPORT!$J$1:$J$259,RoulageInterTache!A97)</f>
        <v>0</v>
      </c>
      <c r="G97" s="4">
        <f ca="1">INDEX(REPORT!$O$1:$O$259,RoulageInterTache!A97)</f>
        <v>0</v>
      </c>
      <c r="H97" s="4">
        <f ca="1">INDEX(REPORT!$J$1:$J$259,INDEX(Resultat,RoulageInterTache!$A97-1)+1)</f>
        <v>0</v>
      </c>
      <c r="I97" s="4">
        <f ca="1">INDEX(REPORT!$O$1:$O$259,INDEX(Resultat,RoulageInterTache!$A97-1)+1)</f>
        <v>0</v>
      </c>
      <c r="J97" s="40">
        <f t="shared" ca="1" si="1"/>
        <v>0</v>
      </c>
      <c r="R97" s="44"/>
    </row>
    <row r="98" spans="1:18" x14ac:dyDescent="0.3">
      <c r="A98" s="41">
        <f t="array" aca="1" ref="A98" ca="1">IF(COUNTIF($A$2:A97,INDEX(OFFSET(Resultat,-1,0),A97))&gt;0,C98,INDEX(OFFSET(Resultat,-1,0),A97))</f>
        <v>233</v>
      </c>
      <c r="B98" s="59">
        <v>99</v>
      </c>
      <c r="C98" s="47">
        <f t="array" aca="1" ref="C98" ca="1">MIN(IF(COUNTIF($A$2:A97,ROW(INDIRECT("2:"&amp;ROWS(Resultat))))=0,ROW(INDIRECT("2:"&amp;ROWS(Resultat))),9^9))</f>
        <v>10</v>
      </c>
      <c r="F98" s="4">
        <f ca="1">INDEX(REPORT!$J$1:$J$259,RoulageInterTache!A98)</f>
        <v>0</v>
      </c>
      <c r="G98" s="4">
        <f ca="1">INDEX(REPORT!$O$1:$O$259,RoulageInterTache!A98)</f>
        <v>0</v>
      </c>
      <c r="H98" s="4">
        <f ca="1">INDEX(REPORT!$J$1:$J$259,INDEX(Resultat,RoulageInterTache!$A98-1)+1)</f>
        <v>0</v>
      </c>
      <c r="I98" s="4">
        <f ca="1">INDEX(REPORT!$O$1:$O$259,INDEX(Resultat,RoulageInterTache!$A98-1)+1)</f>
        <v>0</v>
      </c>
      <c r="J98" s="40">
        <f t="shared" ca="1" si="1"/>
        <v>0</v>
      </c>
      <c r="R98" s="44"/>
    </row>
    <row r="99" spans="1:18" x14ac:dyDescent="0.3">
      <c r="A99" s="41">
        <f t="array" aca="1" ref="A99" ca="1">IF(COUNTIF($A$2:A98,INDEX(OFFSET(Resultat,-1,0),A98))&gt;0,C99,INDEX(OFFSET(Resultat,-1,0),A98))</f>
        <v>46</v>
      </c>
      <c r="B99" s="59">
        <v>100</v>
      </c>
      <c r="C99" s="47">
        <f t="array" aca="1" ref="C99" ca="1">MIN(IF(COUNTIF($A$2:A98,ROW(INDIRECT("2:"&amp;ROWS(Resultat))))=0,ROW(INDIRECT("2:"&amp;ROWS(Resultat))),9^9))</f>
        <v>10</v>
      </c>
      <c r="F99" s="4">
        <f ca="1">INDEX(REPORT!$J$1:$J$259,RoulageInterTache!A99)</f>
        <v>0</v>
      </c>
      <c r="G99" s="4">
        <f ca="1">INDEX(REPORT!$O$1:$O$259,RoulageInterTache!A99)</f>
        <v>0</v>
      </c>
      <c r="H99" s="4">
        <f ca="1">INDEX(REPORT!$J$1:$J$259,INDEX(Resultat,RoulageInterTache!$A99-1)+1)</f>
        <v>0</v>
      </c>
      <c r="I99" s="4">
        <f ca="1">INDEX(REPORT!$O$1:$O$259,INDEX(Resultat,RoulageInterTache!$A99-1)+1)</f>
        <v>0</v>
      </c>
      <c r="J99" s="40">
        <f t="shared" ca="1" si="1"/>
        <v>0</v>
      </c>
      <c r="R99" s="44"/>
    </row>
    <row r="100" spans="1:18" x14ac:dyDescent="0.3">
      <c r="A100" s="41">
        <f t="array" aca="1" ref="A100" ca="1">IF(COUNTIF($A$2:A99,INDEX(OFFSET(Resultat,-1,0),A99))&gt;0,C100,INDEX(OFFSET(Resultat,-1,0),A99))</f>
        <v>221</v>
      </c>
      <c r="B100" s="59">
        <v>101</v>
      </c>
      <c r="C100" s="47">
        <f t="array" aca="1" ref="C100" ca="1">MIN(IF(COUNTIF($A$2:A99,ROW(INDIRECT("2:"&amp;ROWS(Resultat))))=0,ROW(INDIRECT("2:"&amp;ROWS(Resultat))),9^9))</f>
        <v>10</v>
      </c>
      <c r="F100" s="4">
        <f ca="1">INDEX(REPORT!$J$1:$J$259,RoulageInterTache!A100)</f>
        <v>0</v>
      </c>
      <c r="G100" s="4">
        <f ca="1">INDEX(REPORT!$O$1:$O$259,RoulageInterTache!A100)</f>
        <v>0</v>
      </c>
      <c r="H100" s="4">
        <f ca="1">INDEX(REPORT!$J$1:$J$259,INDEX(Resultat,RoulageInterTache!$A100-1)+1)</f>
        <v>0</v>
      </c>
      <c r="I100" s="4">
        <f ca="1">INDEX(REPORT!$O$1:$O$259,INDEX(Resultat,RoulageInterTache!$A100-1)+1)</f>
        <v>0</v>
      </c>
      <c r="J100" s="40">
        <f t="shared" ca="1" si="1"/>
        <v>0</v>
      </c>
      <c r="R100" s="44"/>
    </row>
    <row r="101" spans="1:18" x14ac:dyDescent="0.3">
      <c r="A101" s="41">
        <f t="array" aca="1" ref="A101" ca="1">IF(COUNTIF($A$2:A100,INDEX(OFFSET(Resultat,-1,0),A100))&gt;0,C101,INDEX(OFFSET(Resultat,-1,0),A100))</f>
        <v>69</v>
      </c>
      <c r="B101" s="59">
        <v>98</v>
      </c>
      <c r="C101" s="47">
        <f t="array" aca="1" ref="C101" ca="1">MIN(IF(COUNTIF($A$2:A100,ROW(INDIRECT("2:"&amp;ROWS(Resultat))))=0,ROW(INDIRECT("2:"&amp;ROWS(Resultat))),9^9))</f>
        <v>10</v>
      </c>
      <c r="F101" s="4">
        <f ca="1">INDEX(REPORT!$J$1:$J$259,RoulageInterTache!A101)</f>
        <v>0</v>
      </c>
      <c r="G101" s="4">
        <f ca="1">INDEX(REPORT!$O$1:$O$259,RoulageInterTache!A101)</f>
        <v>0</v>
      </c>
      <c r="H101" s="4">
        <f ca="1">INDEX(REPORT!$J$1:$J$259,INDEX(Resultat,RoulageInterTache!$A101-1)+1)</f>
        <v>0</v>
      </c>
      <c r="I101" s="4">
        <f ca="1">INDEX(REPORT!$O$1:$O$259,INDEX(Resultat,RoulageInterTache!$A101-1)+1)</f>
        <v>0</v>
      </c>
      <c r="J101" s="40">
        <f t="shared" ca="1" si="1"/>
        <v>0</v>
      </c>
      <c r="R101" s="44"/>
    </row>
    <row r="102" spans="1:18" x14ac:dyDescent="0.3">
      <c r="A102" s="41">
        <f t="array" aca="1" ref="A102" ca="1">IF(COUNTIF($A$2:A101,INDEX(OFFSET(Resultat,-1,0),A101))&gt;0,C102,INDEX(OFFSET(Resultat,-1,0),A101))</f>
        <v>13</v>
      </c>
      <c r="B102" s="59">
        <v>103</v>
      </c>
      <c r="C102" s="47">
        <f t="array" aca="1" ref="C102" ca="1">MIN(IF(COUNTIF($A$2:A101,ROW(INDIRECT("2:"&amp;ROWS(Resultat))))=0,ROW(INDIRECT("2:"&amp;ROWS(Resultat))),9^9))</f>
        <v>10</v>
      </c>
      <c r="F102" s="4">
        <f ca="1">INDEX(REPORT!$J$1:$J$259,RoulageInterTache!A102)</f>
        <v>0</v>
      </c>
      <c r="G102" s="4">
        <f ca="1">INDEX(REPORT!$O$1:$O$259,RoulageInterTache!A102)</f>
        <v>0</v>
      </c>
      <c r="H102" s="4">
        <f ca="1">INDEX(REPORT!$J$1:$J$259,INDEX(Resultat,RoulageInterTache!$A102-1)+1)</f>
        <v>0</v>
      </c>
      <c r="I102" s="4">
        <f ca="1">INDEX(REPORT!$O$1:$O$259,INDEX(Resultat,RoulageInterTache!$A102-1)+1)</f>
        <v>0</v>
      </c>
      <c r="J102" s="40">
        <f t="shared" ca="1" si="1"/>
        <v>0</v>
      </c>
      <c r="R102" s="44"/>
    </row>
    <row r="103" spans="1:18" x14ac:dyDescent="0.3">
      <c r="A103" s="41">
        <f t="array" aca="1" ref="A103" ca="1">IF(COUNTIF($A$2:A102,INDEX(OFFSET(Resultat,-1,0),A102))&gt;0,C103,INDEX(OFFSET(Resultat,-1,0),A102))</f>
        <v>214</v>
      </c>
      <c r="B103" s="59">
        <v>104</v>
      </c>
      <c r="C103" s="47">
        <f t="array" aca="1" ref="C103" ca="1">MIN(IF(COUNTIF($A$2:A102,ROW(INDIRECT("2:"&amp;ROWS(Resultat))))=0,ROW(INDIRECT("2:"&amp;ROWS(Resultat))),9^9))</f>
        <v>10</v>
      </c>
      <c r="F103" s="4">
        <f ca="1">INDEX(REPORT!$J$1:$J$259,RoulageInterTache!A103)</f>
        <v>0</v>
      </c>
      <c r="G103" s="4">
        <f ca="1">INDEX(REPORT!$O$1:$O$259,RoulageInterTache!A103)</f>
        <v>0</v>
      </c>
      <c r="H103" s="4">
        <f ca="1">INDEX(REPORT!$J$1:$J$259,INDEX(Resultat,RoulageInterTache!$A103-1)+1)</f>
        <v>0</v>
      </c>
      <c r="I103" s="4">
        <f ca="1">INDEX(REPORT!$O$1:$O$259,INDEX(Resultat,RoulageInterTache!$A103-1)+1)</f>
        <v>0</v>
      </c>
      <c r="J103" s="40">
        <f t="shared" ca="1" si="1"/>
        <v>0</v>
      </c>
      <c r="R103" s="44"/>
    </row>
    <row r="104" spans="1:18" x14ac:dyDescent="0.3">
      <c r="A104" s="41">
        <f t="array" aca="1" ref="A104" ca="1">IF(COUNTIF($A$2:A103,INDEX(OFFSET(Resultat,-1,0),A103))&gt;0,C104,INDEX(OFFSET(Resultat,-1,0),A103))</f>
        <v>215</v>
      </c>
      <c r="B104" s="59">
        <v>105</v>
      </c>
      <c r="C104" s="47">
        <f t="array" aca="1" ref="C104" ca="1">MIN(IF(COUNTIF($A$2:A103,ROW(INDIRECT("2:"&amp;ROWS(Resultat))))=0,ROW(INDIRECT("2:"&amp;ROWS(Resultat))),9^9))</f>
        <v>10</v>
      </c>
      <c r="F104" s="4">
        <f ca="1">INDEX(REPORT!$J$1:$J$259,RoulageInterTache!A104)</f>
        <v>0</v>
      </c>
      <c r="G104" s="4">
        <f ca="1">INDEX(REPORT!$O$1:$O$259,RoulageInterTache!A104)</f>
        <v>0</v>
      </c>
      <c r="H104" s="4">
        <f ca="1">INDEX(REPORT!$J$1:$J$259,INDEX(Resultat,RoulageInterTache!$A104-1)+1)</f>
        <v>0</v>
      </c>
      <c r="I104" s="4">
        <f ca="1">INDEX(REPORT!$O$1:$O$259,INDEX(Resultat,RoulageInterTache!$A104-1)+1)</f>
        <v>0</v>
      </c>
      <c r="J104" s="40">
        <f t="shared" ca="1" si="1"/>
        <v>0</v>
      </c>
      <c r="R104" s="44"/>
    </row>
    <row r="105" spans="1:18" x14ac:dyDescent="0.3">
      <c r="A105" s="41">
        <f t="array" aca="1" ref="A105" ca="1">IF(COUNTIF($A$2:A104,INDEX(OFFSET(Resultat,-1,0),A104))&gt;0,C105,INDEX(OFFSET(Resultat,-1,0),A104))</f>
        <v>145</v>
      </c>
      <c r="B105" s="59">
        <v>102</v>
      </c>
      <c r="C105" s="47">
        <f t="array" aca="1" ref="C105" ca="1">MIN(IF(COUNTIF($A$2:A104,ROW(INDIRECT("2:"&amp;ROWS(Resultat))))=0,ROW(INDIRECT("2:"&amp;ROWS(Resultat))),9^9))</f>
        <v>10</v>
      </c>
      <c r="F105" s="4">
        <f ca="1">INDEX(REPORT!$J$1:$J$259,RoulageInterTache!A105)</f>
        <v>0</v>
      </c>
      <c r="G105" s="4">
        <f ca="1">INDEX(REPORT!$O$1:$O$259,RoulageInterTache!A105)</f>
        <v>0</v>
      </c>
      <c r="H105" s="4">
        <f ca="1">INDEX(REPORT!$J$1:$J$259,INDEX(Resultat,RoulageInterTache!$A105-1)+1)</f>
        <v>0</v>
      </c>
      <c r="I105" s="4">
        <f ca="1">INDEX(REPORT!$O$1:$O$259,INDEX(Resultat,RoulageInterTache!$A105-1)+1)</f>
        <v>0</v>
      </c>
      <c r="J105" s="40">
        <f t="shared" ca="1" si="1"/>
        <v>0</v>
      </c>
      <c r="R105" s="44"/>
    </row>
    <row r="106" spans="1:18" x14ac:dyDescent="0.3">
      <c r="A106" s="41">
        <f t="array" aca="1" ref="A106" ca="1">IF(COUNTIF($A$2:A105,INDEX(OFFSET(Resultat,-1,0),A105))&gt;0,C106,INDEX(OFFSET(Resultat,-1,0),A105))</f>
        <v>142</v>
      </c>
      <c r="B106" s="59">
        <v>107</v>
      </c>
      <c r="C106" s="47">
        <f t="array" aca="1" ref="C106" ca="1">MIN(IF(COUNTIF($A$2:A105,ROW(INDIRECT("2:"&amp;ROWS(Resultat))))=0,ROW(INDIRECT("2:"&amp;ROWS(Resultat))),9^9))</f>
        <v>10</v>
      </c>
      <c r="F106" s="4">
        <f ca="1">INDEX(REPORT!$J$1:$J$259,RoulageInterTache!A106)</f>
        <v>0</v>
      </c>
      <c r="G106" s="4">
        <f ca="1">INDEX(REPORT!$O$1:$O$259,RoulageInterTache!A106)</f>
        <v>0</v>
      </c>
      <c r="H106" s="4">
        <f ca="1">INDEX(REPORT!$J$1:$J$259,INDEX(Resultat,RoulageInterTache!$A106-1)+1)</f>
        <v>0</v>
      </c>
      <c r="I106" s="4">
        <f ca="1">INDEX(REPORT!$O$1:$O$259,INDEX(Resultat,RoulageInterTache!$A106-1)+1)</f>
        <v>0</v>
      </c>
      <c r="J106" s="40">
        <f t="shared" ca="1" si="1"/>
        <v>0</v>
      </c>
      <c r="R106" s="44"/>
    </row>
    <row r="107" spans="1:18" x14ac:dyDescent="0.3">
      <c r="A107" s="41">
        <f t="array" aca="1" ref="A107" ca="1">IF(COUNTIF($A$2:A106,INDEX(OFFSET(Resultat,-1,0),A106))&gt;0,C107,INDEX(OFFSET(Resultat,-1,0),A106))</f>
        <v>143</v>
      </c>
      <c r="B107" s="59">
        <v>108</v>
      </c>
      <c r="C107" s="47">
        <f t="array" aca="1" ref="C107" ca="1">MIN(IF(COUNTIF($A$2:A106,ROW(INDIRECT("2:"&amp;ROWS(Resultat))))=0,ROW(INDIRECT("2:"&amp;ROWS(Resultat))),9^9))</f>
        <v>10</v>
      </c>
      <c r="F107" s="4">
        <f ca="1">INDEX(REPORT!$J$1:$J$259,RoulageInterTache!A107)</f>
        <v>0</v>
      </c>
      <c r="G107" s="4">
        <f ca="1">INDEX(REPORT!$O$1:$O$259,RoulageInterTache!A107)</f>
        <v>0</v>
      </c>
      <c r="H107" s="4">
        <f ca="1">INDEX(REPORT!$J$1:$J$259,INDEX(Resultat,RoulageInterTache!$A107-1)+1)</f>
        <v>0</v>
      </c>
      <c r="I107" s="4">
        <f ca="1">INDEX(REPORT!$O$1:$O$259,INDEX(Resultat,RoulageInterTache!$A107-1)+1)</f>
        <v>0</v>
      </c>
      <c r="J107" s="40">
        <f t="shared" ca="1" si="1"/>
        <v>0</v>
      </c>
      <c r="R107" s="44"/>
    </row>
    <row r="108" spans="1:18" x14ac:dyDescent="0.3">
      <c r="A108" s="41">
        <f t="array" aca="1" ref="A108" ca="1">IF(COUNTIF($A$2:A107,INDEX(OFFSET(Resultat,-1,0),A107))&gt;0,C108,INDEX(OFFSET(Resultat,-1,0),A107))</f>
        <v>144</v>
      </c>
      <c r="B108" s="59">
        <v>109</v>
      </c>
      <c r="C108" s="47">
        <f t="array" aca="1" ref="C108" ca="1">MIN(IF(COUNTIF($A$2:A107,ROW(INDIRECT("2:"&amp;ROWS(Resultat))))=0,ROW(INDIRECT("2:"&amp;ROWS(Resultat))),9^9))</f>
        <v>10</v>
      </c>
      <c r="F108" s="4">
        <f ca="1">INDEX(REPORT!$J$1:$J$259,RoulageInterTache!A108)</f>
        <v>0</v>
      </c>
      <c r="G108" s="4">
        <f ca="1">INDEX(REPORT!$O$1:$O$259,RoulageInterTache!A108)</f>
        <v>0</v>
      </c>
      <c r="H108" s="4">
        <f ca="1">INDEX(REPORT!$J$1:$J$259,INDEX(Resultat,RoulageInterTache!$A108-1)+1)</f>
        <v>0</v>
      </c>
      <c r="I108" s="4">
        <f ca="1">INDEX(REPORT!$O$1:$O$259,INDEX(Resultat,RoulageInterTache!$A108-1)+1)</f>
        <v>0</v>
      </c>
      <c r="J108" s="40">
        <f t="shared" ca="1" si="1"/>
        <v>0</v>
      </c>
      <c r="R108" s="44"/>
    </row>
    <row r="109" spans="1:18" x14ac:dyDescent="0.3">
      <c r="A109" s="41">
        <f t="array" aca="1" ref="A109" ca="1">IF(COUNTIF($A$2:A108,INDEX(OFFSET(Resultat,-1,0),A108))&gt;0,C109,INDEX(OFFSET(Resultat,-1,0),A108))</f>
        <v>216</v>
      </c>
      <c r="B109" s="59">
        <v>106</v>
      </c>
      <c r="C109" s="47">
        <f t="array" aca="1" ref="C109" ca="1">MIN(IF(COUNTIF($A$2:A108,ROW(INDIRECT("2:"&amp;ROWS(Resultat))))=0,ROW(INDIRECT("2:"&amp;ROWS(Resultat))),9^9))</f>
        <v>10</v>
      </c>
      <c r="F109" s="4">
        <f ca="1">INDEX(REPORT!$J$1:$J$259,RoulageInterTache!A109)</f>
        <v>0</v>
      </c>
      <c r="G109" s="4">
        <f ca="1">INDEX(REPORT!$O$1:$O$259,RoulageInterTache!A109)</f>
        <v>0</v>
      </c>
      <c r="H109" s="4">
        <f ca="1">INDEX(REPORT!$J$1:$J$259,INDEX(Resultat,RoulageInterTache!$A109-1)+1)</f>
        <v>0</v>
      </c>
      <c r="I109" s="4">
        <f ca="1">INDEX(REPORT!$O$1:$O$259,INDEX(Resultat,RoulageInterTache!$A109-1)+1)</f>
        <v>0</v>
      </c>
      <c r="J109" s="40">
        <f t="shared" ca="1" si="1"/>
        <v>0</v>
      </c>
      <c r="R109" s="44"/>
    </row>
    <row r="110" spans="1:18" x14ac:dyDescent="0.3">
      <c r="A110" s="41">
        <f t="array" aca="1" ref="A110" ca="1">IF(COUNTIF($A$2:A109,INDEX(OFFSET(Resultat,-1,0),A109))&gt;0,C110,INDEX(OFFSET(Resultat,-1,0),A109))</f>
        <v>217</v>
      </c>
      <c r="B110" s="59">
        <v>111</v>
      </c>
      <c r="C110" s="47">
        <f t="array" aca="1" ref="C110" ca="1">MIN(IF(COUNTIF($A$2:A109,ROW(INDIRECT("2:"&amp;ROWS(Resultat))))=0,ROW(INDIRECT("2:"&amp;ROWS(Resultat))),9^9))</f>
        <v>10</v>
      </c>
      <c r="F110" s="4">
        <f ca="1">INDEX(REPORT!$J$1:$J$259,RoulageInterTache!A110)</f>
        <v>0</v>
      </c>
      <c r="G110" s="4">
        <f ca="1">INDEX(REPORT!$O$1:$O$259,RoulageInterTache!A110)</f>
        <v>0</v>
      </c>
      <c r="H110" s="4">
        <f ca="1">INDEX(REPORT!$J$1:$J$259,INDEX(Resultat,RoulageInterTache!$A110-1)+1)</f>
        <v>0</v>
      </c>
      <c r="I110" s="4">
        <f ca="1">INDEX(REPORT!$O$1:$O$259,INDEX(Resultat,RoulageInterTache!$A110-1)+1)</f>
        <v>0</v>
      </c>
      <c r="J110" s="40">
        <f t="shared" ca="1" si="1"/>
        <v>0</v>
      </c>
      <c r="R110" s="44"/>
    </row>
    <row r="111" spans="1:18" x14ac:dyDescent="0.3">
      <c r="A111" s="41">
        <f t="array" aca="1" ref="A111" ca="1">IF(COUNTIF($A$2:A110,INDEX(OFFSET(Resultat,-1,0),A110))&gt;0,C111,INDEX(OFFSET(Resultat,-1,0),A110))</f>
        <v>41</v>
      </c>
      <c r="B111" s="59">
        <v>112</v>
      </c>
      <c r="C111" s="47">
        <f t="array" aca="1" ref="C111" ca="1">MIN(IF(COUNTIF($A$2:A110,ROW(INDIRECT("2:"&amp;ROWS(Resultat))))=0,ROW(INDIRECT("2:"&amp;ROWS(Resultat))),9^9))</f>
        <v>10</v>
      </c>
      <c r="F111" s="4">
        <f ca="1">INDEX(REPORT!$J$1:$J$259,RoulageInterTache!A111)</f>
        <v>0</v>
      </c>
      <c r="G111" s="4">
        <f ca="1">INDEX(REPORT!$O$1:$O$259,RoulageInterTache!A111)</f>
        <v>0</v>
      </c>
      <c r="H111" s="4">
        <f ca="1">INDEX(REPORT!$J$1:$J$259,INDEX(Resultat,RoulageInterTache!$A111-1)+1)</f>
        <v>0</v>
      </c>
      <c r="I111" s="4">
        <f ca="1">INDEX(REPORT!$O$1:$O$259,INDEX(Resultat,RoulageInterTache!$A111-1)+1)</f>
        <v>0</v>
      </c>
      <c r="J111" s="40">
        <f t="shared" ca="1" si="1"/>
        <v>0</v>
      </c>
      <c r="R111" s="44"/>
    </row>
    <row r="112" spans="1:18" x14ac:dyDescent="0.3">
      <c r="A112" s="41">
        <f t="array" aca="1" ref="A112" ca="1">IF(COUNTIF($A$2:A111,INDEX(OFFSET(Resultat,-1,0),A111))&gt;0,C112,INDEX(OFFSET(Resultat,-1,0),A111))</f>
        <v>242</v>
      </c>
      <c r="B112" s="59">
        <v>113</v>
      </c>
      <c r="C112" s="47">
        <f t="array" aca="1" ref="C112" ca="1">MIN(IF(COUNTIF($A$2:A111,ROW(INDIRECT("2:"&amp;ROWS(Resultat))))=0,ROW(INDIRECT("2:"&amp;ROWS(Resultat))),9^9))</f>
        <v>10</v>
      </c>
      <c r="F112" s="4">
        <f ca="1">INDEX(REPORT!$J$1:$J$259,RoulageInterTache!A112)</f>
        <v>0</v>
      </c>
      <c r="G112" s="4">
        <f ca="1">INDEX(REPORT!$O$1:$O$259,RoulageInterTache!A112)</f>
        <v>0</v>
      </c>
      <c r="H112" s="4">
        <f ca="1">INDEX(REPORT!$J$1:$J$259,INDEX(Resultat,RoulageInterTache!$A112-1)+1)</f>
        <v>0</v>
      </c>
      <c r="I112" s="4">
        <f ca="1">INDEX(REPORT!$O$1:$O$259,INDEX(Resultat,RoulageInterTache!$A112-1)+1)</f>
        <v>0</v>
      </c>
      <c r="J112" s="40">
        <f t="shared" ca="1" si="1"/>
        <v>0</v>
      </c>
      <c r="R112" s="44"/>
    </row>
    <row r="113" spans="1:18" x14ac:dyDescent="0.3">
      <c r="A113" s="41">
        <f t="array" aca="1" ref="A113" ca="1">IF(COUNTIF($A$2:A112,INDEX(OFFSET(Resultat,-1,0),A112))&gt;0,C113,INDEX(OFFSET(Resultat,-1,0),A112))</f>
        <v>70</v>
      </c>
      <c r="B113" s="59">
        <v>110</v>
      </c>
      <c r="C113" s="47">
        <f t="array" aca="1" ref="C113" ca="1">MIN(IF(COUNTIF($A$2:A112,ROW(INDIRECT("2:"&amp;ROWS(Resultat))))=0,ROW(INDIRECT("2:"&amp;ROWS(Resultat))),9^9))</f>
        <v>10</v>
      </c>
      <c r="F113" s="4">
        <f ca="1">INDEX(REPORT!$J$1:$J$259,RoulageInterTache!A113)</f>
        <v>0</v>
      </c>
      <c r="G113" s="4">
        <f ca="1">INDEX(REPORT!$O$1:$O$259,RoulageInterTache!A113)</f>
        <v>0</v>
      </c>
      <c r="H113" s="4">
        <f ca="1">INDEX(REPORT!$J$1:$J$259,INDEX(Resultat,RoulageInterTache!$A113-1)+1)</f>
        <v>0</v>
      </c>
      <c r="I113" s="4">
        <f ca="1">INDEX(REPORT!$O$1:$O$259,INDEX(Resultat,RoulageInterTache!$A113-1)+1)</f>
        <v>0</v>
      </c>
      <c r="J113" s="40">
        <f t="shared" ca="1" si="1"/>
        <v>0</v>
      </c>
      <c r="R113" s="44"/>
    </row>
    <row r="114" spans="1:18" x14ac:dyDescent="0.3">
      <c r="A114" s="41">
        <f t="array" aca="1" ref="A114" ca="1">IF(COUNTIF($A$2:A113,INDEX(OFFSET(Resultat,-1,0),A113))&gt;0,C114,INDEX(OFFSET(Resultat,-1,0),A113))</f>
        <v>10</v>
      </c>
      <c r="B114" s="59">
        <v>248</v>
      </c>
      <c r="C114" s="47">
        <f t="array" aca="1" ref="C114" ca="1">MIN(IF(COUNTIF($A$2:A113,ROW(INDIRECT("2:"&amp;ROWS(Resultat))))=0,ROW(INDIRECT("2:"&amp;ROWS(Resultat))),9^9))</f>
        <v>10</v>
      </c>
      <c r="F114" s="4">
        <f ca="1">INDEX(REPORT!$J$1:$J$259,RoulageInterTache!A114)</f>
        <v>0</v>
      </c>
      <c r="G114" s="4">
        <f ca="1">INDEX(REPORT!$O$1:$O$259,RoulageInterTache!A114)</f>
        <v>0</v>
      </c>
      <c r="H114" s="4">
        <f ca="1">INDEX(REPORT!$J$1:$J$259,INDEX(Resultat,RoulageInterTache!$A114-1)+1)</f>
        <v>0</v>
      </c>
      <c r="I114" s="4">
        <f ca="1">INDEX(REPORT!$O$1:$O$259,INDEX(Resultat,RoulageInterTache!$A114-1)+1)</f>
        <v>0</v>
      </c>
      <c r="J114" s="40">
        <f t="shared" ca="1" si="1"/>
        <v>0</v>
      </c>
      <c r="R114" s="44"/>
    </row>
    <row r="115" spans="1:18" x14ac:dyDescent="0.3">
      <c r="A115" s="41">
        <f t="array" aca="1" ref="A115" ca="1">IF(COUNTIF($A$2:A114,INDEX(OFFSET(Resultat,-1,0),A114))&gt;0,C115,INDEX(OFFSET(Resultat,-1,0),A114))</f>
        <v>220</v>
      </c>
      <c r="B115" s="59">
        <v>245</v>
      </c>
      <c r="C115" s="47">
        <f t="array" aca="1" ref="C115" ca="1">MIN(IF(COUNTIF($A$2:A114,ROW(INDIRECT("2:"&amp;ROWS(Resultat))))=0,ROW(INDIRECT("2:"&amp;ROWS(Resultat))),9^9))</f>
        <v>26</v>
      </c>
      <c r="F115" s="4">
        <f ca="1">INDEX(REPORT!$J$1:$J$259,RoulageInterTache!A115)</f>
        <v>0</v>
      </c>
      <c r="G115" s="4">
        <f ca="1">INDEX(REPORT!$O$1:$O$259,RoulageInterTache!A115)</f>
        <v>0</v>
      </c>
      <c r="H115" s="4">
        <f ca="1">INDEX(REPORT!$J$1:$J$259,INDEX(Resultat,RoulageInterTache!$A115-1)+1)</f>
        <v>0</v>
      </c>
      <c r="I115" s="4">
        <f ca="1">INDEX(REPORT!$O$1:$O$259,INDEX(Resultat,RoulageInterTache!$A115-1)+1)</f>
        <v>0</v>
      </c>
      <c r="J115" s="40">
        <f t="shared" ca="1" si="1"/>
        <v>0</v>
      </c>
      <c r="R115" s="44"/>
    </row>
    <row r="116" spans="1:18" x14ac:dyDescent="0.3">
      <c r="A116" s="41">
        <f t="array" aca="1" ref="A116" ca="1">IF(COUNTIF($A$2:A115,INDEX(OFFSET(Resultat,-1,0),A115))&gt;0,C116,INDEX(OFFSET(Resultat,-1,0),A115))</f>
        <v>47</v>
      </c>
      <c r="B116" s="59">
        <v>256</v>
      </c>
      <c r="C116" s="47">
        <f t="array" aca="1" ref="C116" ca="1">MIN(IF(COUNTIF($A$2:A115,ROW(INDIRECT("2:"&amp;ROWS(Resultat))))=0,ROW(INDIRECT("2:"&amp;ROWS(Resultat))),9^9))</f>
        <v>26</v>
      </c>
      <c r="F116" s="4">
        <f ca="1">INDEX(REPORT!$J$1:$J$259,RoulageInterTache!A116)</f>
        <v>0</v>
      </c>
      <c r="G116" s="4">
        <f ca="1">INDEX(REPORT!$O$1:$O$259,RoulageInterTache!A116)</f>
        <v>0</v>
      </c>
      <c r="H116" s="4">
        <f ca="1">INDEX(REPORT!$J$1:$J$259,INDEX(Resultat,RoulageInterTache!$A116-1)+1)</f>
        <v>0</v>
      </c>
      <c r="I116" s="4">
        <f ca="1">INDEX(REPORT!$O$1:$O$259,INDEX(Resultat,RoulageInterTache!$A116-1)+1)</f>
        <v>0</v>
      </c>
      <c r="J116" s="40">
        <f t="shared" ca="1" si="1"/>
        <v>0</v>
      </c>
      <c r="R116" s="44"/>
    </row>
    <row r="117" spans="1:18" x14ac:dyDescent="0.3">
      <c r="A117" s="41">
        <f t="array" aca="1" ref="A117" ca="1">IF(COUNTIF($A$2:A116,INDEX(OFFSET(Resultat,-1,0),A116))&gt;0,C117,INDEX(OFFSET(Resultat,-1,0),A116))</f>
        <v>246</v>
      </c>
      <c r="B117" s="59">
        <v>244</v>
      </c>
      <c r="C117" s="47">
        <f t="array" aca="1" ref="C117" ca="1">MIN(IF(COUNTIF($A$2:A116,ROW(INDIRECT("2:"&amp;ROWS(Resultat))))=0,ROW(INDIRECT("2:"&amp;ROWS(Resultat))),9^9))</f>
        <v>26</v>
      </c>
      <c r="F117" s="4">
        <f ca="1">INDEX(REPORT!$J$1:$J$259,RoulageInterTache!A117)</f>
        <v>0</v>
      </c>
      <c r="G117" s="4">
        <f ca="1">INDEX(REPORT!$O$1:$O$259,RoulageInterTache!A117)</f>
        <v>0</v>
      </c>
      <c r="H117" s="4">
        <f ca="1">INDEX(REPORT!$J$1:$J$259,INDEX(Resultat,RoulageInterTache!$A117-1)+1)</f>
        <v>0</v>
      </c>
      <c r="I117" s="4">
        <f ca="1">INDEX(REPORT!$O$1:$O$259,INDEX(Resultat,RoulageInterTache!$A117-1)+1)</f>
        <v>0</v>
      </c>
      <c r="J117" s="40">
        <f t="shared" ca="1" si="1"/>
        <v>0</v>
      </c>
      <c r="R117" s="44"/>
    </row>
    <row r="118" spans="1:18" x14ac:dyDescent="0.3">
      <c r="A118" s="41">
        <f t="array" aca="1" ref="A118" ca="1">IF(COUNTIF($A$2:A117,INDEX(OFFSET(Resultat,-1,0),A117))&gt;0,C118,INDEX(OFFSET(Resultat,-1,0),A117))</f>
        <v>42</v>
      </c>
      <c r="B118" s="59">
        <v>227</v>
      </c>
      <c r="C118" s="47">
        <f t="array" aca="1" ref="C118" ca="1">MIN(IF(COUNTIF($A$2:A117,ROW(INDIRECT("2:"&amp;ROWS(Resultat))))=0,ROW(INDIRECT("2:"&amp;ROWS(Resultat))),9^9))</f>
        <v>26</v>
      </c>
      <c r="F118" s="4">
        <f ca="1">INDEX(REPORT!$J$1:$J$259,RoulageInterTache!A118)</f>
        <v>0</v>
      </c>
      <c r="G118" s="4">
        <f ca="1">INDEX(REPORT!$O$1:$O$259,RoulageInterTache!A118)</f>
        <v>0</v>
      </c>
      <c r="H118" s="4">
        <f ca="1">INDEX(REPORT!$J$1:$J$259,INDEX(Resultat,RoulageInterTache!$A118-1)+1)</f>
        <v>0</v>
      </c>
      <c r="I118" s="4">
        <f ca="1">INDEX(REPORT!$O$1:$O$259,INDEX(Resultat,RoulageInterTache!$A118-1)+1)</f>
        <v>0</v>
      </c>
      <c r="J118" s="40">
        <f t="shared" ca="1" si="1"/>
        <v>0</v>
      </c>
      <c r="R118" s="44"/>
    </row>
    <row r="119" spans="1:18" x14ac:dyDescent="0.3">
      <c r="A119" s="41">
        <f t="array" aca="1" ref="A119" ca="1">IF(COUNTIF($A$2:A118,INDEX(OFFSET(Resultat,-1,0),A118))&gt;0,C119,INDEX(OFFSET(Resultat,-1,0),A118))</f>
        <v>251</v>
      </c>
      <c r="B119" s="59">
        <v>228</v>
      </c>
      <c r="C119" s="47">
        <f t="array" aca="1" ref="C119" ca="1">MIN(IF(COUNTIF($A$2:A118,ROW(INDIRECT("2:"&amp;ROWS(Resultat))))=0,ROW(INDIRECT("2:"&amp;ROWS(Resultat))),9^9))</f>
        <v>26</v>
      </c>
      <c r="F119" s="4">
        <f ca="1">INDEX(REPORT!$J$1:$J$259,RoulageInterTache!A119)</f>
        <v>0</v>
      </c>
      <c r="G119" s="4">
        <f ca="1">INDEX(REPORT!$O$1:$O$259,RoulageInterTache!A119)</f>
        <v>0</v>
      </c>
      <c r="H119" s="4">
        <f ca="1">INDEX(REPORT!$J$1:$J$259,INDEX(Resultat,RoulageInterTache!$A119-1)+1)</f>
        <v>0</v>
      </c>
      <c r="I119" s="4">
        <f ca="1">INDEX(REPORT!$O$1:$O$259,INDEX(Resultat,RoulageInterTache!$A119-1)+1)</f>
        <v>0</v>
      </c>
      <c r="J119" s="40">
        <f t="shared" ca="1" si="1"/>
        <v>0</v>
      </c>
      <c r="R119" s="44"/>
    </row>
    <row r="120" spans="1:18" x14ac:dyDescent="0.3">
      <c r="A120" s="41">
        <f t="array" aca="1" ref="A120" ca="1">IF(COUNTIF($A$2:A119,INDEX(OFFSET(Resultat,-1,0),A119))&gt;0,C120,INDEX(OFFSET(Resultat,-1,0),A119))</f>
        <v>43</v>
      </c>
      <c r="B120" s="59">
        <v>121</v>
      </c>
      <c r="C120" s="47">
        <f t="array" aca="1" ref="C120" ca="1">MIN(IF(COUNTIF($A$2:A119,ROW(INDIRECT("2:"&amp;ROWS(Resultat))))=0,ROW(INDIRECT("2:"&amp;ROWS(Resultat))),9^9))</f>
        <v>26</v>
      </c>
      <c r="F120" s="4">
        <f ca="1">INDEX(REPORT!$J$1:$J$259,RoulageInterTache!A120)</f>
        <v>0</v>
      </c>
      <c r="G120" s="4">
        <f ca="1">INDEX(REPORT!$O$1:$O$259,RoulageInterTache!A120)</f>
        <v>0</v>
      </c>
      <c r="H120" s="4">
        <f ca="1">INDEX(REPORT!$J$1:$J$259,INDEX(Resultat,RoulageInterTache!$A120-1)+1)</f>
        <v>0</v>
      </c>
      <c r="I120" s="4">
        <f ca="1">INDEX(REPORT!$O$1:$O$259,INDEX(Resultat,RoulageInterTache!$A120-1)+1)</f>
        <v>0</v>
      </c>
      <c r="J120" s="40">
        <f t="shared" ca="1" si="1"/>
        <v>0</v>
      </c>
      <c r="R120" s="44"/>
    </row>
    <row r="121" spans="1:18" x14ac:dyDescent="0.3">
      <c r="A121" s="41">
        <f t="array" aca="1" ref="A121" ca="1">IF(COUNTIF($A$2:A120,INDEX(OFFSET(Resultat,-1,0),A120))&gt;0,C121,INDEX(OFFSET(Resultat,-1,0),A120))</f>
        <v>252</v>
      </c>
      <c r="B121" s="59">
        <v>218</v>
      </c>
      <c r="C121" s="47">
        <f t="array" aca="1" ref="C121" ca="1">MIN(IF(COUNTIF($A$2:A120,ROW(INDIRECT("2:"&amp;ROWS(Resultat))))=0,ROW(INDIRECT("2:"&amp;ROWS(Resultat))),9^9))</f>
        <v>26</v>
      </c>
      <c r="F121" s="4">
        <f ca="1">INDEX(REPORT!$J$1:$J$259,RoulageInterTache!A121)</f>
        <v>0</v>
      </c>
      <c r="G121" s="4">
        <f ca="1">INDEX(REPORT!$O$1:$O$259,RoulageInterTache!A121)</f>
        <v>0</v>
      </c>
      <c r="H121" s="4">
        <f ca="1">INDEX(REPORT!$J$1:$J$259,INDEX(Resultat,RoulageInterTache!$A121-1)+1)</f>
        <v>0</v>
      </c>
      <c r="I121" s="4">
        <f ca="1">INDEX(REPORT!$O$1:$O$259,INDEX(Resultat,RoulageInterTache!$A121-1)+1)</f>
        <v>0</v>
      </c>
      <c r="J121" s="40">
        <f t="shared" ca="1" si="1"/>
        <v>0</v>
      </c>
      <c r="R121" s="44"/>
    </row>
    <row r="122" spans="1:18" x14ac:dyDescent="0.3">
      <c r="A122" s="41">
        <f t="array" aca="1" ref="A122" ca="1">IF(COUNTIF($A$2:A121,INDEX(OFFSET(Resultat,-1,0),A121))&gt;0,C122,INDEX(OFFSET(Resultat,-1,0),A121))</f>
        <v>236</v>
      </c>
      <c r="B122" s="59">
        <v>123</v>
      </c>
      <c r="C122" s="47">
        <f t="array" aca="1" ref="C122" ca="1">MIN(IF(COUNTIF($A$2:A121,ROW(INDIRECT("2:"&amp;ROWS(Resultat))))=0,ROW(INDIRECT("2:"&amp;ROWS(Resultat))),9^9))</f>
        <v>26</v>
      </c>
      <c r="F122" s="4">
        <f ca="1">INDEX(REPORT!$J$1:$J$259,RoulageInterTache!A122)</f>
        <v>0</v>
      </c>
      <c r="G122" s="4">
        <f ca="1">INDEX(REPORT!$O$1:$O$259,RoulageInterTache!A122)</f>
        <v>0</v>
      </c>
      <c r="H122" s="4">
        <f ca="1">INDEX(REPORT!$J$1:$J$259,INDEX(Resultat,RoulageInterTache!$A122-1)+1)</f>
        <v>0</v>
      </c>
      <c r="I122" s="4">
        <f ca="1">INDEX(REPORT!$O$1:$O$259,INDEX(Resultat,RoulageInterTache!$A122-1)+1)</f>
        <v>0</v>
      </c>
      <c r="J122" s="40">
        <f t="shared" ca="1" si="1"/>
        <v>0</v>
      </c>
      <c r="R122" s="44"/>
    </row>
    <row r="123" spans="1:18" x14ac:dyDescent="0.3">
      <c r="A123" s="41">
        <f t="array" aca="1" ref="A123" ca="1">IF(COUNTIF($A$2:A122,INDEX(OFFSET(Resultat,-1,0),A122))&gt;0,C123,INDEX(OFFSET(Resultat,-1,0),A122))</f>
        <v>53</v>
      </c>
      <c r="B123" s="59">
        <v>124</v>
      </c>
      <c r="C123" s="47">
        <f t="array" aca="1" ref="C123" ca="1">MIN(IF(COUNTIF($A$2:A122,ROW(INDIRECT("2:"&amp;ROWS(Resultat))))=0,ROW(INDIRECT("2:"&amp;ROWS(Resultat))),9^9))</f>
        <v>26</v>
      </c>
      <c r="F123" s="4">
        <f ca="1">INDEX(REPORT!$J$1:$J$259,RoulageInterTache!A123)</f>
        <v>0</v>
      </c>
      <c r="G123" s="4">
        <f ca="1">INDEX(REPORT!$O$1:$O$259,RoulageInterTache!A123)</f>
        <v>0</v>
      </c>
      <c r="H123" s="4">
        <f ca="1">INDEX(REPORT!$J$1:$J$259,INDEX(Resultat,RoulageInterTache!$A123-1)+1)</f>
        <v>0</v>
      </c>
      <c r="I123" s="4">
        <f ca="1">INDEX(REPORT!$O$1:$O$259,INDEX(Resultat,RoulageInterTache!$A123-1)+1)</f>
        <v>0</v>
      </c>
      <c r="J123" s="40">
        <f t="shared" ca="1" si="1"/>
        <v>0</v>
      </c>
      <c r="R123" s="44"/>
    </row>
    <row r="124" spans="1:18" x14ac:dyDescent="0.3">
      <c r="A124" s="41">
        <f t="array" aca="1" ref="A124" ca="1">IF(COUNTIF($A$2:A123,INDEX(OFFSET(Resultat,-1,0),A123))&gt;0,C124,INDEX(OFFSET(Resultat,-1,0),A123))</f>
        <v>235</v>
      </c>
      <c r="B124" s="59">
        <v>125</v>
      </c>
      <c r="C124" s="47">
        <f t="array" aca="1" ref="C124" ca="1">MIN(IF(COUNTIF($A$2:A123,ROW(INDIRECT("2:"&amp;ROWS(Resultat))))=0,ROW(INDIRECT("2:"&amp;ROWS(Resultat))),9^9))</f>
        <v>26</v>
      </c>
      <c r="F124" s="4">
        <f ca="1">INDEX(REPORT!$J$1:$J$259,RoulageInterTache!A124)</f>
        <v>0</v>
      </c>
      <c r="G124" s="4">
        <f ca="1">INDEX(REPORT!$O$1:$O$259,RoulageInterTache!A124)</f>
        <v>0</v>
      </c>
      <c r="H124" s="4">
        <f ca="1">INDEX(REPORT!$J$1:$J$259,INDEX(Resultat,RoulageInterTache!$A124-1)+1)</f>
        <v>0</v>
      </c>
      <c r="I124" s="4">
        <f ca="1">INDEX(REPORT!$O$1:$O$259,INDEX(Resultat,RoulageInterTache!$A124-1)+1)</f>
        <v>0</v>
      </c>
      <c r="J124" s="40">
        <f t="shared" ca="1" si="1"/>
        <v>0</v>
      </c>
      <c r="R124" s="44"/>
    </row>
    <row r="125" spans="1:18" x14ac:dyDescent="0.3">
      <c r="A125" s="41">
        <f t="array" aca="1" ref="A125" ca="1">IF(COUNTIF($A$2:A124,INDEX(OFFSET(Resultat,-1,0),A124))&gt;0,C125,INDEX(OFFSET(Resultat,-1,0),A124))</f>
        <v>49</v>
      </c>
      <c r="B125" s="59">
        <v>122</v>
      </c>
      <c r="C125" s="47">
        <f t="array" aca="1" ref="C125" ca="1">MIN(IF(COUNTIF($A$2:A124,ROW(INDIRECT("2:"&amp;ROWS(Resultat))))=0,ROW(INDIRECT("2:"&amp;ROWS(Resultat))),9^9))</f>
        <v>26</v>
      </c>
      <c r="F125" s="4">
        <f ca="1">INDEX(REPORT!$J$1:$J$259,RoulageInterTache!A125)</f>
        <v>0</v>
      </c>
      <c r="G125" s="4">
        <f ca="1">INDEX(REPORT!$O$1:$O$259,RoulageInterTache!A125)</f>
        <v>0</v>
      </c>
      <c r="H125" s="4">
        <f ca="1">INDEX(REPORT!$J$1:$J$259,INDEX(Resultat,RoulageInterTache!$A125-1)+1)</f>
        <v>0</v>
      </c>
      <c r="I125" s="4">
        <f ca="1">INDEX(REPORT!$O$1:$O$259,INDEX(Resultat,RoulageInterTache!$A125-1)+1)</f>
        <v>0</v>
      </c>
      <c r="J125" s="40">
        <f t="shared" ca="1" si="1"/>
        <v>0</v>
      </c>
      <c r="R125" s="44"/>
    </row>
    <row r="126" spans="1:18" x14ac:dyDescent="0.3">
      <c r="A126" s="41">
        <f t="array" aca="1" ref="A126" ca="1">IF(COUNTIF($A$2:A125,INDEX(OFFSET(Resultat,-1,0),A125))&gt;0,C126,INDEX(OFFSET(Resultat,-1,0),A125))</f>
        <v>250</v>
      </c>
      <c r="B126" s="59">
        <v>127</v>
      </c>
      <c r="C126" s="47">
        <f t="array" aca="1" ref="C126" ca="1">MIN(IF(COUNTIF($A$2:A125,ROW(INDIRECT("2:"&amp;ROWS(Resultat))))=0,ROW(INDIRECT("2:"&amp;ROWS(Resultat))),9^9))</f>
        <v>26</v>
      </c>
      <c r="F126" s="4">
        <f ca="1">INDEX(REPORT!$J$1:$J$259,RoulageInterTache!A126)</f>
        <v>0</v>
      </c>
      <c r="G126" s="4">
        <f ca="1">INDEX(REPORT!$O$1:$O$259,RoulageInterTache!A126)</f>
        <v>0</v>
      </c>
      <c r="H126" s="4">
        <f ca="1">INDEX(REPORT!$J$1:$J$259,INDEX(Resultat,RoulageInterTache!$A126-1)+1)</f>
        <v>0</v>
      </c>
      <c r="I126" s="4">
        <f ca="1">INDEX(REPORT!$O$1:$O$259,INDEX(Resultat,RoulageInterTache!$A126-1)+1)</f>
        <v>0</v>
      </c>
      <c r="J126" s="40">
        <f t="shared" ca="1" si="1"/>
        <v>0</v>
      </c>
      <c r="R126" s="44"/>
    </row>
    <row r="127" spans="1:18" x14ac:dyDescent="0.3">
      <c r="A127" s="41">
        <f t="array" aca="1" ref="A127" ca="1">IF(COUNTIF($A$2:A126,INDEX(OFFSET(Resultat,-1,0),A126))&gt;0,C127,INDEX(OFFSET(Resultat,-1,0),A126))</f>
        <v>44</v>
      </c>
      <c r="B127" s="59">
        <v>128</v>
      </c>
      <c r="C127" s="47">
        <f t="array" aca="1" ref="C127" ca="1">MIN(IF(COUNTIF($A$2:A126,ROW(INDIRECT("2:"&amp;ROWS(Resultat))))=0,ROW(INDIRECT("2:"&amp;ROWS(Resultat))),9^9))</f>
        <v>26</v>
      </c>
      <c r="F127" s="4">
        <f ca="1">INDEX(REPORT!$J$1:$J$259,RoulageInterTache!A127)</f>
        <v>0</v>
      </c>
      <c r="G127" s="4">
        <f ca="1">INDEX(REPORT!$O$1:$O$259,RoulageInterTache!A127)</f>
        <v>0</v>
      </c>
      <c r="H127" s="4">
        <f ca="1">INDEX(REPORT!$J$1:$J$259,INDEX(Resultat,RoulageInterTache!$A127-1)+1)</f>
        <v>0</v>
      </c>
      <c r="I127" s="4">
        <f ca="1">INDEX(REPORT!$O$1:$O$259,INDEX(Resultat,RoulageInterTache!$A127-1)+1)</f>
        <v>0</v>
      </c>
      <c r="J127" s="40">
        <f t="shared" ca="1" si="1"/>
        <v>0</v>
      </c>
      <c r="R127" s="44"/>
    </row>
    <row r="128" spans="1:18" x14ac:dyDescent="0.3">
      <c r="A128" s="41">
        <f t="array" aca="1" ref="A128" ca="1">IF(COUNTIF($A$2:A127,INDEX(OFFSET(Resultat,-1,0),A127))&gt;0,C128,INDEX(OFFSET(Resultat,-1,0),A127))</f>
        <v>229</v>
      </c>
      <c r="B128" s="59">
        <v>129</v>
      </c>
      <c r="C128" s="47">
        <f t="array" aca="1" ref="C128" ca="1">MIN(IF(COUNTIF($A$2:A127,ROW(INDIRECT("2:"&amp;ROWS(Resultat))))=0,ROW(INDIRECT("2:"&amp;ROWS(Resultat))),9^9))</f>
        <v>26</v>
      </c>
      <c r="F128" s="4">
        <f ca="1">INDEX(REPORT!$J$1:$J$259,RoulageInterTache!A128)</f>
        <v>0</v>
      </c>
      <c r="G128" s="4">
        <f ca="1">INDEX(REPORT!$O$1:$O$259,RoulageInterTache!A128)</f>
        <v>0</v>
      </c>
      <c r="H128" s="4">
        <f ca="1">INDEX(REPORT!$J$1:$J$259,INDEX(Resultat,RoulageInterTache!$A128-1)+1)</f>
        <v>0</v>
      </c>
      <c r="I128" s="4">
        <f ca="1">INDEX(REPORT!$O$1:$O$259,INDEX(Resultat,RoulageInterTache!$A128-1)+1)</f>
        <v>0</v>
      </c>
      <c r="J128" s="40">
        <f t="shared" ca="1" si="1"/>
        <v>0</v>
      </c>
      <c r="R128" s="44"/>
    </row>
    <row r="129" spans="1:18" x14ac:dyDescent="0.3">
      <c r="A129" s="41">
        <f t="array" aca="1" ref="A129" ca="1">IF(COUNTIF($A$2:A128,INDEX(OFFSET(Resultat,-1,0),A128))&gt;0,C129,INDEX(OFFSET(Resultat,-1,0),A128))</f>
        <v>64</v>
      </c>
      <c r="B129" s="59">
        <v>126</v>
      </c>
      <c r="C129" s="47">
        <f t="array" aca="1" ref="C129" ca="1">MIN(IF(COUNTIF($A$2:A128,ROW(INDIRECT("2:"&amp;ROWS(Resultat))))=0,ROW(INDIRECT("2:"&amp;ROWS(Resultat))),9^9))</f>
        <v>26</v>
      </c>
      <c r="F129" s="4">
        <f ca="1">INDEX(REPORT!$J$1:$J$259,RoulageInterTache!A129)</f>
        <v>0</v>
      </c>
      <c r="G129" s="4">
        <f ca="1">INDEX(REPORT!$O$1:$O$259,RoulageInterTache!A129)</f>
        <v>0</v>
      </c>
      <c r="H129" s="4">
        <f ca="1">INDEX(REPORT!$J$1:$J$259,INDEX(Resultat,RoulageInterTache!$A129-1)+1)</f>
        <v>0</v>
      </c>
      <c r="I129" s="4">
        <f ca="1">INDEX(REPORT!$O$1:$O$259,INDEX(Resultat,RoulageInterTache!$A129-1)+1)</f>
        <v>0</v>
      </c>
      <c r="J129" s="40">
        <f t="shared" ca="1" si="1"/>
        <v>0</v>
      </c>
      <c r="R129" s="44"/>
    </row>
    <row r="130" spans="1:18" x14ac:dyDescent="0.3">
      <c r="A130" s="41">
        <f t="array" aca="1" ref="A130" ca="1">IF(COUNTIF($A$2:A129,INDEX(OFFSET(Resultat,-1,0),A129))&gt;0,C130,INDEX(OFFSET(Resultat,-1,0),A129))</f>
        <v>26</v>
      </c>
      <c r="B130" s="59">
        <v>131</v>
      </c>
      <c r="C130" s="47">
        <f t="array" aca="1" ref="C130" ca="1">MIN(IF(COUNTIF($A$2:A129,ROW(INDIRECT("2:"&amp;ROWS(Resultat))))=0,ROW(INDIRECT("2:"&amp;ROWS(Resultat))),9^9))</f>
        <v>26</v>
      </c>
      <c r="F130" s="4">
        <f ca="1">INDEX(REPORT!$J$1:$J$259,RoulageInterTache!A130)</f>
        <v>0</v>
      </c>
      <c r="G130" s="4">
        <f ca="1">INDEX(REPORT!$O$1:$O$259,RoulageInterTache!A130)</f>
        <v>0</v>
      </c>
      <c r="H130" s="4">
        <f ca="1">INDEX(REPORT!$J$1:$J$259,INDEX(Resultat,RoulageInterTache!$A130-1)+1)</f>
        <v>0</v>
      </c>
      <c r="I130" s="4">
        <f ca="1">INDEX(REPORT!$O$1:$O$259,INDEX(Resultat,RoulageInterTache!$A130-1)+1)</f>
        <v>0</v>
      </c>
      <c r="J130" s="40">
        <f t="shared" ref="J130:J193" ca="1" si="2">15*ABS(CODE(F131)-CODE(G130))</f>
        <v>0</v>
      </c>
      <c r="R130" s="44"/>
    </row>
    <row r="131" spans="1:18" x14ac:dyDescent="0.3">
      <c r="A131" s="41">
        <f t="array" aca="1" ref="A131" ca="1">IF(COUNTIF($A$2:A130,INDEX(OFFSET(Resultat,-1,0),A130))&gt;0,C131,INDEX(OFFSET(Resultat,-1,0),A130))</f>
        <v>27</v>
      </c>
      <c r="B131" s="59">
        <v>132</v>
      </c>
      <c r="C131" s="47">
        <f t="array" aca="1" ref="C131" ca="1">MIN(IF(COUNTIF($A$2:A130,ROW(INDIRECT("2:"&amp;ROWS(Resultat))))=0,ROW(INDIRECT("2:"&amp;ROWS(Resultat))),9^9))</f>
        <v>27</v>
      </c>
      <c r="F131" s="4">
        <f ca="1">INDEX(REPORT!$J$1:$J$259,RoulageInterTache!A131)</f>
        <v>0</v>
      </c>
      <c r="G131" s="4">
        <f ca="1">INDEX(REPORT!$O$1:$O$259,RoulageInterTache!A131)</f>
        <v>0</v>
      </c>
      <c r="H131" s="4">
        <f ca="1">INDEX(REPORT!$J$1:$J$259,INDEX(Resultat,RoulageInterTache!$A131-1)+1)</f>
        <v>0</v>
      </c>
      <c r="I131" s="4">
        <f ca="1">INDEX(REPORT!$O$1:$O$259,INDEX(Resultat,RoulageInterTache!$A131-1)+1)</f>
        <v>0</v>
      </c>
      <c r="J131" s="40">
        <f t="shared" ca="1" si="2"/>
        <v>0</v>
      </c>
      <c r="R131" s="44"/>
    </row>
    <row r="132" spans="1:18" x14ac:dyDescent="0.3">
      <c r="A132" s="41">
        <f t="array" aca="1" ref="A132" ca="1">IF(COUNTIF($A$2:A131,INDEX(OFFSET(Resultat,-1,0),A131))&gt;0,C132,INDEX(OFFSET(Resultat,-1,0),A131))</f>
        <v>28</v>
      </c>
      <c r="B132" s="59">
        <v>133</v>
      </c>
      <c r="C132" s="47">
        <f t="array" aca="1" ref="C132" ca="1">MIN(IF(COUNTIF($A$2:A131,ROW(INDIRECT("2:"&amp;ROWS(Resultat))))=0,ROW(INDIRECT("2:"&amp;ROWS(Resultat))),9^9))</f>
        <v>28</v>
      </c>
      <c r="F132" s="4">
        <f ca="1">INDEX(REPORT!$J$1:$J$259,RoulageInterTache!A132)</f>
        <v>0</v>
      </c>
      <c r="G132" s="4">
        <f ca="1">INDEX(REPORT!$O$1:$O$259,RoulageInterTache!A132)</f>
        <v>0</v>
      </c>
      <c r="H132" s="4">
        <f ca="1">INDEX(REPORT!$J$1:$J$259,INDEX(Resultat,RoulageInterTache!$A132-1)+1)</f>
        <v>0</v>
      </c>
      <c r="I132" s="4">
        <f ca="1">INDEX(REPORT!$O$1:$O$259,INDEX(Resultat,RoulageInterTache!$A132-1)+1)</f>
        <v>0</v>
      </c>
      <c r="J132" s="40">
        <f t="shared" ca="1" si="2"/>
        <v>0</v>
      </c>
      <c r="R132" s="44"/>
    </row>
    <row r="133" spans="1:18" x14ac:dyDescent="0.3">
      <c r="A133" s="41">
        <f t="array" aca="1" ref="A133" ca="1">IF(COUNTIF($A$2:A132,INDEX(OFFSET(Resultat,-1,0),A132))&gt;0,C133,INDEX(OFFSET(Resultat,-1,0),A132))</f>
        <v>29</v>
      </c>
      <c r="B133" s="59">
        <v>130</v>
      </c>
      <c r="C133" s="47">
        <f t="array" aca="1" ref="C133" ca="1">MIN(IF(COUNTIF($A$2:A132,ROW(INDIRECT("2:"&amp;ROWS(Resultat))))=0,ROW(INDIRECT("2:"&amp;ROWS(Resultat))),9^9))</f>
        <v>29</v>
      </c>
      <c r="F133" s="4">
        <f ca="1">INDEX(REPORT!$J$1:$J$259,RoulageInterTache!A133)</f>
        <v>0</v>
      </c>
      <c r="G133" s="4">
        <f ca="1">INDEX(REPORT!$O$1:$O$259,RoulageInterTache!A133)</f>
        <v>0</v>
      </c>
      <c r="H133" s="4">
        <f ca="1">INDEX(REPORT!$J$1:$J$259,INDEX(Resultat,RoulageInterTache!$A133-1)+1)</f>
        <v>0</v>
      </c>
      <c r="I133" s="4">
        <f ca="1">INDEX(REPORT!$O$1:$O$259,INDEX(Resultat,RoulageInterTache!$A133-1)+1)</f>
        <v>0</v>
      </c>
      <c r="J133" s="40">
        <f t="shared" ca="1" si="2"/>
        <v>0</v>
      </c>
      <c r="R133" s="44"/>
    </row>
    <row r="134" spans="1:18" x14ac:dyDescent="0.3">
      <c r="A134" s="41">
        <f t="array" aca="1" ref="A134" ca="1">IF(COUNTIF($A$2:A133,INDEX(OFFSET(Resultat,-1,0),A133))&gt;0,C134,INDEX(OFFSET(Resultat,-1,0),A133))</f>
        <v>40</v>
      </c>
      <c r="B134" s="59">
        <v>135</v>
      </c>
      <c r="C134" s="47">
        <f t="array" aca="1" ref="C134" ca="1">MIN(IF(COUNTIF($A$2:A133,ROW(INDIRECT("2:"&amp;ROWS(Resultat))))=0,ROW(INDIRECT("2:"&amp;ROWS(Resultat))),9^9))</f>
        <v>40</v>
      </c>
      <c r="F134" s="4">
        <f ca="1">INDEX(REPORT!$J$1:$J$259,RoulageInterTache!A134)</f>
        <v>0</v>
      </c>
      <c r="G134" s="4">
        <f ca="1">INDEX(REPORT!$O$1:$O$259,RoulageInterTache!A134)</f>
        <v>0</v>
      </c>
      <c r="H134" s="4">
        <f ca="1">INDEX(REPORT!$J$1:$J$259,INDEX(Resultat,RoulageInterTache!$A134-1)+1)</f>
        <v>0</v>
      </c>
      <c r="I134" s="4">
        <f ca="1">INDEX(REPORT!$O$1:$O$259,INDEX(Resultat,RoulageInterTache!$A134-1)+1)</f>
        <v>0</v>
      </c>
      <c r="J134" s="40">
        <f t="shared" ca="1" si="2"/>
        <v>0</v>
      </c>
      <c r="R134" s="44"/>
    </row>
    <row r="135" spans="1:18" x14ac:dyDescent="0.3">
      <c r="A135" s="41">
        <f t="array" aca="1" ref="A135" ca="1">IF(COUNTIF($A$2:A134,INDEX(OFFSET(Resultat,-1,0),A134))&gt;0,C135,INDEX(OFFSET(Resultat,-1,0),A134))</f>
        <v>243</v>
      </c>
      <c r="B135" s="59">
        <v>136</v>
      </c>
      <c r="C135" s="47">
        <f t="array" aca="1" ref="C135" ca="1">MIN(IF(COUNTIF($A$2:A134,ROW(INDIRECT("2:"&amp;ROWS(Resultat))))=0,ROW(INDIRECT("2:"&amp;ROWS(Resultat))),9^9))</f>
        <v>48</v>
      </c>
      <c r="F135" s="4">
        <f ca="1">INDEX(REPORT!$J$1:$J$259,RoulageInterTache!A135)</f>
        <v>0</v>
      </c>
      <c r="G135" s="4">
        <f ca="1">INDEX(REPORT!$O$1:$O$259,RoulageInterTache!A135)</f>
        <v>0</v>
      </c>
      <c r="H135" s="4">
        <f ca="1">INDEX(REPORT!$J$1:$J$259,INDEX(Resultat,RoulageInterTache!$A135-1)+1)</f>
        <v>0</v>
      </c>
      <c r="I135" s="4">
        <f ca="1">INDEX(REPORT!$O$1:$O$259,INDEX(Resultat,RoulageInterTache!$A135-1)+1)</f>
        <v>0</v>
      </c>
      <c r="J135" s="40">
        <f t="shared" ca="1" si="2"/>
        <v>0</v>
      </c>
      <c r="R135" s="44"/>
    </row>
    <row r="136" spans="1:18" x14ac:dyDescent="0.3">
      <c r="A136" s="41">
        <f t="array" aca="1" ref="A136" ca="1">IF(COUNTIF($A$2:A135,INDEX(OFFSET(Resultat,-1,0),A135))&gt;0,C136,INDEX(OFFSET(Resultat,-1,0),A135))</f>
        <v>117</v>
      </c>
      <c r="B136" s="59">
        <v>137</v>
      </c>
      <c r="C136" s="47">
        <f t="array" aca="1" ref="C136" ca="1">MIN(IF(COUNTIF($A$2:A135,ROW(INDIRECT("2:"&amp;ROWS(Resultat))))=0,ROW(INDIRECT("2:"&amp;ROWS(Resultat))),9^9))</f>
        <v>48</v>
      </c>
      <c r="F136" s="4">
        <f ca="1">INDEX(REPORT!$J$1:$J$259,RoulageInterTache!A136)</f>
        <v>0</v>
      </c>
      <c r="G136" s="4">
        <f ca="1">INDEX(REPORT!$O$1:$O$259,RoulageInterTache!A136)</f>
        <v>0</v>
      </c>
      <c r="H136" s="4">
        <f ca="1">INDEX(REPORT!$J$1:$J$259,INDEX(Resultat,RoulageInterTache!$A136-1)+1)</f>
        <v>0</v>
      </c>
      <c r="I136" s="4">
        <f ca="1">INDEX(REPORT!$O$1:$O$259,INDEX(Resultat,RoulageInterTache!$A136-1)+1)</f>
        <v>0</v>
      </c>
      <c r="J136" s="40">
        <f t="shared" ca="1" si="2"/>
        <v>0</v>
      </c>
      <c r="R136" s="44"/>
    </row>
    <row r="137" spans="1:18" x14ac:dyDescent="0.3">
      <c r="A137" s="41">
        <f t="array" aca="1" ref="A137" ca="1">IF(COUNTIF($A$2:A136,INDEX(OFFSET(Resultat,-1,0),A136))&gt;0,C137,INDEX(OFFSET(Resultat,-1,0),A136))</f>
        <v>244</v>
      </c>
      <c r="B137" s="59">
        <v>134</v>
      </c>
      <c r="C137" s="47">
        <f t="array" aca="1" ref="C137" ca="1">MIN(IF(COUNTIF($A$2:A136,ROW(INDIRECT("2:"&amp;ROWS(Resultat))))=0,ROW(INDIRECT("2:"&amp;ROWS(Resultat))),9^9))</f>
        <v>48</v>
      </c>
      <c r="F137" s="4">
        <f ca="1">INDEX(REPORT!$J$1:$J$259,RoulageInterTache!A137)</f>
        <v>0</v>
      </c>
      <c r="G137" s="4">
        <f ca="1">INDEX(REPORT!$O$1:$O$259,RoulageInterTache!A137)</f>
        <v>0</v>
      </c>
      <c r="H137" s="4">
        <f ca="1">INDEX(REPORT!$J$1:$J$259,INDEX(Resultat,RoulageInterTache!$A137-1)+1)</f>
        <v>0</v>
      </c>
      <c r="I137" s="4">
        <f ca="1">INDEX(REPORT!$O$1:$O$259,INDEX(Resultat,RoulageInterTache!$A137-1)+1)</f>
        <v>0</v>
      </c>
      <c r="J137" s="40">
        <f t="shared" ca="1" si="2"/>
        <v>0</v>
      </c>
      <c r="R137" s="44"/>
    </row>
    <row r="138" spans="1:18" x14ac:dyDescent="0.3">
      <c r="A138" s="41">
        <f t="array" aca="1" ref="A138" ca="1">IF(COUNTIF($A$2:A137,INDEX(OFFSET(Resultat,-1,0),A137))&gt;0,C138,INDEX(OFFSET(Resultat,-1,0),A137))</f>
        <v>116</v>
      </c>
      <c r="B138" s="59">
        <v>139</v>
      </c>
      <c r="C138" s="47">
        <f t="array" aca="1" ref="C138" ca="1">MIN(IF(COUNTIF($A$2:A137,ROW(INDIRECT("2:"&amp;ROWS(Resultat))))=0,ROW(INDIRECT("2:"&amp;ROWS(Resultat))),9^9))</f>
        <v>48</v>
      </c>
      <c r="F138" s="4">
        <f ca="1">INDEX(REPORT!$J$1:$J$259,RoulageInterTache!A138)</f>
        <v>0</v>
      </c>
      <c r="G138" s="4">
        <f ca="1">INDEX(REPORT!$O$1:$O$259,RoulageInterTache!A138)</f>
        <v>0</v>
      </c>
      <c r="H138" s="4">
        <f ca="1">INDEX(REPORT!$J$1:$J$259,INDEX(Resultat,RoulageInterTache!$A138-1)+1)</f>
        <v>0</v>
      </c>
      <c r="I138" s="4">
        <f ca="1">INDEX(REPORT!$O$1:$O$259,INDEX(Resultat,RoulageInterTache!$A138-1)+1)</f>
        <v>0</v>
      </c>
      <c r="J138" s="40">
        <f t="shared" ca="1" si="2"/>
        <v>0</v>
      </c>
      <c r="R138" s="44"/>
    </row>
    <row r="139" spans="1:18" x14ac:dyDescent="0.3">
      <c r="A139" s="41">
        <f t="array" aca="1" ref="A139" ca="1">IF(COUNTIF($A$2:A138,INDEX(OFFSET(Resultat,-1,0),A138))&gt;0,C139,INDEX(OFFSET(Resultat,-1,0),A138))</f>
        <v>256</v>
      </c>
      <c r="B139" s="59">
        <v>140</v>
      </c>
      <c r="C139" s="47">
        <f t="array" aca="1" ref="C139" ca="1">MIN(IF(COUNTIF($A$2:A138,ROW(INDIRECT("2:"&amp;ROWS(Resultat))))=0,ROW(INDIRECT("2:"&amp;ROWS(Resultat))),9^9))</f>
        <v>48</v>
      </c>
      <c r="F139" s="4">
        <f ca="1">INDEX(REPORT!$J$1:$J$259,RoulageInterTache!A139)</f>
        <v>0</v>
      </c>
      <c r="G139" s="4">
        <f ca="1">INDEX(REPORT!$O$1:$O$259,RoulageInterTache!A139)</f>
        <v>0</v>
      </c>
      <c r="H139" s="4">
        <f ca="1">INDEX(REPORT!$J$1:$J$259,INDEX(Resultat,RoulageInterTache!$A139-1)+1)</f>
        <v>0</v>
      </c>
      <c r="I139" s="4">
        <f ca="1">INDEX(REPORT!$O$1:$O$259,INDEX(Resultat,RoulageInterTache!$A139-1)+1)</f>
        <v>0</v>
      </c>
      <c r="J139" s="40">
        <f t="shared" ca="1" si="2"/>
        <v>0</v>
      </c>
      <c r="R139" s="44"/>
    </row>
    <row r="140" spans="1:18" x14ac:dyDescent="0.3">
      <c r="A140" s="41">
        <f t="array" aca="1" ref="A140" ca="1">IF(COUNTIF($A$2:A139,INDEX(OFFSET(Resultat,-1,0),A139))&gt;0,C140,INDEX(OFFSET(Resultat,-1,0),A139))</f>
        <v>253</v>
      </c>
      <c r="B140" s="59">
        <v>207</v>
      </c>
      <c r="C140" s="47">
        <f t="array" aca="1" ref="C140" ca="1">MIN(IF(COUNTIF($A$2:A139,ROW(INDIRECT("2:"&amp;ROWS(Resultat))))=0,ROW(INDIRECT("2:"&amp;ROWS(Resultat))),9^9))</f>
        <v>48</v>
      </c>
      <c r="F140" s="4">
        <f ca="1">INDEX(REPORT!$J$1:$J$259,RoulageInterTache!A140)</f>
        <v>0</v>
      </c>
      <c r="G140" s="4">
        <f ca="1">INDEX(REPORT!$O$1:$O$259,RoulageInterTache!A140)</f>
        <v>0</v>
      </c>
      <c r="H140" s="4">
        <f ca="1">INDEX(REPORT!$J$1:$J$259,INDEX(Resultat,RoulageInterTache!$A140-1)+1)</f>
        <v>0</v>
      </c>
      <c r="I140" s="4">
        <f ca="1">INDEX(REPORT!$O$1:$O$259,INDEX(Resultat,RoulageInterTache!$A140-1)+1)</f>
        <v>0</v>
      </c>
      <c r="J140" s="40">
        <f t="shared" ca="1" si="2"/>
        <v>0</v>
      </c>
      <c r="R140" s="44"/>
    </row>
    <row r="141" spans="1:18" x14ac:dyDescent="0.3">
      <c r="A141" s="41">
        <f t="array" aca="1" ref="A141" ca="1">IF(COUNTIF($A$2:A140,INDEX(OFFSET(Resultat,-1,0),A140))&gt;0,C141,INDEX(OFFSET(Resultat,-1,0),A140))</f>
        <v>48</v>
      </c>
      <c r="B141" s="59">
        <v>138</v>
      </c>
      <c r="C141" s="47">
        <f t="array" aca="1" ref="C141" ca="1">MIN(IF(COUNTIF($A$2:A140,ROW(INDIRECT("2:"&amp;ROWS(Resultat))))=0,ROW(INDIRECT("2:"&amp;ROWS(Resultat))),9^9))</f>
        <v>48</v>
      </c>
      <c r="F141" s="4">
        <f ca="1">INDEX(REPORT!$J$1:$J$259,RoulageInterTache!A141)</f>
        <v>0</v>
      </c>
      <c r="G141" s="4">
        <f ca="1">INDEX(REPORT!$O$1:$O$259,RoulageInterTache!A141)</f>
        <v>0</v>
      </c>
      <c r="H141" s="4">
        <f ca="1">INDEX(REPORT!$J$1:$J$259,INDEX(Resultat,RoulageInterTache!$A141-1)+1)</f>
        <v>0</v>
      </c>
      <c r="I141" s="4">
        <f ca="1">INDEX(REPORT!$O$1:$O$259,INDEX(Resultat,RoulageInterTache!$A141-1)+1)</f>
        <v>0</v>
      </c>
      <c r="J141" s="40">
        <f t="shared" ca="1" si="2"/>
        <v>0</v>
      </c>
      <c r="R141" s="44"/>
    </row>
    <row r="142" spans="1:18" x14ac:dyDescent="0.3">
      <c r="A142" s="41">
        <f t="array" aca="1" ref="A142" ca="1">IF(COUNTIF($A$2:A141,INDEX(OFFSET(Resultat,-1,0),A141))&gt;0,C142,INDEX(OFFSET(Resultat,-1,0),A141))</f>
        <v>255</v>
      </c>
      <c r="B142" s="59">
        <v>143</v>
      </c>
      <c r="C142" s="47">
        <f t="array" aca="1" ref="C142" ca="1">MIN(IF(COUNTIF($A$2:A141,ROW(INDIRECT("2:"&amp;ROWS(Resultat))))=0,ROW(INDIRECT("2:"&amp;ROWS(Resultat))),9^9))</f>
        <v>78</v>
      </c>
      <c r="F142" s="4">
        <f ca="1">INDEX(REPORT!$J$1:$J$259,RoulageInterTache!A142)</f>
        <v>0</v>
      </c>
      <c r="G142" s="4">
        <f ca="1">INDEX(REPORT!$O$1:$O$259,RoulageInterTache!A142)</f>
        <v>0</v>
      </c>
      <c r="H142" s="4">
        <f ca="1">INDEX(REPORT!$J$1:$J$259,INDEX(Resultat,RoulageInterTache!$A142-1)+1)</f>
        <v>0</v>
      </c>
      <c r="I142" s="4">
        <f ca="1">INDEX(REPORT!$O$1:$O$259,INDEX(Resultat,RoulageInterTache!$A142-1)+1)</f>
        <v>0</v>
      </c>
      <c r="J142" s="40">
        <f t="shared" ca="1" si="2"/>
        <v>0</v>
      </c>
      <c r="R142" s="44"/>
    </row>
    <row r="143" spans="1:18" x14ac:dyDescent="0.3">
      <c r="A143" s="41">
        <f t="array" aca="1" ref="A143" ca="1">IF(COUNTIF($A$2:A142,INDEX(OFFSET(Resultat,-1,0),A142))&gt;0,C143,INDEX(OFFSET(Resultat,-1,0),A142))</f>
        <v>254</v>
      </c>
      <c r="B143" s="59">
        <v>144</v>
      </c>
      <c r="C143" s="47">
        <f t="array" aca="1" ref="C143" ca="1">MIN(IF(COUNTIF($A$2:A142,ROW(INDIRECT("2:"&amp;ROWS(Resultat))))=0,ROW(INDIRECT("2:"&amp;ROWS(Resultat))),9^9))</f>
        <v>78</v>
      </c>
      <c r="F143" s="4">
        <f ca="1">INDEX(REPORT!$J$1:$J$259,RoulageInterTache!A143)</f>
        <v>0</v>
      </c>
      <c r="G143" s="4">
        <f ca="1">INDEX(REPORT!$O$1:$O$259,RoulageInterTache!A143)</f>
        <v>0</v>
      </c>
      <c r="H143" s="4">
        <f ca="1">INDEX(REPORT!$J$1:$J$259,INDEX(Resultat,RoulageInterTache!$A143-1)+1)</f>
        <v>0</v>
      </c>
      <c r="I143" s="4">
        <f ca="1">INDEX(REPORT!$O$1:$O$259,INDEX(Resultat,RoulageInterTache!$A143-1)+1)</f>
        <v>0</v>
      </c>
      <c r="J143" s="40">
        <f t="shared" ca="1" si="2"/>
        <v>0</v>
      </c>
      <c r="R143" s="44"/>
    </row>
    <row r="144" spans="1:18" x14ac:dyDescent="0.3">
      <c r="A144" s="41">
        <f t="array" aca="1" ref="A144" ca="1">IF(COUNTIF($A$2:A143,INDEX(OFFSET(Resultat,-1,0),A143))&gt;0,C144,INDEX(OFFSET(Resultat,-1,0),A143))</f>
        <v>115</v>
      </c>
      <c r="B144" s="59">
        <v>216</v>
      </c>
      <c r="C144" s="47">
        <f t="array" aca="1" ref="C144" ca="1">MIN(IF(COUNTIF($A$2:A143,ROW(INDIRECT("2:"&amp;ROWS(Resultat))))=0,ROW(INDIRECT("2:"&amp;ROWS(Resultat))),9^9))</f>
        <v>78</v>
      </c>
      <c r="F144" s="4">
        <f ca="1">INDEX(REPORT!$J$1:$J$259,RoulageInterTache!A144)</f>
        <v>0</v>
      </c>
      <c r="G144" s="4">
        <f ca="1">INDEX(REPORT!$O$1:$O$259,RoulageInterTache!A144)</f>
        <v>0</v>
      </c>
      <c r="H144" s="4">
        <f ca="1">INDEX(REPORT!$J$1:$J$259,INDEX(Resultat,RoulageInterTache!$A144-1)+1)</f>
        <v>0</v>
      </c>
      <c r="I144" s="4">
        <f ca="1">INDEX(REPORT!$O$1:$O$259,INDEX(Resultat,RoulageInterTache!$A144-1)+1)</f>
        <v>0</v>
      </c>
      <c r="J144" s="40">
        <f t="shared" ca="1" si="2"/>
        <v>0</v>
      </c>
      <c r="R144" s="44"/>
    </row>
    <row r="145" spans="1:18" x14ac:dyDescent="0.3">
      <c r="A145" s="41">
        <f t="array" aca="1" ref="A145" ca="1">IF(COUNTIF($A$2:A144,INDEX(OFFSET(Resultat,-1,0),A144))&gt;0,C145,INDEX(OFFSET(Resultat,-1,0),A144))</f>
        <v>245</v>
      </c>
      <c r="B145" s="59">
        <v>142</v>
      </c>
      <c r="C145" s="47">
        <f t="array" aca="1" ref="C145" ca="1">MIN(IF(COUNTIF($A$2:A144,ROW(INDIRECT("2:"&amp;ROWS(Resultat))))=0,ROW(INDIRECT("2:"&amp;ROWS(Resultat))),9^9))</f>
        <v>78</v>
      </c>
      <c r="F145" s="4">
        <f ca="1">INDEX(REPORT!$J$1:$J$259,RoulageInterTache!A145)</f>
        <v>0</v>
      </c>
      <c r="G145" s="4">
        <f ca="1">INDEX(REPORT!$O$1:$O$259,RoulageInterTache!A145)</f>
        <v>0</v>
      </c>
      <c r="H145" s="4">
        <f ca="1">INDEX(REPORT!$J$1:$J$259,INDEX(Resultat,RoulageInterTache!$A145-1)+1)</f>
        <v>0</v>
      </c>
      <c r="I145" s="4">
        <f ca="1">INDEX(REPORT!$O$1:$O$259,INDEX(Resultat,RoulageInterTache!$A145-1)+1)</f>
        <v>0</v>
      </c>
      <c r="J145" s="40">
        <f t="shared" ca="1" si="2"/>
        <v>0</v>
      </c>
      <c r="R145" s="44"/>
    </row>
    <row r="146" spans="1:18" x14ac:dyDescent="0.3">
      <c r="A146" s="41">
        <f t="array" aca="1" ref="A146" ca="1">IF(COUNTIF($A$2:A145,INDEX(OFFSET(Resultat,-1,0),A145))&gt;0,C146,INDEX(OFFSET(Resultat,-1,0),A145))</f>
        <v>78</v>
      </c>
      <c r="B146" s="59">
        <v>147</v>
      </c>
      <c r="C146" s="47">
        <f t="array" aca="1" ref="C146" ca="1">MIN(IF(COUNTIF($A$2:A145,ROW(INDIRECT("2:"&amp;ROWS(Resultat))))=0,ROW(INDIRECT("2:"&amp;ROWS(Resultat))),9^9))</f>
        <v>78</v>
      </c>
      <c r="F146" s="4">
        <f ca="1">INDEX(REPORT!$J$1:$J$259,RoulageInterTache!A146)</f>
        <v>0</v>
      </c>
      <c r="G146" s="4">
        <f ca="1">INDEX(REPORT!$O$1:$O$259,RoulageInterTache!A146)</f>
        <v>0</v>
      </c>
      <c r="H146" s="4">
        <f ca="1">INDEX(REPORT!$J$1:$J$259,INDEX(Resultat,RoulageInterTache!$A146-1)+1)</f>
        <v>0</v>
      </c>
      <c r="I146" s="4">
        <f ca="1">INDEX(REPORT!$O$1:$O$259,INDEX(Resultat,RoulageInterTache!$A146-1)+1)</f>
        <v>0</v>
      </c>
      <c r="J146" s="40">
        <f t="shared" ca="1" si="2"/>
        <v>0</v>
      </c>
      <c r="R146" s="44"/>
    </row>
    <row r="147" spans="1:18" x14ac:dyDescent="0.3">
      <c r="A147" s="41">
        <f t="array" aca="1" ref="A147" ca="1">IF(COUNTIF($A$2:A146,INDEX(OFFSET(Resultat,-1,0),A146))&gt;0,C147,INDEX(OFFSET(Resultat,-1,0),A146))</f>
        <v>79</v>
      </c>
      <c r="B147" s="59">
        <v>148</v>
      </c>
      <c r="C147" s="47">
        <f t="array" aca="1" ref="C147" ca="1">MIN(IF(COUNTIF($A$2:A146,ROW(INDIRECT("2:"&amp;ROWS(Resultat))))=0,ROW(INDIRECT("2:"&amp;ROWS(Resultat))),9^9))</f>
        <v>79</v>
      </c>
      <c r="F147" s="4">
        <f ca="1">INDEX(REPORT!$J$1:$J$259,RoulageInterTache!A147)</f>
        <v>0</v>
      </c>
      <c r="G147" s="4">
        <f ca="1">INDEX(REPORT!$O$1:$O$259,RoulageInterTache!A147)</f>
        <v>0</v>
      </c>
      <c r="H147" s="4">
        <f ca="1">INDEX(REPORT!$J$1:$J$259,INDEX(Resultat,RoulageInterTache!$A147-1)+1)</f>
        <v>0</v>
      </c>
      <c r="I147" s="4">
        <f ca="1">INDEX(REPORT!$O$1:$O$259,INDEX(Resultat,RoulageInterTache!$A147-1)+1)</f>
        <v>0</v>
      </c>
      <c r="J147" s="40">
        <f t="shared" ca="1" si="2"/>
        <v>0</v>
      </c>
      <c r="R147" s="44"/>
    </row>
    <row r="148" spans="1:18" x14ac:dyDescent="0.3">
      <c r="A148" s="41">
        <f t="array" aca="1" ref="A148" ca="1">IF(COUNTIF($A$2:A147,INDEX(OFFSET(Resultat,-1,0),A147))&gt;0,C148,INDEX(OFFSET(Resultat,-1,0),A147))</f>
        <v>80</v>
      </c>
      <c r="B148" s="59">
        <v>149</v>
      </c>
      <c r="C148" s="47">
        <f t="array" aca="1" ref="C148" ca="1">MIN(IF(COUNTIF($A$2:A147,ROW(INDIRECT("2:"&amp;ROWS(Resultat))))=0,ROW(INDIRECT("2:"&amp;ROWS(Resultat))),9^9))</f>
        <v>80</v>
      </c>
      <c r="F148" s="4">
        <f ca="1">INDEX(REPORT!$J$1:$J$259,RoulageInterTache!A148)</f>
        <v>0</v>
      </c>
      <c r="G148" s="4">
        <f ca="1">INDEX(REPORT!$O$1:$O$259,RoulageInterTache!A148)</f>
        <v>0</v>
      </c>
      <c r="H148" s="4">
        <f ca="1">INDEX(REPORT!$J$1:$J$259,INDEX(Resultat,RoulageInterTache!$A148-1)+1)</f>
        <v>0</v>
      </c>
      <c r="I148" s="4">
        <f ca="1">INDEX(REPORT!$O$1:$O$259,INDEX(Resultat,RoulageInterTache!$A148-1)+1)</f>
        <v>0</v>
      </c>
      <c r="J148" s="40">
        <f t="shared" ca="1" si="2"/>
        <v>0</v>
      </c>
      <c r="R148" s="44"/>
    </row>
    <row r="149" spans="1:18" x14ac:dyDescent="0.3">
      <c r="A149" s="41">
        <f t="array" aca="1" ref="A149" ca="1">IF(COUNTIF($A$2:A148,INDEX(OFFSET(Resultat,-1,0),A148))&gt;0,C149,INDEX(OFFSET(Resultat,-1,0),A148))</f>
        <v>81</v>
      </c>
      <c r="B149" s="59">
        <v>146</v>
      </c>
      <c r="C149" s="47">
        <f t="array" aca="1" ref="C149" ca="1">MIN(IF(COUNTIF($A$2:A148,ROW(INDIRECT("2:"&amp;ROWS(Resultat))))=0,ROW(INDIRECT("2:"&amp;ROWS(Resultat))),9^9))</f>
        <v>81</v>
      </c>
      <c r="F149" s="4">
        <f ca="1">INDEX(REPORT!$J$1:$J$259,RoulageInterTache!A149)</f>
        <v>0</v>
      </c>
      <c r="G149" s="4">
        <f ca="1">INDEX(REPORT!$O$1:$O$259,RoulageInterTache!A149)</f>
        <v>0</v>
      </c>
      <c r="H149" s="4">
        <f ca="1">INDEX(REPORT!$J$1:$J$259,INDEX(Resultat,RoulageInterTache!$A149-1)+1)</f>
        <v>0</v>
      </c>
      <c r="I149" s="4">
        <f ca="1">INDEX(REPORT!$O$1:$O$259,INDEX(Resultat,RoulageInterTache!$A149-1)+1)</f>
        <v>0</v>
      </c>
      <c r="J149" s="40">
        <f t="shared" ca="1" si="2"/>
        <v>0</v>
      </c>
      <c r="R149" s="44"/>
    </row>
    <row r="150" spans="1:18" x14ac:dyDescent="0.3">
      <c r="A150" s="41">
        <f t="array" aca="1" ref="A150" ca="1">IF(COUNTIF($A$2:A149,INDEX(OFFSET(Resultat,-1,0),A149))&gt;0,C150,INDEX(OFFSET(Resultat,-1,0),A149))</f>
        <v>82</v>
      </c>
      <c r="B150" s="59">
        <v>151</v>
      </c>
      <c r="C150" s="47">
        <f t="array" aca="1" ref="C150" ca="1">MIN(IF(COUNTIF($A$2:A149,ROW(INDIRECT("2:"&amp;ROWS(Resultat))))=0,ROW(INDIRECT("2:"&amp;ROWS(Resultat))),9^9))</f>
        <v>82</v>
      </c>
      <c r="F150" s="4">
        <f ca="1">INDEX(REPORT!$J$1:$J$259,RoulageInterTache!A150)</f>
        <v>0</v>
      </c>
      <c r="G150" s="4">
        <f ca="1">INDEX(REPORT!$O$1:$O$259,RoulageInterTache!A150)</f>
        <v>0</v>
      </c>
      <c r="H150" s="4">
        <f ca="1">INDEX(REPORT!$J$1:$J$259,INDEX(Resultat,RoulageInterTache!$A150-1)+1)</f>
        <v>0</v>
      </c>
      <c r="I150" s="4">
        <f ca="1">INDEX(REPORT!$O$1:$O$259,INDEX(Resultat,RoulageInterTache!$A150-1)+1)</f>
        <v>0</v>
      </c>
      <c r="J150" s="40">
        <f t="shared" ca="1" si="2"/>
        <v>0</v>
      </c>
      <c r="R150" s="44"/>
    </row>
    <row r="151" spans="1:18" x14ac:dyDescent="0.3">
      <c r="A151" s="41">
        <f t="array" aca="1" ref="A151" ca="1">IF(COUNTIF($A$2:A150,INDEX(OFFSET(Resultat,-1,0),A150))&gt;0,C151,INDEX(OFFSET(Resultat,-1,0),A150))</f>
        <v>83</v>
      </c>
      <c r="B151" s="59">
        <v>152</v>
      </c>
      <c r="C151" s="47">
        <f t="array" aca="1" ref="C151" ca="1">MIN(IF(COUNTIF($A$2:A150,ROW(INDIRECT("2:"&amp;ROWS(Resultat))))=0,ROW(INDIRECT("2:"&amp;ROWS(Resultat))),9^9))</f>
        <v>83</v>
      </c>
      <c r="F151" s="4">
        <f ca="1">INDEX(REPORT!$J$1:$J$259,RoulageInterTache!A151)</f>
        <v>0</v>
      </c>
      <c r="G151" s="4">
        <f ca="1">INDEX(REPORT!$O$1:$O$259,RoulageInterTache!A151)</f>
        <v>0</v>
      </c>
      <c r="H151" s="4">
        <f ca="1">INDEX(REPORT!$J$1:$J$259,INDEX(Resultat,RoulageInterTache!$A151-1)+1)</f>
        <v>0</v>
      </c>
      <c r="I151" s="4">
        <f ca="1">INDEX(REPORT!$O$1:$O$259,INDEX(Resultat,RoulageInterTache!$A151-1)+1)</f>
        <v>0</v>
      </c>
      <c r="J151" s="40">
        <f t="shared" ca="1" si="2"/>
        <v>0</v>
      </c>
      <c r="R151" s="44"/>
    </row>
    <row r="152" spans="1:18" x14ac:dyDescent="0.3">
      <c r="A152" s="41">
        <f t="array" aca="1" ref="A152" ca="1">IF(COUNTIF($A$2:A151,INDEX(OFFSET(Resultat,-1,0),A151))&gt;0,C152,INDEX(OFFSET(Resultat,-1,0),A151))</f>
        <v>84</v>
      </c>
      <c r="B152" s="59">
        <v>153</v>
      </c>
      <c r="C152" s="47">
        <f t="array" aca="1" ref="C152" ca="1">MIN(IF(COUNTIF($A$2:A151,ROW(INDIRECT("2:"&amp;ROWS(Resultat))))=0,ROW(INDIRECT("2:"&amp;ROWS(Resultat))),9^9))</f>
        <v>84</v>
      </c>
      <c r="F152" s="4">
        <f ca="1">INDEX(REPORT!$J$1:$J$259,RoulageInterTache!A152)</f>
        <v>0</v>
      </c>
      <c r="G152" s="4">
        <f ca="1">INDEX(REPORT!$O$1:$O$259,RoulageInterTache!A152)</f>
        <v>0</v>
      </c>
      <c r="H152" s="4">
        <f ca="1">INDEX(REPORT!$J$1:$J$259,INDEX(Resultat,RoulageInterTache!$A152-1)+1)</f>
        <v>0</v>
      </c>
      <c r="I152" s="4">
        <f ca="1">INDEX(REPORT!$O$1:$O$259,INDEX(Resultat,RoulageInterTache!$A152-1)+1)</f>
        <v>0</v>
      </c>
      <c r="J152" s="40">
        <f t="shared" ca="1" si="2"/>
        <v>0</v>
      </c>
      <c r="R152" s="44"/>
    </row>
    <row r="153" spans="1:18" x14ac:dyDescent="0.3">
      <c r="A153" s="41">
        <f t="array" aca="1" ref="A153" ca="1">IF(COUNTIF($A$2:A152,INDEX(OFFSET(Resultat,-1,0),A152))&gt;0,C153,INDEX(OFFSET(Resultat,-1,0),A152))</f>
        <v>85</v>
      </c>
      <c r="B153" s="59">
        <v>150</v>
      </c>
      <c r="C153" s="47">
        <f t="array" aca="1" ref="C153" ca="1">MIN(IF(COUNTIF($A$2:A152,ROW(INDIRECT("2:"&amp;ROWS(Resultat))))=0,ROW(INDIRECT("2:"&amp;ROWS(Resultat))),9^9))</f>
        <v>85</v>
      </c>
      <c r="F153" s="4">
        <f ca="1">INDEX(REPORT!$J$1:$J$259,RoulageInterTache!A153)</f>
        <v>0</v>
      </c>
      <c r="G153" s="4">
        <f ca="1">INDEX(REPORT!$O$1:$O$259,RoulageInterTache!A153)</f>
        <v>0</v>
      </c>
      <c r="H153" s="4">
        <f ca="1">INDEX(REPORT!$J$1:$J$259,INDEX(Resultat,RoulageInterTache!$A153-1)+1)</f>
        <v>0</v>
      </c>
      <c r="I153" s="4">
        <f ca="1">INDEX(REPORT!$O$1:$O$259,INDEX(Resultat,RoulageInterTache!$A153-1)+1)</f>
        <v>0</v>
      </c>
      <c r="J153" s="40">
        <f t="shared" ca="1" si="2"/>
        <v>0</v>
      </c>
      <c r="R153" s="44"/>
    </row>
    <row r="154" spans="1:18" x14ac:dyDescent="0.3">
      <c r="A154" s="41">
        <f t="array" aca="1" ref="A154" ca="1">IF(COUNTIF($A$2:A153,INDEX(OFFSET(Resultat,-1,0),A153))&gt;0,C154,INDEX(OFFSET(Resultat,-1,0),A153))</f>
        <v>86</v>
      </c>
      <c r="B154" s="59">
        <v>155</v>
      </c>
      <c r="C154" s="47">
        <f t="array" aca="1" ref="C154" ca="1">MIN(IF(COUNTIF($A$2:A153,ROW(INDIRECT("2:"&amp;ROWS(Resultat))))=0,ROW(INDIRECT("2:"&amp;ROWS(Resultat))),9^9))</f>
        <v>86</v>
      </c>
      <c r="F154" s="4">
        <f ca="1">INDEX(REPORT!$J$1:$J$259,RoulageInterTache!A154)</f>
        <v>0</v>
      </c>
      <c r="G154" s="4">
        <f ca="1">INDEX(REPORT!$O$1:$O$259,RoulageInterTache!A154)</f>
        <v>0</v>
      </c>
      <c r="H154" s="4">
        <f ca="1">INDEX(REPORT!$J$1:$J$259,INDEX(Resultat,RoulageInterTache!$A154-1)+1)</f>
        <v>0</v>
      </c>
      <c r="I154" s="4">
        <f ca="1">INDEX(REPORT!$O$1:$O$259,INDEX(Resultat,RoulageInterTache!$A154-1)+1)</f>
        <v>0</v>
      </c>
      <c r="J154" s="40">
        <f t="shared" ca="1" si="2"/>
        <v>0</v>
      </c>
      <c r="R154" s="44"/>
    </row>
    <row r="155" spans="1:18" x14ac:dyDescent="0.3">
      <c r="A155" s="41">
        <f t="array" aca="1" ref="A155" ca="1">IF(COUNTIF($A$2:A154,INDEX(OFFSET(Resultat,-1,0),A154))&gt;0,C155,INDEX(OFFSET(Resultat,-1,0),A154))</f>
        <v>87</v>
      </c>
      <c r="B155" s="59">
        <v>156</v>
      </c>
      <c r="C155" s="47">
        <f t="array" aca="1" ref="C155" ca="1">MIN(IF(COUNTIF($A$2:A154,ROW(INDIRECT("2:"&amp;ROWS(Resultat))))=0,ROW(INDIRECT("2:"&amp;ROWS(Resultat))),9^9))</f>
        <v>87</v>
      </c>
      <c r="F155" s="4">
        <f ca="1">INDEX(REPORT!$J$1:$J$259,RoulageInterTache!A155)</f>
        <v>0</v>
      </c>
      <c r="G155" s="4">
        <f ca="1">INDEX(REPORT!$O$1:$O$259,RoulageInterTache!A155)</f>
        <v>0</v>
      </c>
      <c r="H155" s="4">
        <f ca="1">INDEX(REPORT!$J$1:$J$259,INDEX(Resultat,RoulageInterTache!$A155-1)+1)</f>
        <v>0</v>
      </c>
      <c r="I155" s="4">
        <f ca="1">INDEX(REPORT!$O$1:$O$259,INDEX(Resultat,RoulageInterTache!$A155-1)+1)</f>
        <v>0</v>
      </c>
      <c r="J155" s="40">
        <f t="shared" ca="1" si="2"/>
        <v>0</v>
      </c>
      <c r="R155" s="44"/>
    </row>
    <row r="156" spans="1:18" x14ac:dyDescent="0.3">
      <c r="A156" s="41">
        <f t="array" aca="1" ref="A156" ca="1">IF(COUNTIF($A$2:A155,INDEX(OFFSET(Resultat,-1,0),A155))&gt;0,C156,INDEX(OFFSET(Resultat,-1,0),A155))</f>
        <v>88</v>
      </c>
      <c r="B156" s="59">
        <v>157</v>
      </c>
      <c r="C156" s="47">
        <f t="array" aca="1" ref="C156" ca="1">MIN(IF(COUNTIF($A$2:A155,ROW(INDIRECT("2:"&amp;ROWS(Resultat))))=0,ROW(INDIRECT("2:"&amp;ROWS(Resultat))),9^9))</f>
        <v>88</v>
      </c>
      <c r="F156" s="4">
        <f ca="1">INDEX(REPORT!$J$1:$J$259,RoulageInterTache!A156)</f>
        <v>0</v>
      </c>
      <c r="G156" s="4">
        <f ca="1">INDEX(REPORT!$O$1:$O$259,RoulageInterTache!A156)</f>
        <v>0</v>
      </c>
      <c r="H156" s="4">
        <f ca="1">INDEX(REPORT!$J$1:$J$259,INDEX(Resultat,RoulageInterTache!$A156-1)+1)</f>
        <v>0</v>
      </c>
      <c r="I156" s="4">
        <f ca="1">INDEX(REPORT!$O$1:$O$259,INDEX(Resultat,RoulageInterTache!$A156-1)+1)</f>
        <v>0</v>
      </c>
      <c r="J156" s="40">
        <f t="shared" ca="1" si="2"/>
        <v>0</v>
      </c>
      <c r="R156" s="44"/>
    </row>
    <row r="157" spans="1:18" x14ac:dyDescent="0.3">
      <c r="A157" s="41">
        <f t="array" aca="1" ref="A157" ca="1">IF(COUNTIF($A$2:A156,INDEX(OFFSET(Resultat,-1,0),A156))&gt;0,C157,INDEX(OFFSET(Resultat,-1,0),A156))</f>
        <v>89</v>
      </c>
      <c r="B157" s="59">
        <v>154</v>
      </c>
      <c r="C157" s="47">
        <f t="array" aca="1" ref="C157" ca="1">MIN(IF(COUNTIF($A$2:A156,ROW(INDIRECT("2:"&amp;ROWS(Resultat))))=0,ROW(INDIRECT("2:"&amp;ROWS(Resultat))),9^9))</f>
        <v>89</v>
      </c>
      <c r="F157" s="4">
        <f ca="1">INDEX(REPORT!$J$1:$J$259,RoulageInterTache!A157)</f>
        <v>0</v>
      </c>
      <c r="G157" s="4">
        <f ca="1">INDEX(REPORT!$O$1:$O$259,RoulageInterTache!A157)</f>
        <v>0</v>
      </c>
      <c r="H157" s="4">
        <f ca="1">INDEX(REPORT!$J$1:$J$259,INDEX(Resultat,RoulageInterTache!$A157-1)+1)</f>
        <v>0</v>
      </c>
      <c r="I157" s="4">
        <f ca="1">INDEX(REPORT!$O$1:$O$259,INDEX(Resultat,RoulageInterTache!$A157-1)+1)</f>
        <v>0</v>
      </c>
      <c r="J157" s="40">
        <f t="shared" ca="1" si="2"/>
        <v>0</v>
      </c>
      <c r="R157" s="44"/>
    </row>
    <row r="158" spans="1:18" x14ac:dyDescent="0.3">
      <c r="A158" s="41">
        <f t="array" aca="1" ref="A158" ca="1">IF(COUNTIF($A$2:A157,INDEX(OFFSET(Resultat,-1,0),A157))&gt;0,C158,INDEX(OFFSET(Resultat,-1,0),A157))</f>
        <v>90</v>
      </c>
      <c r="B158" s="59">
        <v>159</v>
      </c>
      <c r="C158" s="47">
        <f t="array" aca="1" ref="C158" ca="1">MIN(IF(COUNTIF($A$2:A157,ROW(INDIRECT("2:"&amp;ROWS(Resultat))))=0,ROW(INDIRECT("2:"&amp;ROWS(Resultat))),9^9))</f>
        <v>90</v>
      </c>
      <c r="F158" s="4">
        <f ca="1">INDEX(REPORT!$J$1:$J$259,RoulageInterTache!A158)</f>
        <v>0</v>
      </c>
      <c r="G158" s="4">
        <f ca="1">INDEX(REPORT!$O$1:$O$259,RoulageInterTache!A158)</f>
        <v>0</v>
      </c>
      <c r="H158" s="4">
        <f ca="1">INDEX(REPORT!$J$1:$J$259,INDEX(Resultat,RoulageInterTache!$A158-1)+1)</f>
        <v>0</v>
      </c>
      <c r="I158" s="4">
        <f ca="1">INDEX(REPORT!$O$1:$O$259,INDEX(Resultat,RoulageInterTache!$A158-1)+1)</f>
        <v>0</v>
      </c>
      <c r="J158" s="40">
        <f t="shared" ca="1" si="2"/>
        <v>0</v>
      </c>
      <c r="R158" s="44"/>
    </row>
    <row r="159" spans="1:18" x14ac:dyDescent="0.3">
      <c r="A159" s="41">
        <f t="array" aca="1" ref="A159" ca="1">IF(COUNTIF($A$2:A158,INDEX(OFFSET(Resultat,-1,0),A158))&gt;0,C159,INDEX(OFFSET(Resultat,-1,0),A158))</f>
        <v>91</v>
      </c>
      <c r="B159" s="59">
        <v>160</v>
      </c>
      <c r="C159" s="47">
        <f t="array" aca="1" ref="C159" ca="1">MIN(IF(COUNTIF($A$2:A158,ROW(INDIRECT("2:"&amp;ROWS(Resultat))))=0,ROW(INDIRECT("2:"&amp;ROWS(Resultat))),9^9))</f>
        <v>91</v>
      </c>
      <c r="F159" s="4">
        <f ca="1">INDEX(REPORT!$J$1:$J$259,RoulageInterTache!A159)</f>
        <v>0</v>
      </c>
      <c r="G159" s="4">
        <f ca="1">INDEX(REPORT!$O$1:$O$259,RoulageInterTache!A159)</f>
        <v>0</v>
      </c>
      <c r="H159" s="4">
        <f ca="1">INDEX(REPORT!$J$1:$J$259,INDEX(Resultat,RoulageInterTache!$A159-1)+1)</f>
        <v>0</v>
      </c>
      <c r="I159" s="4">
        <f ca="1">INDEX(REPORT!$O$1:$O$259,INDEX(Resultat,RoulageInterTache!$A159-1)+1)</f>
        <v>0</v>
      </c>
      <c r="J159" s="40">
        <f t="shared" ca="1" si="2"/>
        <v>0</v>
      </c>
      <c r="R159" s="44"/>
    </row>
    <row r="160" spans="1:18" x14ac:dyDescent="0.3">
      <c r="A160" s="41">
        <f t="array" aca="1" ref="A160" ca="1">IF(COUNTIF($A$2:A159,INDEX(OFFSET(Resultat,-1,0),A159))&gt;0,C160,INDEX(OFFSET(Resultat,-1,0),A159))</f>
        <v>92</v>
      </c>
      <c r="B160" s="59">
        <v>161</v>
      </c>
      <c r="C160" s="47">
        <f t="array" aca="1" ref="C160" ca="1">MIN(IF(COUNTIF($A$2:A159,ROW(INDIRECT("2:"&amp;ROWS(Resultat))))=0,ROW(INDIRECT("2:"&amp;ROWS(Resultat))),9^9))</f>
        <v>92</v>
      </c>
      <c r="F160" s="4">
        <f ca="1">INDEX(REPORT!$J$1:$J$259,RoulageInterTache!A160)</f>
        <v>0</v>
      </c>
      <c r="G160" s="4">
        <f ca="1">INDEX(REPORT!$O$1:$O$259,RoulageInterTache!A160)</f>
        <v>0</v>
      </c>
      <c r="H160" s="4">
        <f ca="1">INDEX(REPORT!$J$1:$J$259,INDEX(Resultat,RoulageInterTache!$A160-1)+1)</f>
        <v>0</v>
      </c>
      <c r="I160" s="4">
        <f ca="1">INDEX(REPORT!$O$1:$O$259,INDEX(Resultat,RoulageInterTache!$A160-1)+1)</f>
        <v>0</v>
      </c>
      <c r="J160" s="40">
        <f t="shared" ca="1" si="2"/>
        <v>0</v>
      </c>
      <c r="R160" s="44"/>
    </row>
    <row r="161" spans="1:18" x14ac:dyDescent="0.3">
      <c r="A161" s="41">
        <f t="array" aca="1" ref="A161" ca="1">IF(COUNTIF($A$2:A160,INDEX(OFFSET(Resultat,-1,0),A160))&gt;0,C161,INDEX(OFFSET(Resultat,-1,0),A160))</f>
        <v>93</v>
      </c>
      <c r="B161" s="59">
        <v>158</v>
      </c>
      <c r="C161" s="47">
        <f t="array" aca="1" ref="C161" ca="1">MIN(IF(COUNTIF($A$2:A160,ROW(INDIRECT("2:"&amp;ROWS(Resultat))))=0,ROW(INDIRECT("2:"&amp;ROWS(Resultat))),9^9))</f>
        <v>93</v>
      </c>
      <c r="F161" s="4">
        <f ca="1">INDEX(REPORT!$J$1:$J$259,RoulageInterTache!A161)</f>
        <v>0</v>
      </c>
      <c r="G161" s="4">
        <f ca="1">INDEX(REPORT!$O$1:$O$259,RoulageInterTache!A161)</f>
        <v>0</v>
      </c>
      <c r="H161" s="4">
        <f ca="1">INDEX(REPORT!$J$1:$J$259,INDEX(Resultat,RoulageInterTache!$A161-1)+1)</f>
        <v>0</v>
      </c>
      <c r="I161" s="4">
        <f ca="1">INDEX(REPORT!$O$1:$O$259,INDEX(Resultat,RoulageInterTache!$A161-1)+1)</f>
        <v>0</v>
      </c>
      <c r="J161" s="40">
        <f t="shared" ca="1" si="2"/>
        <v>0</v>
      </c>
      <c r="R161" s="44"/>
    </row>
    <row r="162" spans="1:18" x14ac:dyDescent="0.3">
      <c r="A162" s="41">
        <f t="array" aca="1" ref="A162" ca="1">IF(COUNTIF($A$2:A161,INDEX(OFFSET(Resultat,-1,0),A161))&gt;0,C162,INDEX(OFFSET(Resultat,-1,0),A161))</f>
        <v>94</v>
      </c>
      <c r="B162" s="59">
        <v>163</v>
      </c>
      <c r="C162" s="47">
        <f t="array" aca="1" ref="C162" ca="1">MIN(IF(COUNTIF($A$2:A161,ROW(INDIRECT("2:"&amp;ROWS(Resultat))))=0,ROW(INDIRECT("2:"&amp;ROWS(Resultat))),9^9))</f>
        <v>94</v>
      </c>
      <c r="F162" s="4">
        <f ca="1">INDEX(REPORT!$J$1:$J$259,RoulageInterTache!A162)</f>
        <v>0</v>
      </c>
      <c r="G162" s="4">
        <f ca="1">INDEX(REPORT!$O$1:$O$259,RoulageInterTache!A162)</f>
        <v>0</v>
      </c>
      <c r="H162" s="4">
        <f ca="1">INDEX(REPORT!$J$1:$J$259,INDEX(Resultat,RoulageInterTache!$A162-1)+1)</f>
        <v>0</v>
      </c>
      <c r="I162" s="4">
        <f ca="1">INDEX(REPORT!$O$1:$O$259,INDEX(Resultat,RoulageInterTache!$A162-1)+1)</f>
        <v>0</v>
      </c>
      <c r="J162" s="40">
        <f t="shared" ca="1" si="2"/>
        <v>0</v>
      </c>
      <c r="R162" s="44"/>
    </row>
    <row r="163" spans="1:18" x14ac:dyDescent="0.3">
      <c r="A163" s="41">
        <f t="array" aca="1" ref="A163" ca="1">IF(COUNTIF($A$2:A162,INDEX(OFFSET(Resultat,-1,0),A162))&gt;0,C163,INDEX(OFFSET(Resultat,-1,0),A162))</f>
        <v>95</v>
      </c>
      <c r="B163" s="59">
        <v>164</v>
      </c>
      <c r="C163" s="47">
        <f t="array" aca="1" ref="C163" ca="1">MIN(IF(COUNTIF($A$2:A162,ROW(INDIRECT("2:"&amp;ROWS(Resultat))))=0,ROW(INDIRECT("2:"&amp;ROWS(Resultat))),9^9))</f>
        <v>95</v>
      </c>
      <c r="F163" s="4">
        <f ca="1">INDEX(REPORT!$J$1:$J$259,RoulageInterTache!A163)</f>
        <v>0</v>
      </c>
      <c r="G163" s="4">
        <f ca="1">INDEX(REPORT!$O$1:$O$259,RoulageInterTache!A163)</f>
        <v>0</v>
      </c>
      <c r="H163" s="4">
        <f ca="1">INDEX(REPORT!$J$1:$J$259,INDEX(Resultat,RoulageInterTache!$A163-1)+1)</f>
        <v>0</v>
      </c>
      <c r="I163" s="4">
        <f ca="1">INDEX(REPORT!$O$1:$O$259,INDEX(Resultat,RoulageInterTache!$A163-1)+1)</f>
        <v>0</v>
      </c>
      <c r="J163" s="40">
        <f t="shared" ca="1" si="2"/>
        <v>0</v>
      </c>
      <c r="R163" s="44"/>
    </row>
    <row r="164" spans="1:18" x14ac:dyDescent="0.3">
      <c r="A164" s="41">
        <f t="array" aca="1" ref="A164" ca="1">IF(COUNTIF($A$2:A163,INDEX(OFFSET(Resultat,-1,0),A163))&gt;0,C164,INDEX(OFFSET(Resultat,-1,0),A163))</f>
        <v>96</v>
      </c>
      <c r="B164" s="59">
        <v>165</v>
      </c>
      <c r="C164" s="47">
        <f t="array" aca="1" ref="C164" ca="1">MIN(IF(COUNTIF($A$2:A163,ROW(INDIRECT("2:"&amp;ROWS(Resultat))))=0,ROW(INDIRECT("2:"&amp;ROWS(Resultat))),9^9))</f>
        <v>96</v>
      </c>
      <c r="F164" s="4">
        <f ca="1">INDEX(REPORT!$J$1:$J$259,RoulageInterTache!A164)</f>
        <v>0</v>
      </c>
      <c r="G164" s="4">
        <f ca="1">INDEX(REPORT!$O$1:$O$259,RoulageInterTache!A164)</f>
        <v>0</v>
      </c>
      <c r="H164" s="4">
        <f ca="1">INDEX(REPORT!$J$1:$J$259,INDEX(Resultat,RoulageInterTache!$A164-1)+1)</f>
        <v>0</v>
      </c>
      <c r="I164" s="4">
        <f ca="1">INDEX(REPORT!$O$1:$O$259,INDEX(Resultat,RoulageInterTache!$A164-1)+1)</f>
        <v>0</v>
      </c>
      <c r="J164" s="40">
        <f t="shared" ca="1" si="2"/>
        <v>0</v>
      </c>
      <c r="R164" s="44"/>
    </row>
    <row r="165" spans="1:18" x14ac:dyDescent="0.3">
      <c r="A165" s="41">
        <f t="array" aca="1" ref="A165" ca="1">IF(COUNTIF($A$2:A164,INDEX(OFFSET(Resultat,-1,0),A164))&gt;0,C165,INDEX(OFFSET(Resultat,-1,0),A164))</f>
        <v>97</v>
      </c>
      <c r="B165" s="59">
        <v>162</v>
      </c>
      <c r="C165" s="47">
        <f t="array" aca="1" ref="C165" ca="1">MIN(IF(COUNTIF($A$2:A164,ROW(INDIRECT("2:"&amp;ROWS(Resultat))))=0,ROW(INDIRECT("2:"&amp;ROWS(Resultat))),9^9))</f>
        <v>97</v>
      </c>
      <c r="F165" s="4">
        <f ca="1">INDEX(REPORT!$J$1:$J$259,RoulageInterTache!A165)</f>
        <v>0</v>
      </c>
      <c r="G165" s="4">
        <f ca="1">INDEX(REPORT!$O$1:$O$259,RoulageInterTache!A165)</f>
        <v>0</v>
      </c>
      <c r="H165" s="4">
        <f ca="1">INDEX(REPORT!$J$1:$J$259,INDEX(Resultat,RoulageInterTache!$A165-1)+1)</f>
        <v>0</v>
      </c>
      <c r="I165" s="4">
        <f ca="1">INDEX(REPORT!$O$1:$O$259,INDEX(Resultat,RoulageInterTache!$A165-1)+1)</f>
        <v>0</v>
      </c>
      <c r="J165" s="40">
        <f t="shared" ca="1" si="2"/>
        <v>0</v>
      </c>
      <c r="R165" s="44"/>
    </row>
    <row r="166" spans="1:18" x14ac:dyDescent="0.3">
      <c r="A166" s="41">
        <f t="array" aca="1" ref="A166" ca="1">IF(COUNTIF($A$2:A165,INDEX(OFFSET(Resultat,-1,0),A165))&gt;0,C166,INDEX(OFFSET(Resultat,-1,0),A165))</f>
        <v>98</v>
      </c>
      <c r="B166" s="59">
        <v>167</v>
      </c>
      <c r="C166" s="47">
        <f t="array" aca="1" ref="C166" ca="1">MIN(IF(COUNTIF($A$2:A165,ROW(INDIRECT("2:"&amp;ROWS(Resultat))))=0,ROW(INDIRECT("2:"&amp;ROWS(Resultat))),9^9))</f>
        <v>98</v>
      </c>
      <c r="F166" s="4">
        <f ca="1">INDEX(REPORT!$J$1:$J$259,RoulageInterTache!A166)</f>
        <v>0</v>
      </c>
      <c r="G166" s="4">
        <f ca="1">INDEX(REPORT!$O$1:$O$259,RoulageInterTache!A166)</f>
        <v>0</v>
      </c>
      <c r="H166" s="4">
        <f ca="1">INDEX(REPORT!$J$1:$J$259,INDEX(Resultat,RoulageInterTache!$A166-1)+1)</f>
        <v>0</v>
      </c>
      <c r="I166" s="4">
        <f ca="1">INDEX(REPORT!$O$1:$O$259,INDEX(Resultat,RoulageInterTache!$A166-1)+1)</f>
        <v>0</v>
      </c>
      <c r="J166" s="40">
        <f t="shared" ca="1" si="2"/>
        <v>0</v>
      </c>
      <c r="R166" s="44"/>
    </row>
    <row r="167" spans="1:18" x14ac:dyDescent="0.3">
      <c r="A167" s="41">
        <f t="array" aca="1" ref="A167" ca="1">IF(COUNTIF($A$2:A166,INDEX(OFFSET(Resultat,-1,0),A166))&gt;0,C167,INDEX(OFFSET(Resultat,-1,0),A166))</f>
        <v>99</v>
      </c>
      <c r="B167" s="59">
        <v>168</v>
      </c>
      <c r="C167" s="47">
        <f t="array" aca="1" ref="C167" ca="1">MIN(IF(COUNTIF($A$2:A166,ROW(INDIRECT("2:"&amp;ROWS(Resultat))))=0,ROW(INDIRECT("2:"&amp;ROWS(Resultat))),9^9))</f>
        <v>99</v>
      </c>
      <c r="F167" s="4">
        <f ca="1">INDEX(REPORT!$J$1:$J$259,RoulageInterTache!A167)</f>
        <v>0</v>
      </c>
      <c r="G167" s="4">
        <f ca="1">INDEX(REPORT!$O$1:$O$259,RoulageInterTache!A167)</f>
        <v>0</v>
      </c>
      <c r="H167" s="4">
        <f ca="1">INDEX(REPORT!$J$1:$J$259,INDEX(Resultat,RoulageInterTache!$A167-1)+1)</f>
        <v>0</v>
      </c>
      <c r="I167" s="4">
        <f ca="1">INDEX(REPORT!$O$1:$O$259,INDEX(Resultat,RoulageInterTache!$A167-1)+1)</f>
        <v>0</v>
      </c>
      <c r="J167" s="40">
        <f t="shared" ca="1" si="2"/>
        <v>0</v>
      </c>
      <c r="R167" s="44"/>
    </row>
    <row r="168" spans="1:18" x14ac:dyDescent="0.3">
      <c r="A168" s="41">
        <f t="array" aca="1" ref="A168" ca="1">IF(COUNTIF($A$2:A167,INDEX(OFFSET(Resultat,-1,0),A167))&gt;0,C168,INDEX(OFFSET(Resultat,-1,0),A167))</f>
        <v>100</v>
      </c>
      <c r="B168" s="59">
        <v>169</v>
      </c>
      <c r="C168" s="47">
        <f t="array" aca="1" ref="C168" ca="1">MIN(IF(COUNTIF($A$2:A167,ROW(INDIRECT("2:"&amp;ROWS(Resultat))))=0,ROW(INDIRECT("2:"&amp;ROWS(Resultat))),9^9))</f>
        <v>100</v>
      </c>
      <c r="F168" s="4">
        <f ca="1">INDEX(REPORT!$J$1:$J$259,RoulageInterTache!A168)</f>
        <v>0</v>
      </c>
      <c r="G168" s="4">
        <f ca="1">INDEX(REPORT!$O$1:$O$259,RoulageInterTache!A168)</f>
        <v>0</v>
      </c>
      <c r="H168" s="4">
        <f ca="1">INDEX(REPORT!$J$1:$J$259,INDEX(Resultat,RoulageInterTache!$A168-1)+1)</f>
        <v>0</v>
      </c>
      <c r="I168" s="4">
        <f ca="1">INDEX(REPORT!$O$1:$O$259,INDEX(Resultat,RoulageInterTache!$A168-1)+1)</f>
        <v>0</v>
      </c>
      <c r="J168" s="40">
        <f t="shared" ca="1" si="2"/>
        <v>0</v>
      </c>
      <c r="R168" s="44"/>
    </row>
    <row r="169" spans="1:18" x14ac:dyDescent="0.3">
      <c r="A169" s="41">
        <f t="array" aca="1" ref="A169" ca="1">IF(COUNTIF($A$2:A168,INDEX(OFFSET(Resultat,-1,0),A168))&gt;0,C169,INDEX(OFFSET(Resultat,-1,0),A168))</f>
        <v>101</v>
      </c>
      <c r="B169" s="59">
        <v>166</v>
      </c>
      <c r="C169" s="47">
        <f t="array" aca="1" ref="C169" ca="1">MIN(IF(COUNTIF($A$2:A168,ROW(INDIRECT("2:"&amp;ROWS(Resultat))))=0,ROW(INDIRECT("2:"&amp;ROWS(Resultat))),9^9))</f>
        <v>101</v>
      </c>
      <c r="F169" s="4">
        <f ca="1">INDEX(REPORT!$J$1:$J$259,RoulageInterTache!A169)</f>
        <v>0</v>
      </c>
      <c r="G169" s="4">
        <f ca="1">INDEX(REPORT!$O$1:$O$259,RoulageInterTache!A169)</f>
        <v>0</v>
      </c>
      <c r="H169" s="4">
        <f ca="1">INDEX(REPORT!$J$1:$J$259,INDEX(Resultat,RoulageInterTache!$A169-1)+1)</f>
        <v>0</v>
      </c>
      <c r="I169" s="4">
        <f ca="1">INDEX(REPORT!$O$1:$O$259,INDEX(Resultat,RoulageInterTache!$A169-1)+1)</f>
        <v>0</v>
      </c>
      <c r="J169" s="40">
        <f t="shared" ca="1" si="2"/>
        <v>0</v>
      </c>
      <c r="R169" s="44"/>
    </row>
    <row r="170" spans="1:18" x14ac:dyDescent="0.3">
      <c r="A170" s="41">
        <f t="array" aca="1" ref="A170" ca="1">IF(COUNTIF($A$2:A169,INDEX(OFFSET(Resultat,-1,0),A169))&gt;0,C170,INDEX(OFFSET(Resultat,-1,0),A169))</f>
        <v>102</v>
      </c>
      <c r="B170" s="59">
        <v>171</v>
      </c>
      <c r="C170" s="47">
        <f t="array" aca="1" ref="C170" ca="1">MIN(IF(COUNTIF($A$2:A169,ROW(INDIRECT("2:"&amp;ROWS(Resultat))))=0,ROW(INDIRECT("2:"&amp;ROWS(Resultat))),9^9))</f>
        <v>102</v>
      </c>
      <c r="F170" s="4">
        <f ca="1">INDEX(REPORT!$J$1:$J$259,RoulageInterTache!A170)</f>
        <v>0</v>
      </c>
      <c r="G170" s="4">
        <f ca="1">INDEX(REPORT!$O$1:$O$259,RoulageInterTache!A170)</f>
        <v>0</v>
      </c>
      <c r="H170" s="4">
        <f ca="1">INDEX(REPORT!$J$1:$J$259,INDEX(Resultat,RoulageInterTache!$A170-1)+1)</f>
        <v>0</v>
      </c>
      <c r="I170" s="4">
        <f ca="1">INDEX(REPORT!$O$1:$O$259,INDEX(Resultat,RoulageInterTache!$A170-1)+1)</f>
        <v>0</v>
      </c>
      <c r="J170" s="40">
        <f t="shared" ca="1" si="2"/>
        <v>0</v>
      </c>
      <c r="R170" s="44"/>
    </row>
    <row r="171" spans="1:18" x14ac:dyDescent="0.3">
      <c r="A171" s="41">
        <f t="array" aca="1" ref="A171" ca="1">IF(COUNTIF($A$2:A170,INDEX(OFFSET(Resultat,-1,0),A170))&gt;0,C171,INDEX(OFFSET(Resultat,-1,0),A170))</f>
        <v>103</v>
      </c>
      <c r="B171" s="59">
        <v>172</v>
      </c>
      <c r="C171" s="47">
        <f t="array" aca="1" ref="C171" ca="1">MIN(IF(COUNTIF($A$2:A170,ROW(INDIRECT("2:"&amp;ROWS(Resultat))))=0,ROW(INDIRECT("2:"&amp;ROWS(Resultat))),9^9))</f>
        <v>103</v>
      </c>
      <c r="F171" s="4">
        <f ca="1">INDEX(REPORT!$J$1:$J$259,RoulageInterTache!A171)</f>
        <v>0</v>
      </c>
      <c r="G171" s="4">
        <f ca="1">INDEX(REPORT!$O$1:$O$259,RoulageInterTache!A171)</f>
        <v>0</v>
      </c>
      <c r="H171" s="4">
        <f ca="1">INDEX(REPORT!$J$1:$J$259,INDEX(Resultat,RoulageInterTache!$A171-1)+1)</f>
        <v>0</v>
      </c>
      <c r="I171" s="4">
        <f ca="1">INDEX(REPORT!$O$1:$O$259,INDEX(Resultat,RoulageInterTache!$A171-1)+1)</f>
        <v>0</v>
      </c>
      <c r="J171" s="40">
        <f t="shared" ca="1" si="2"/>
        <v>0</v>
      </c>
      <c r="R171" s="44"/>
    </row>
    <row r="172" spans="1:18" x14ac:dyDescent="0.3">
      <c r="A172" s="41">
        <f t="array" aca="1" ref="A172" ca="1">IF(COUNTIF($A$2:A171,INDEX(OFFSET(Resultat,-1,0),A171))&gt;0,C172,INDEX(OFFSET(Resultat,-1,0),A171))</f>
        <v>104</v>
      </c>
      <c r="B172" s="59">
        <v>173</v>
      </c>
      <c r="C172" s="47">
        <f t="array" aca="1" ref="C172" ca="1">MIN(IF(COUNTIF($A$2:A171,ROW(INDIRECT("2:"&amp;ROWS(Resultat))))=0,ROW(INDIRECT("2:"&amp;ROWS(Resultat))),9^9))</f>
        <v>104</v>
      </c>
      <c r="F172" s="4">
        <f ca="1">INDEX(REPORT!$J$1:$J$259,RoulageInterTache!A172)</f>
        <v>0</v>
      </c>
      <c r="G172" s="4">
        <f ca="1">INDEX(REPORT!$O$1:$O$259,RoulageInterTache!A172)</f>
        <v>0</v>
      </c>
      <c r="H172" s="4">
        <f ca="1">INDEX(REPORT!$J$1:$J$259,INDEX(Resultat,RoulageInterTache!$A172-1)+1)</f>
        <v>0</v>
      </c>
      <c r="I172" s="4">
        <f ca="1">INDEX(REPORT!$O$1:$O$259,INDEX(Resultat,RoulageInterTache!$A172-1)+1)</f>
        <v>0</v>
      </c>
      <c r="J172" s="40">
        <f t="shared" ca="1" si="2"/>
        <v>0</v>
      </c>
      <c r="R172" s="44"/>
    </row>
    <row r="173" spans="1:18" x14ac:dyDescent="0.3">
      <c r="A173" s="41">
        <f t="array" aca="1" ref="A173" ca="1">IF(COUNTIF($A$2:A172,INDEX(OFFSET(Resultat,-1,0),A172))&gt;0,C173,INDEX(OFFSET(Resultat,-1,0),A172))</f>
        <v>105</v>
      </c>
      <c r="B173" s="59">
        <v>170</v>
      </c>
      <c r="C173" s="47">
        <f t="array" aca="1" ref="C173" ca="1">MIN(IF(COUNTIF($A$2:A172,ROW(INDIRECT("2:"&amp;ROWS(Resultat))))=0,ROW(INDIRECT("2:"&amp;ROWS(Resultat))),9^9))</f>
        <v>105</v>
      </c>
      <c r="F173" s="4">
        <f ca="1">INDEX(REPORT!$J$1:$J$259,RoulageInterTache!A173)</f>
        <v>0</v>
      </c>
      <c r="G173" s="4">
        <f ca="1">INDEX(REPORT!$O$1:$O$259,RoulageInterTache!A173)</f>
        <v>0</v>
      </c>
      <c r="H173" s="4">
        <f ca="1">INDEX(REPORT!$J$1:$J$259,INDEX(Resultat,RoulageInterTache!$A173-1)+1)</f>
        <v>0</v>
      </c>
      <c r="I173" s="4">
        <f ca="1">INDEX(REPORT!$O$1:$O$259,INDEX(Resultat,RoulageInterTache!$A173-1)+1)</f>
        <v>0</v>
      </c>
      <c r="J173" s="40">
        <f t="shared" ca="1" si="2"/>
        <v>0</v>
      </c>
      <c r="R173" s="44"/>
    </row>
    <row r="174" spans="1:18" x14ac:dyDescent="0.3">
      <c r="A174" s="41">
        <f t="array" aca="1" ref="A174" ca="1">IF(COUNTIF($A$2:A173,INDEX(OFFSET(Resultat,-1,0),A173))&gt;0,C174,INDEX(OFFSET(Resultat,-1,0),A173))</f>
        <v>106</v>
      </c>
      <c r="B174" s="59">
        <v>175</v>
      </c>
      <c r="C174" s="47">
        <f t="array" aca="1" ref="C174" ca="1">MIN(IF(COUNTIF($A$2:A173,ROW(INDIRECT("2:"&amp;ROWS(Resultat))))=0,ROW(INDIRECT("2:"&amp;ROWS(Resultat))),9^9))</f>
        <v>106</v>
      </c>
      <c r="F174" s="4">
        <f ca="1">INDEX(REPORT!$J$1:$J$259,RoulageInterTache!A174)</f>
        <v>0</v>
      </c>
      <c r="G174" s="4">
        <f ca="1">INDEX(REPORT!$O$1:$O$259,RoulageInterTache!A174)</f>
        <v>0</v>
      </c>
      <c r="H174" s="4">
        <f ca="1">INDEX(REPORT!$J$1:$J$259,INDEX(Resultat,RoulageInterTache!$A174-1)+1)</f>
        <v>0</v>
      </c>
      <c r="I174" s="4">
        <f ca="1">INDEX(REPORT!$O$1:$O$259,INDEX(Resultat,RoulageInterTache!$A174-1)+1)</f>
        <v>0</v>
      </c>
      <c r="J174" s="40">
        <f t="shared" ca="1" si="2"/>
        <v>0</v>
      </c>
      <c r="R174" s="44"/>
    </row>
    <row r="175" spans="1:18" x14ac:dyDescent="0.3">
      <c r="A175" s="41">
        <f t="array" aca="1" ref="A175" ca="1">IF(COUNTIF($A$2:A174,INDEX(OFFSET(Resultat,-1,0),A174))&gt;0,C175,INDEX(OFFSET(Resultat,-1,0),A174))</f>
        <v>107</v>
      </c>
      <c r="B175" s="59">
        <v>176</v>
      </c>
      <c r="C175" s="47">
        <f t="array" aca="1" ref="C175" ca="1">MIN(IF(COUNTIF($A$2:A174,ROW(INDIRECT("2:"&amp;ROWS(Resultat))))=0,ROW(INDIRECT("2:"&amp;ROWS(Resultat))),9^9))</f>
        <v>107</v>
      </c>
      <c r="F175" s="4">
        <f ca="1">INDEX(REPORT!$J$1:$J$259,RoulageInterTache!A175)</f>
        <v>0</v>
      </c>
      <c r="G175" s="4">
        <f ca="1">INDEX(REPORT!$O$1:$O$259,RoulageInterTache!A175)</f>
        <v>0</v>
      </c>
      <c r="H175" s="4">
        <f ca="1">INDEX(REPORT!$J$1:$J$259,INDEX(Resultat,RoulageInterTache!$A175-1)+1)</f>
        <v>0</v>
      </c>
      <c r="I175" s="4">
        <f ca="1">INDEX(REPORT!$O$1:$O$259,INDEX(Resultat,RoulageInterTache!$A175-1)+1)</f>
        <v>0</v>
      </c>
      <c r="J175" s="40">
        <f t="shared" ca="1" si="2"/>
        <v>0</v>
      </c>
      <c r="R175" s="44"/>
    </row>
    <row r="176" spans="1:18" x14ac:dyDescent="0.3">
      <c r="A176" s="41">
        <f t="array" aca="1" ref="A176" ca="1">IF(COUNTIF($A$2:A175,INDEX(OFFSET(Resultat,-1,0),A175))&gt;0,C176,INDEX(OFFSET(Resultat,-1,0),A175))</f>
        <v>108</v>
      </c>
      <c r="B176" s="59">
        <v>177</v>
      </c>
      <c r="C176" s="47">
        <f t="array" aca="1" ref="C176" ca="1">MIN(IF(COUNTIF($A$2:A175,ROW(INDIRECT("2:"&amp;ROWS(Resultat))))=0,ROW(INDIRECT("2:"&amp;ROWS(Resultat))),9^9))</f>
        <v>108</v>
      </c>
      <c r="F176" s="4">
        <f ca="1">INDEX(REPORT!$J$1:$J$259,RoulageInterTache!A176)</f>
        <v>0</v>
      </c>
      <c r="G176" s="4">
        <f ca="1">INDEX(REPORT!$O$1:$O$259,RoulageInterTache!A176)</f>
        <v>0</v>
      </c>
      <c r="H176" s="4">
        <f ca="1">INDEX(REPORT!$J$1:$J$259,INDEX(Resultat,RoulageInterTache!$A176-1)+1)</f>
        <v>0</v>
      </c>
      <c r="I176" s="4">
        <f ca="1">INDEX(REPORT!$O$1:$O$259,INDEX(Resultat,RoulageInterTache!$A176-1)+1)</f>
        <v>0</v>
      </c>
      <c r="J176" s="40">
        <f t="shared" ca="1" si="2"/>
        <v>0</v>
      </c>
      <c r="R176" s="44"/>
    </row>
    <row r="177" spans="1:18" x14ac:dyDescent="0.3">
      <c r="A177" s="41">
        <f t="array" aca="1" ref="A177" ca="1">IF(COUNTIF($A$2:A176,INDEX(OFFSET(Resultat,-1,0),A176))&gt;0,C177,INDEX(OFFSET(Resultat,-1,0),A176))</f>
        <v>109</v>
      </c>
      <c r="B177" s="59">
        <v>174</v>
      </c>
      <c r="C177" s="47">
        <f t="array" aca="1" ref="C177" ca="1">MIN(IF(COUNTIF($A$2:A176,ROW(INDIRECT("2:"&amp;ROWS(Resultat))))=0,ROW(INDIRECT("2:"&amp;ROWS(Resultat))),9^9))</f>
        <v>109</v>
      </c>
      <c r="F177" s="4">
        <f ca="1">INDEX(REPORT!$J$1:$J$259,RoulageInterTache!A177)</f>
        <v>0</v>
      </c>
      <c r="G177" s="4">
        <f ca="1">INDEX(REPORT!$O$1:$O$259,RoulageInterTache!A177)</f>
        <v>0</v>
      </c>
      <c r="H177" s="4">
        <f ca="1">INDEX(REPORT!$J$1:$J$259,INDEX(Resultat,RoulageInterTache!$A177-1)+1)</f>
        <v>0</v>
      </c>
      <c r="I177" s="4">
        <f ca="1">INDEX(REPORT!$O$1:$O$259,INDEX(Resultat,RoulageInterTache!$A177-1)+1)</f>
        <v>0</v>
      </c>
      <c r="J177" s="40">
        <f t="shared" ca="1" si="2"/>
        <v>0</v>
      </c>
      <c r="R177" s="44"/>
    </row>
    <row r="178" spans="1:18" x14ac:dyDescent="0.3">
      <c r="A178" s="41">
        <f t="array" aca="1" ref="A178" ca="1">IF(COUNTIF($A$2:A177,INDEX(OFFSET(Resultat,-1,0),A177))&gt;0,C178,INDEX(OFFSET(Resultat,-1,0),A177))</f>
        <v>110</v>
      </c>
      <c r="B178" s="59">
        <v>179</v>
      </c>
      <c r="C178" s="47">
        <f t="array" aca="1" ref="C178" ca="1">MIN(IF(COUNTIF($A$2:A177,ROW(INDIRECT("2:"&amp;ROWS(Resultat))))=0,ROW(INDIRECT("2:"&amp;ROWS(Resultat))),9^9))</f>
        <v>110</v>
      </c>
      <c r="F178" s="4">
        <f ca="1">INDEX(REPORT!$J$1:$J$259,RoulageInterTache!A178)</f>
        <v>0</v>
      </c>
      <c r="G178" s="4">
        <f ca="1">INDEX(REPORT!$O$1:$O$259,RoulageInterTache!A178)</f>
        <v>0</v>
      </c>
      <c r="H178" s="4">
        <f ca="1">INDEX(REPORT!$J$1:$J$259,INDEX(Resultat,RoulageInterTache!$A178-1)+1)</f>
        <v>0</v>
      </c>
      <c r="I178" s="4">
        <f ca="1">INDEX(REPORT!$O$1:$O$259,INDEX(Resultat,RoulageInterTache!$A178-1)+1)</f>
        <v>0</v>
      </c>
      <c r="J178" s="40">
        <f t="shared" ca="1" si="2"/>
        <v>0</v>
      </c>
      <c r="R178" s="44"/>
    </row>
    <row r="179" spans="1:18" x14ac:dyDescent="0.3">
      <c r="A179" s="41">
        <f t="array" aca="1" ref="A179" ca="1">IF(COUNTIF($A$2:A178,INDEX(OFFSET(Resultat,-1,0),A178))&gt;0,C179,INDEX(OFFSET(Resultat,-1,0),A178))</f>
        <v>111</v>
      </c>
      <c r="B179" s="59">
        <v>180</v>
      </c>
      <c r="C179" s="47">
        <f t="array" aca="1" ref="C179" ca="1">MIN(IF(COUNTIF($A$2:A178,ROW(INDIRECT("2:"&amp;ROWS(Resultat))))=0,ROW(INDIRECT("2:"&amp;ROWS(Resultat))),9^9))</f>
        <v>111</v>
      </c>
      <c r="F179" s="4">
        <f ca="1">INDEX(REPORT!$J$1:$J$259,RoulageInterTache!A179)</f>
        <v>0</v>
      </c>
      <c r="G179" s="4">
        <f ca="1">INDEX(REPORT!$O$1:$O$259,RoulageInterTache!A179)</f>
        <v>0</v>
      </c>
      <c r="H179" s="4">
        <f ca="1">INDEX(REPORT!$J$1:$J$259,INDEX(Resultat,RoulageInterTache!$A179-1)+1)</f>
        <v>0</v>
      </c>
      <c r="I179" s="4">
        <f ca="1">INDEX(REPORT!$O$1:$O$259,INDEX(Resultat,RoulageInterTache!$A179-1)+1)</f>
        <v>0</v>
      </c>
      <c r="J179" s="40">
        <f t="shared" ca="1" si="2"/>
        <v>0</v>
      </c>
      <c r="R179" s="44"/>
    </row>
    <row r="180" spans="1:18" x14ac:dyDescent="0.3">
      <c r="A180" s="41">
        <f t="array" aca="1" ref="A180" ca="1">IF(COUNTIF($A$2:A179,INDEX(OFFSET(Resultat,-1,0),A179))&gt;0,C180,INDEX(OFFSET(Resultat,-1,0),A179))</f>
        <v>112</v>
      </c>
      <c r="B180" s="59">
        <v>181</v>
      </c>
      <c r="C180" s="47">
        <f t="array" aca="1" ref="C180" ca="1">MIN(IF(COUNTIF($A$2:A179,ROW(INDIRECT("2:"&amp;ROWS(Resultat))))=0,ROW(INDIRECT("2:"&amp;ROWS(Resultat))),9^9))</f>
        <v>112</v>
      </c>
      <c r="F180" s="4">
        <f ca="1">INDEX(REPORT!$J$1:$J$259,RoulageInterTache!A180)</f>
        <v>0</v>
      </c>
      <c r="G180" s="4">
        <f ca="1">INDEX(REPORT!$O$1:$O$259,RoulageInterTache!A180)</f>
        <v>0</v>
      </c>
      <c r="H180" s="4">
        <f ca="1">INDEX(REPORT!$J$1:$J$259,INDEX(Resultat,RoulageInterTache!$A180-1)+1)</f>
        <v>0</v>
      </c>
      <c r="I180" s="4">
        <f ca="1">INDEX(REPORT!$O$1:$O$259,INDEX(Resultat,RoulageInterTache!$A180-1)+1)</f>
        <v>0</v>
      </c>
      <c r="J180" s="40">
        <f t="shared" ca="1" si="2"/>
        <v>0</v>
      </c>
      <c r="R180" s="44"/>
    </row>
    <row r="181" spans="1:18" x14ac:dyDescent="0.3">
      <c r="A181" s="41">
        <f t="array" aca="1" ref="A181" ca="1">IF(COUNTIF($A$2:A180,INDEX(OFFSET(Resultat,-1,0),A180))&gt;0,C181,INDEX(OFFSET(Resultat,-1,0),A180))</f>
        <v>113</v>
      </c>
      <c r="B181" s="59">
        <v>178</v>
      </c>
      <c r="C181" s="47">
        <f t="array" aca="1" ref="C181" ca="1">MIN(IF(COUNTIF($A$2:A180,ROW(INDIRECT("2:"&amp;ROWS(Resultat))))=0,ROW(INDIRECT("2:"&amp;ROWS(Resultat))),9^9))</f>
        <v>113</v>
      </c>
      <c r="F181" s="4">
        <f ca="1">INDEX(REPORT!$J$1:$J$259,RoulageInterTache!A181)</f>
        <v>0</v>
      </c>
      <c r="G181" s="4">
        <f ca="1">INDEX(REPORT!$O$1:$O$259,RoulageInterTache!A181)</f>
        <v>0</v>
      </c>
      <c r="H181" s="4">
        <f ca="1">INDEX(REPORT!$J$1:$J$259,INDEX(Resultat,RoulageInterTache!$A181-1)+1)</f>
        <v>0</v>
      </c>
      <c r="I181" s="4">
        <f ca="1">INDEX(REPORT!$O$1:$O$259,INDEX(Resultat,RoulageInterTache!$A181-1)+1)</f>
        <v>0</v>
      </c>
      <c r="J181" s="40">
        <f t="shared" ca="1" si="2"/>
        <v>0</v>
      </c>
      <c r="R181" s="44"/>
    </row>
    <row r="182" spans="1:18" x14ac:dyDescent="0.3">
      <c r="A182" s="41">
        <f t="array" aca="1" ref="A182" ca="1">IF(COUNTIF($A$2:A181,INDEX(OFFSET(Resultat,-1,0),A181))&gt;0,C182,INDEX(OFFSET(Resultat,-1,0),A181))</f>
        <v>122</v>
      </c>
      <c r="B182" s="59">
        <v>183</v>
      </c>
      <c r="C182" s="47">
        <f t="array" aca="1" ref="C182" ca="1">MIN(IF(COUNTIF($A$2:A181,ROW(INDIRECT("2:"&amp;ROWS(Resultat))))=0,ROW(INDIRECT("2:"&amp;ROWS(Resultat))),9^9))</f>
        <v>122</v>
      </c>
      <c r="F182" s="4">
        <f ca="1">INDEX(REPORT!$J$1:$J$259,RoulageInterTache!A182)</f>
        <v>0</v>
      </c>
      <c r="G182" s="4">
        <f ca="1">INDEX(REPORT!$O$1:$O$259,RoulageInterTache!A182)</f>
        <v>0</v>
      </c>
      <c r="H182" s="4">
        <f ca="1">INDEX(REPORT!$J$1:$J$259,INDEX(Resultat,RoulageInterTache!$A182-1)+1)</f>
        <v>0</v>
      </c>
      <c r="I182" s="4">
        <f ca="1">INDEX(REPORT!$O$1:$O$259,INDEX(Resultat,RoulageInterTache!$A182-1)+1)</f>
        <v>0</v>
      </c>
      <c r="J182" s="40">
        <f t="shared" ca="1" si="2"/>
        <v>0</v>
      </c>
      <c r="R182" s="44"/>
    </row>
    <row r="183" spans="1:18" x14ac:dyDescent="0.3">
      <c r="A183" s="41">
        <f t="array" aca="1" ref="A183" ca="1">IF(COUNTIF($A$2:A182,INDEX(OFFSET(Resultat,-1,0),A182))&gt;0,C183,INDEX(OFFSET(Resultat,-1,0),A182))</f>
        <v>123</v>
      </c>
      <c r="B183" s="59">
        <v>184</v>
      </c>
      <c r="C183" s="47">
        <f t="array" aca="1" ref="C183" ca="1">MIN(IF(COUNTIF($A$2:A182,ROW(INDIRECT("2:"&amp;ROWS(Resultat))))=0,ROW(INDIRECT("2:"&amp;ROWS(Resultat))),9^9))</f>
        <v>123</v>
      </c>
      <c r="F183" s="4">
        <f ca="1">INDEX(REPORT!$J$1:$J$259,RoulageInterTache!A183)</f>
        <v>0</v>
      </c>
      <c r="G183" s="4">
        <f ca="1">INDEX(REPORT!$O$1:$O$259,RoulageInterTache!A183)</f>
        <v>0</v>
      </c>
      <c r="H183" s="4">
        <f ca="1">INDEX(REPORT!$J$1:$J$259,INDEX(Resultat,RoulageInterTache!$A183-1)+1)</f>
        <v>0</v>
      </c>
      <c r="I183" s="4">
        <f ca="1">INDEX(REPORT!$O$1:$O$259,INDEX(Resultat,RoulageInterTache!$A183-1)+1)</f>
        <v>0</v>
      </c>
      <c r="J183" s="40">
        <f t="shared" ca="1" si="2"/>
        <v>0</v>
      </c>
      <c r="R183" s="44"/>
    </row>
    <row r="184" spans="1:18" x14ac:dyDescent="0.3">
      <c r="A184" s="41">
        <f t="array" aca="1" ref="A184" ca="1">IF(COUNTIF($A$2:A183,INDEX(OFFSET(Resultat,-1,0),A183))&gt;0,C184,INDEX(OFFSET(Resultat,-1,0),A183))</f>
        <v>124</v>
      </c>
      <c r="B184" s="59">
        <v>185</v>
      </c>
      <c r="C184" s="47">
        <f t="array" aca="1" ref="C184" ca="1">MIN(IF(COUNTIF($A$2:A183,ROW(INDIRECT("2:"&amp;ROWS(Resultat))))=0,ROW(INDIRECT("2:"&amp;ROWS(Resultat))),9^9))</f>
        <v>124</v>
      </c>
      <c r="F184" s="4">
        <f ca="1">INDEX(REPORT!$J$1:$J$259,RoulageInterTache!A184)</f>
        <v>0</v>
      </c>
      <c r="G184" s="4">
        <f ca="1">INDEX(REPORT!$O$1:$O$259,RoulageInterTache!A184)</f>
        <v>0</v>
      </c>
      <c r="H184" s="4">
        <f ca="1">INDEX(REPORT!$J$1:$J$259,INDEX(Resultat,RoulageInterTache!$A184-1)+1)</f>
        <v>0</v>
      </c>
      <c r="I184" s="4">
        <f ca="1">INDEX(REPORT!$O$1:$O$259,INDEX(Resultat,RoulageInterTache!$A184-1)+1)</f>
        <v>0</v>
      </c>
      <c r="J184" s="40">
        <f t="shared" ca="1" si="2"/>
        <v>0</v>
      </c>
      <c r="R184" s="44"/>
    </row>
    <row r="185" spans="1:18" x14ac:dyDescent="0.3">
      <c r="A185" s="41">
        <f t="array" aca="1" ref="A185" ca="1">IF(COUNTIF($A$2:A184,INDEX(OFFSET(Resultat,-1,0),A184))&gt;0,C185,INDEX(OFFSET(Resultat,-1,0),A184))</f>
        <v>125</v>
      </c>
      <c r="B185" s="59">
        <v>182</v>
      </c>
      <c r="C185" s="47">
        <f t="array" aca="1" ref="C185" ca="1">MIN(IF(COUNTIF($A$2:A184,ROW(INDIRECT("2:"&amp;ROWS(Resultat))))=0,ROW(INDIRECT("2:"&amp;ROWS(Resultat))),9^9))</f>
        <v>125</v>
      </c>
      <c r="F185" s="4">
        <f ca="1">INDEX(REPORT!$J$1:$J$259,RoulageInterTache!A185)</f>
        <v>0</v>
      </c>
      <c r="G185" s="4">
        <f ca="1">INDEX(REPORT!$O$1:$O$259,RoulageInterTache!A185)</f>
        <v>0</v>
      </c>
      <c r="H185" s="4">
        <f ca="1">INDEX(REPORT!$J$1:$J$259,INDEX(Resultat,RoulageInterTache!$A185-1)+1)</f>
        <v>0</v>
      </c>
      <c r="I185" s="4">
        <f ca="1">INDEX(REPORT!$O$1:$O$259,INDEX(Resultat,RoulageInterTache!$A185-1)+1)</f>
        <v>0</v>
      </c>
      <c r="J185" s="40">
        <f t="shared" ca="1" si="2"/>
        <v>0</v>
      </c>
      <c r="R185" s="44"/>
    </row>
    <row r="186" spans="1:18" x14ac:dyDescent="0.3">
      <c r="A186" s="41">
        <f t="array" aca="1" ref="A186" ca="1">IF(COUNTIF($A$2:A185,INDEX(OFFSET(Resultat,-1,0),A185))&gt;0,C186,INDEX(OFFSET(Resultat,-1,0),A185))</f>
        <v>126</v>
      </c>
      <c r="B186" s="59">
        <v>187</v>
      </c>
      <c r="C186" s="47">
        <f t="array" aca="1" ref="C186" ca="1">MIN(IF(COUNTIF($A$2:A185,ROW(INDIRECT("2:"&amp;ROWS(Resultat))))=0,ROW(INDIRECT("2:"&amp;ROWS(Resultat))),9^9))</f>
        <v>126</v>
      </c>
      <c r="F186" s="4">
        <f ca="1">INDEX(REPORT!$J$1:$J$259,RoulageInterTache!A186)</f>
        <v>0</v>
      </c>
      <c r="G186" s="4">
        <f ca="1">INDEX(REPORT!$O$1:$O$259,RoulageInterTache!A186)</f>
        <v>0</v>
      </c>
      <c r="H186" s="4">
        <f ca="1">INDEX(REPORT!$J$1:$J$259,INDEX(Resultat,RoulageInterTache!$A186-1)+1)</f>
        <v>0</v>
      </c>
      <c r="I186" s="4">
        <f ca="1">INDEX(REPORT!$O$1:$O$259,INDEX(Resultat,RoulageInterTache!$A186-1)+1)</f>
        <v>0</v>
      </c>
      <c r="J186" s="40">
        <f t="shared" ca="1" si="2"/>
        <v>0</v>
      </c>
      <c r="R186" s="44"/>
    </row>
    <row r="187" spans="1:18" x14ac:dyDescent="0.3">
      <c r="A187" s="41">
        <f t="array" aca="1" ref="A187" ca="1">IF(COUNTIF($A$2:A186,INDEX(OFFSET(Resultat,-1,0),A186))&gt;0,C187,INDEX(OFFSET(Resultat,-1,0),A186))</f>
        <v>127</v>
      </c>
      <c r="B187" s="59">
        <v>188</v>
      </c>
      <c r="C187" s="47">
        <f t="array" aca="1" ref="C187" ca="1">MIN(IF(COUNTIF($A$2:A186,ROW(INDIRECT("2:"&amp;ROWS(Resultat))))=0,ROW(INDIRECT("2:"&amp;ROWS(Resultat))),9^9))</f>
        <v>127</v>
      </c>
      <c r="F187" s="4">
        <f ca="1">INDEX(REPORT!$J$1:$J$259,RoulageInterTache!A187)</f>
        <v>0</v>
      </c>
      <c r="G187" s="4">
        <f ca="1">INDEX(REPORT!$O$1:$O$259,RoulageInterTache!A187)</f>
        <v>0</v>
      </c>
      <c r="H187" s="4">
        <f ca="1">INDEX(REPORT!$J$1:$J$259,INDEX(Resultat,RoulageInterTache!$A187-1)+1)</f>
        <v>0</v>
      </c>
      <c r="I187" s="4">
        <f ca="1">INDEX(REPORT!$O$1:$O$259,INDEX(Resultat,RoulageInterTache!$A187-1)+1)</f>
        <v>0</v>
      </c>
      <c r="J187" s="40">
        <f t="shared" ca="1" si="2"/>
        <v>0</v>
      </c>
      <c r="R187" s="44"/>
    </row>
    <row r="188" spans="1:18" x14ac:dyDescent="0.3">
      <c r="A188" s="41">
        <f t="array" aca="1" ref="A188" ca="1">IF(COUNTIF($A$2:A187,INDEX(OFFSET(Resultat,-1,0),A187))&gt;0,C188,INDEX(OFFSET(Resultat,-1,0),A187))</f>
        <v>128</v>
      </c>
      <c r="B188" s="59">
        <v>189</v>
      </c>
      <c r="C188" s="47">
        <f t="array" aca="1" ref="C188" ca="1">MIN(IF(COUNTIF($A$2:A187,ROW(INDIRECT("2:"&amp;ROWS(Resultat))))=0,ROW(INDIRECT("2:"&amp;ROWS(Resultat))),9^9))</f>
        <v>128</v>
      </c>
      <c r="F188" s="4">
        <f ca="1">INDEX(REPORT!$J$1:$J$259,RoulageInterTache!A188)</f>
        <v>0</v>
      </c>
      <c r="G188" s="4">
        <f ca="1">INDEX(REPORT!$O$1:$O$259,RoulageInterTache!A188)</f>
        <v>0</v>
      </c>
      <c r="H188" s="4">
        <f ca="1">INDEX(REPORT!$J$1:$J$259,INDEX(Resultat,RoulageInterTache!$A188-1)+1)</f>
        <v>0</v>
      </c>
      <c r="I188" s="4">
        <f ca="1">INDEX(REPORT!$O$1:$O$259,INDEX(Resultat,RoulageInterTache!$A188-1)+1)</f>
        <v>0</v>
      </c>
      <c r="J188" s="40">
        <f t="shared" ca="1" si="2"/>
        <v>0</v>
      </c>
      <c r="R188" s="44"/>
    </row>
    <row r="189" spans="1:18" x14ac:dyDescent="0.3">
      <c r="A189" s="41">
        <f t="array" aca="1" ref="A189" ca="1">IF(COUNTIF($A$2:A188,INDEX(OFFSET(Resultat,-1,0),A188))&gt;0,C189,INDEX(OFFSET(Resultat,-1,0),A188))</f>
        <v>129</v>
      </c>
      <c r="B189" s="59">
        <v>186</v>
      </c>
      <c r="C189" s="47">
        <f t="array" aca="1" ref="C189" ca="1">MIN(IF(COUNTIF($A$2:A188,ROW(INDIRECT("2:"&amp;ROWS(Resultat))))=0,ROW(INDIRECT("2:"&amp;ROWS(Resultat))),9^9))</f>
        <v>129</v>
      </c>
      <c r="F189" s="4">
        <f ca="1">INDEX(REPORT!$J$1:$J$259,RoulageInterTache!A189)</f>
        <v>0</v>
      </c>
      <c r="G189" s="4">
        <f ca="1">INDEX(REPORT!$O$1:$O$259,RoulageInterTache!A189)</f>
        <v>0</v>
      </c>
      <c r="H189" s="4">
        <f ca="1">INDEX(REPORT!$J$1:$J$259,INDEX(Resultat,RoulageInterTache!$A189-1)+1)</f>
        <v>0</v>
      </c>
      <c r="I189" s="4">
        <f ca="1">INDEX(REPORT!$O$1:$O$259,INDEX(Resultat,RoulageInterTache!$A189-1)+1)</f>
        <v>0</v>
      </c>
      <c r="J189" s="40">
        <f t="shared" ca="1" si="2"/>
        <v>0</v>
      </c>
      <c r="R189" s="44"/>
    </row>
    <row r="190" spans="1:18" x14ac:dyDescent="0.3">
      <c r="A190" s="41">
        <f t="array" aca="1" ref="A190" ca="1">IF(COUNTIF($A$2:A189,INDEX(OFFSET(Resultat,-1,0),A189))&gt;0,C190,INDEX(OFFSET(Resultat,-1,0),A189))</f>
        <v>130</v>
      </c>
      <c r="B190" s="59">
        <v>191</v>
      </c>
      <c r="C190" s="47">
        <f t="array" aca="1" ref="C190" ca="1">MIN(IF(COUNTIF($A$2:A189,ROW(INDIRECT("2:"&amp;ROWS(Resultat))))=0,ROW(INDIRECT("2:"&amp;ROWS(Resultat))),9^9))</f>
        <v>130</v>
      </c>
      <c r="F190" s="4">
        <f ca="1">INDEX(REPORT!$J$1:$J$259,RoulageInterTache!A190)</f>
        <v>0</v>
      </c>
      <c r="G190" s="4">
        <f ca="1">INDEX(REPORT!$O$1:$O$259,RoulageInterTache!A190)</f>
        <v>0</v>
      </c>
      <c r="H190" s="4">
        <f ca="1">INDEX(REPORT!$J$1:$J$259,INDEX(Resultat,RoulageInterTache!$A190-1)+1)</f>
        <v>0</v>
      </c>
      <c r="I190" s="4">
        <f ca="1">INDEX(REPORT!$O$1:$O$259,INDEX(Resultat,RoulageInterTache!$A190-1)+1)</f>
        <v>0</v>
      </c>
      <c r="J190" s="40">
        <f t="shared" ca="1" si="2"/>
        <v>0</v>
      </c>
      <c r="R190" s="44"/>
    </row>
    <row r="191" spans="1:18" x14ac:dyDescent="0.3">
      <c r="A191" s="41">
        <f t="array" aca="1" ref="A191" ca="1">IF(COUNTIF($A$2:A190,INDEX(OFFSET(Resultat,-1,0),A190))&gt;0,C191,INDEX(OFFSET(Resultat,-1,0),A190))</f>
        <v>131</v>
      </c>
      <c r="B191" s="59">
        <v>192</v>
      </c>
      <c r="C191" s="47">
        <f t="array" aca="1" ref="C191" ca="1">MIN(IF(COUNTIF($A$2:A190,ROW(INDIRECT("2:"&amp;ROWS(Resultat))))=0,ROW(INDIRECT("2:"&amp;ROWS(Resultat))),9^9))</f>
        <v>131</v>
      </c>
      <c r="F191" s="4">
        <f ca="1">INDEX(REPORT!$J$1:$J$259,RoulageInterTache!A191)</f>
        <v>0</v>
      </c>
      <c r="G191" s="4">
        <f ca="1">INDEX(REPORT!$O$1:$O$259,RoulageInterTache!A191)</f>
        <v>0</v>
      </c>
      <c r="H191" s="4">
        <f ca="1">INDEX(REPORT!$J$1:$J$259,INDEX(Resultat,RoulageInterTache!$A191-1)+1)</f>
        <v>0</v>
      </c>
      <c r="I191" s="4">
        <f ca="1">INDEX(REPORT!$O$1:$O$259,INDEX(Resultat,RoulageInterTache!$A191-1)+1)</f>
        <v>0</v>
      </c>
      <c r="J191" s="40">
        <f t="shared" ca="1" si="2"/>
        <v>0</v>
      </c>
      <c r="R191" s="44"/>
    </row>
    <row r="192" spans="1:18" x14ac:dyDescent="0.3">
      <c r="A192" s="41">
        <f t="array" aca="1" ref="A192" ca="1">IF(COUNTIF($A$2:A191,INDEX(OFFSET(Resultat,-1,0),A191))&gt;0,C192,INDEX(OFFSET(Resultat,-1,0),A191))</f>
        <v>132</v>
      </c>
      <c r="B192" s="59">
        <v>193</v>
      </c>
      <c r="C192" s="47">
        <f t="array" aca="1" ref="C192" ca="1">MIN(IF(COUNTIF($A$2:A191,ROW(INDIRECT("2:"&amp;ROWS(Resultat))))=0,ROW(INDIRECT("2:"&amp;ROWS(Resultat))),9^9))</f>
        <v>132</v>
      </c>
      <c r="F192" s="4">
        <f ca="1">INDEX(REPORT!$J$1:$J$259,RoulageInterTache!A192)</f>
        <v>0</v>
      </c>
      <c r="G192" s="4">
        <f ca="1">INDEX(REPORT!$O$1:$O$259,RoulageInterTache!A192)</f>
        <v>0</v>
      </c>
      <c r="H192" s="4">
        <f ca="1">INDEX(REPORT!$J$1:$J$259,INDEX(Resultat,RoulageInterTache!$A192-1)+1)</f>
        <v>0</v>
      </c>
      <c r="I192" s="4">
        <f ca="1">INDEX(REPORT!$O$1:$O$259,INDEX(Resultat,RoulageInterTache!$A192-1)+1)</f>
        <v>0</v>
      </c>
      <c r="J192" s="40">
        <f t="shared" ca="1" si="2"/>
        <v>0</v>
      </c>
      <c r="R192" s="44"/>
    </row>
    <row r="193" spans="1:18" x14ac:dyDescent="0.3">
      <c r="A193" s="41">
        <f t="array" aca="1" ref="A193" ca="1">IF(COUNTIF($A$2:A192,INDEX(OFFSET(Resultat,-1,0),A192))&gt;0,C193,INDEX(OFFSET(Resultat,-1,0),A192))</f>
        <v>133</v>
      </c>
      <c r="B193" s="59">
        <v>190</v>
      </c>
      <c r="C193" s="47">
        <f t="array" aca="1" ref="C193" ca="1">MIN(IF(COUNTIF($A$2:A192,ROW(INDIRECT("2:"&amp;ROWS(Resultat))))=0,ROW(INDIRECT("2:"&amp;ROWS(Resultat))),9^9))</f>
        <v>133</v>
      </c>
      <c r="F193" s="4">
        <f ca="1">INDEX(REPORT!$J$1:$J$259,RoulageInterTache!A193)</f>
        <v>0</v>
      </c>
      <c r="G193" s="4">
        <f ca="1">INDEX(REPORT!$O$1:$O$259,RoulageInterTache!A193)</f>
        <v>0</v>
      </c>
      <c r="H193" s="4">
        <f ca="1">INDEX(REPORT!$J$1:$J$259,INDEX(Resultat,RoulageInterTache!$A193-1)+1)</f>
        <v>0</v>
      </c>
      <c r="I193" s="4">
        <f ca="1">INDEX(REPORT!$O$1:$O$259,INDEX(Resultat,RoulageInterTache!$A193-1)+1)</f>
        <v>0</v>
      </c>
      <c r="J193" s="40">
        <f t="shared" ca="1" si="2"/>
        <v>0</v>
      </c>
      <c r="R193" s="44"/>
    </row>
    <row r="194" spans="1:18" x14ac:dyDescent="0.3">
      <c r="A194" s="41">
        <f t="array" aca="1" ref="A194" ca="1">IF(COUNTIF($A$2:A193,INDEX(OFFSET(Resultat,-1,0),A193))&gt;0,C194,INDEX(OFFSET(Resultat,-1,0),A193))</f>
        <v>134</v>
      </c>
      <c r="B194" s="59">
        <v>195</v>
      </c>
      <c r="C194" s="47">
        <f t="array" aca="1" ref="C194" ca="1">MIN(IF(COUNTIF($A$2:A193,ROW(INDIRECT("2:"&amp;ROWS(Resultat))))=0,ROW(INDIRECT("2:"&amp;ROWS(Resultat))),9^9))</f>
        <v>134</v>
      </c>
      <c r="F194" s="4">
        <f ca="1">INDEX(REPORT!$J$1:$J$259,RoulageInterTache!A194)</f>
        <v>0</v>
      </c>
      <c r="G194" s="4">
        <f ca="1">INDEX(REPORT!$O$1:$O$259,RoulageInterTache!A194)</f>
        <v>0</v>
      </c>
      <c r="H194" s="4">
        <f ca="1">INDEX(REPORT!$J$1:$J$259,INDEX(Resultat,RoulageInterTache!$A194-1)+1)</f>
        <v>0</v>
      </c>
      <c r="I194" s="4">
        <f ca="1">INDEX(REPORT!$O$1:$O$259,INDEX(Resultat,RoulageInterTache!$A194-1)+1)</f>
        <v>0</v>
      </c>
      <c r="J194" s="40">
        <f t="shared" ref="J194:J255" ca="1" si="3">15*ABS(CODE(F195)-CODE(G194))</f>
        <v>0</v>
      </c>
      <c r="R194" s="44"/>
    </row>
    <row r="195" spans="1:18" x14ac:dyDescent="0.3">
      <c r="A195" s="41">
        <f t="array" aca="1" ref="A195" ca="1">IF(COUNTIF($A$2:A194,INDEX(OFFSET(Resultat,-1,0),A194))&gt;0,C195,INDEX(OFFSET(Resultat,-1,0),A194))</f>
        <v>135</v>
      </c>
      <c r="B195" s="59">
        <v>196</v>
      </c>
      <c r="C195" s="47">
        <f t="array" aca="1" ref="C195" ca="1">MIN(IF(COUNTIF($A$2:A194,ROW(INDIRECT("2:"&amp;ROWS(Resultat))))=0,ROW(INDIRECT("2:"&amp;ROWS(Resultat))),9^9))</f>
        <v>135</v>
      </c>
      <c r="F195" s="4">
        <f ca="1">INDEX(REPORT!$J$1:$J$259,RoulageInterTache!A195)</f>
        <v>0</v>
      </c>
      <c r="G195" s="4">
        <f ca="1">INDEX(REPORT!$O$1:$O$259,RoulageInterTache!A195)</f>
        <v>0</v>
      </c>
      <c r="H195" s="4">
        <f ca="1">INDEX(REPORT!$J$1:$J$259,INDEX(Resultat,RoulageInterTache!$A195-1)+1)</f>
        <v>0</v>
      </c>
      <c r="I195" s="4">
        <f ca="1">INDEX(REPORT!$O$1:$O$259,INDEX(Resultat,RoulageInterTache!$A195-1)+1)</f>
        <v>0</v>
      </c>
      <c r="J195" s="40">
        <f t="shared" ca="1" si="3"/>
        <v>0</v>
      </c>
      <c r="R195" s="44"/>
    </row>
    <row r="196" spans="1:18" x14ac:dyDescent="0.3">
      <c r="A196" s="41">
        <f t="array" aca="1" ref="A196" ca="1">IF(COUNTIF($A$2:A195,INDEX(OFFSET(Resultat,-1,0),A195))&gt;0,C196,INDEX(OFFSET(Resultat,-1,0),A195))</f>
        <v>136</v>
      </c>
      <c r="B196" s="59">
        <v>197</v>
      </c>
      <c r="C196" s="47">
        <f t="array" aca="1" ref="C196" ca="1">MIN(IF(COUNTIF($A$2:A195,ROW(INDIRECT("2:"&amp;ROWS(Resultat))))=0,ROW(INDIRECT("2:"&amp;ROWS(Resultat))),9^9))</f>
        <v>136</v>
      </c>
      <c r="F196" s="4">
        <f ca="1">INDEX(REPORT!$J$1:$J$259,RoulageInterTache!A196)</f>
        <v>0</v>
      </c>
      <c r="G196" s="4">
        <f ca="1">INDEX(REPORT!$O$1:$O$259,RoulageInterTache!A196)</f>
        <v>0</v>
      </c>
      <c r="H196" s="4">
        <f ca="1">INDEX(REPORT!$J$1:$J$259,INDEX(Resultat,RoulageInterTache!$A196-1)+1)</f>
        <v>0</v>
      </c>
      <c r="I196" s="4">
        <f ca="1">INDEX(REPORT!$O$1:$O$259,INDEX(Resultat,RoulageInterTache!$A196-1)+1)</f>
        <v>0</v>
      </c>
      <c r="J196" s="40">
        <f t="shared" ca="1" si="3"/>
        <v>0</v>
      </c>
      <c r="R196" s="44"/>
    </row>
    <row r="197" spans="1:18" x14ac:dyDescent="0.3">
      <c r="A197" s="41">
        <f t="array" aca="1" ref="A197" ca="1">IF(COUNTIF($A$2:A196,INDEX(OFFSET(Resultat,-1,0),A196))&gt;0,C197,INDEX(OFFSET(Resultat,-1,0),A196))</f>
        <v>137</v>
      </c>
      <c r="B197" s="59">
        <v>194</v>
      </c>
      <c r="C197" s="47">
        <f t="array" aca="1" ref="C197" ca="1">MIN(IF(COUNTIF($A$2:A196,ROW(INDIRECT("2:"&amp;ROWS(Resultat))))=0,ROW(INDIRECT("2:"&amp;ROWS(Resultat))),9^9))</f>
        <v>137</v>
      </c>
      <c r="F197" s="4">
        <f ca="1">INDEX(REPORT!$J$1:$J$259,RoulageInterTache!A197)</f>
        <v>0</v>
      </c>
      <c r="G197" s="4">
        <f ca="1">INDEX(REPORT!$O$1:$O$259,RoulageInterTache!A197)</f>
        <v>0</v>
      </c>
      <c r="H197" s="4">
        <f ca="1">INDEX(REPORT!$J$1:$J$259,INDEX(Resultat,RoulageInterTache!$A197-1)+1)</f>
        <v>0</v>
      </c>
      <c r="I197" s="4">
        <f ca="1">INDEX(REPORT!$O$1:$O$259,INDEX(Resultat,RoulageInterTache!$A197-1)+1)</f>
        <v>0</v>
      </c>
      <c r="J197" s="40">
        <f t="shared" ca="1" si="3"/>
        <v>0</v>
      </c>
      <c r="R197" s="44"/>
    </row>
    <row r="198" spans="1:18" x14ac:dyDescent="0.3">
      <c r="A198" s="41">
        <f t="array" aca="1" ref="A198" ca="1">IF(COUNTIF($A$2:A197,INDEX(OFFSET(Resultat,-1,0),A197))&gt;0,C198,INDEX(OFFSET(Resultat,-1,0),A197))</f>
        <v>138</v>
      </c>
      <c r="B198" s="59">
        <v>199</v>
      </c>
      <c r="C198" s="47">
        <f t="array" aca="1" ref="C198" ca="1">MIN(IF(COUNTIF($A$2:A197,ROW(INDIRECT("2:"&amp;ROWS(Resultat))))=0,ROW(INDIRECT("2:"&amp;ROWS(Resultat))),9^9))</f>
        <v>138</v>
      </c>
      <c r="F198" s="4">
        <f ca="1">INDEX(REPORT!$J$1:$J$259,RoulageInterTache!A198)</f>
        <v>0</v>
      </c>
      <c r="G198" s="4">
        <f ca="1">INDEX(REPORT!$O$1:$O$259,RoulageInterTache!A198)</f>
        <v>0</v>
      </c>
      <c r="H198" s="4">
        <f ca="1">INDEX(REPORT!$J$1:$J$259,INDEX(Resultat,RoulageInterTache!$A198-1)+1)</f>
        <v>0</v>
      </c>
      <c r="I198" s="4">
        <f ca="1">INDEX(REPORT!$O$1:$O$259,INDEX(Resultat,RoulageInterTache!$A198-1)+1)</f>
        <v>0</v>
      </c>
      <c r="J198" s="40">
        <f t="shared" ca="1" si="3"/>
        <v>0</v>
      </c>
      <c r="R198" s="44"/>
    </row>
    <row r="199" spans="1:18" x14ac:dyDescent="0.3">
      <c r="A199" s="41">
        <f t="array" aca="1" ref="A199" ca="1">IF(COUNTIF($A$2:A198,INDEX(OFFSET(Resultat,-1,0),A198))&gt;0,C199,INDEX(OFFSET(Resultat,-1,0),A198))</f>
        <v>139</v>
      </c>
      <c r="B199" s="59">
        <v>209</v>
      </c>
      <c r="C199" s="47">
        <f t="array" aca="1" ref="C199" ca="1">MIN(IF(COUNTIF($A$2:A198,ROW(INDIRECT("2:"&amp;ROWS(Resultat))))=0,ROW(INDIRECT("2:"&amp;ROWS(Resultat))),9^9))</f>
        <v>139</v>
      </c>
      <c r="F199" s="4">
        <f ca="1">INDEX(REPORT!$J$1:$J$259,RoulageInterTache!A199)</f>
        <v>0</v>
      </c>
      <c r="G199" s="4">
        <f ca="1">INDEX(REPORT!$O$1:$O$259,RoulageInterTache!A199)</f>
        <v>0</v>
      </c>
      <c r="H199" s="4">
        <f ca="1">INDEX(REPORT!$J$1:$J$259,INDEX(Resultat,RoulageInterTache!$A199-1)+1)</f>
        <v>0</v>
      </c>
      <c r="I199" s="4">
        <f ca="1">INDEX(REPORT!$O$1:$O$259,INDEX(Resultat,RoulageInterTache!$A199-1)+1)</f>
        <v>0</v>
      </c>
      <c r="J199" s="40">
        <f t="shared" ca="1" si="3"/>
        <v>0</v>
      </c>
      <c r="R199" s="44"/>
    </row>
    <row r="200" spans="1:18" x14ac:dyDescent="0.3">
      <c r="A200" s="41">
        <f t="array" aca="1" ref="A200" ca="1">IF(COUNTIF($A$2:A199,INDEX(OFFSET(Resultat,-1,0),A199))&gt;0,C200,INDEX(OFFSET(Resultat,-1,0),A199))</f>
        <v>140</v>
      </c>
      <c r="B200" s="59">
        <v>201</v>
      </c>
      <c r="C200" s="47">
        <f t="array" aca="1" ref="C200" ca="1">MIN(IF(COUNTIF($A$2:A199,ROW(INDIRECT("2:"&amp;ROWS(Resultat))))=0,ROW(INDIRECT("2:"&amp;ROWS(Resultat))),9^9))</f>
        <v>140</v>
      </c>
      <c r="F200" s="4">
        <f ca="1">INDEX(REPORT!$J$1:$J$259,RoulageInterTache!A200)</f>
        <v>0</v>
      </c>
      <c r="G200" s="4">
        <f ca="1">INDEX(REPORT!$O$1:$O$259,RoulageInterTache!A200)</f>
        <v>0</v>
      </c>
      <c r="H200" s="4">
        <f ca="1">INDEX(REPORT!$J$1:$J$259,INDEX(Resultat,RoulageInterTache!$A200-1)+1)</f>
        <v>0</v>
      </c>
      <c r="I200" s="4">
        <f ca="1">INDEX(REPORT!$O$1:$O$259,INDEX(Resultat,RoulageInterTache!$A200-1)+1)</f>
        <v>0</v>
      </c>
      <c r="J200" s="40">
        <f t="shared" ca="1" si="3"/>
        <v>0</v>
      </c>
      <c r="R200" s="44"/>
    </row>
    <row r="201" spans="1:18" x14ac:dyDescent="0.3">
      <c r="A201" s="41">
        <f t="array" aca="1" ref="A201" ca="1">IF(COUNTIF($A$2:A200,INDEX(OFFSET(Resultat,-1,0),A200))&gt;0,C201,INDEX(OFFSET(Resultat,-1,0),A200))</f>
        <v>207</v>
      </c>
      <c r="B201" s="59">
        <v>198</v>
      </c>
      <c r="C201" s="47">
        <f t="array" aca="1" ref="C201" ca="1">MIN(IF(COUNTIF($A$2:A200,ROW(INDIRECT("2:"&amp;ROWS(Resultat))))=0,ROW(INDIRECT("2:"&amp;ROWS(Resultat))),9^9))</f>
        <v>141</v>
      </c>
      <c r="F201" s="4">
        <f ca="1">INDEX(REPORT!$J$1:$J$259,RoulageInterTache!A201)</f>
        <v>0</v>
      </c>
      <c r="G201" s="4">
        <f ca="1">INDEX(REPORT!$O$1:$O$259,RoulageInterTache!A201)</f>
        <v>0</v>
      </c>
      <c r="H201" s="4">
        <f ca="1">INDEX(REPORT!$J$1:$J$259,INDEX(Resultat,RoulageInterTache!$A201-1)+1)</f>
        <v>0</v>
      </c>
      <c r="I201" s="4">
        <f ca="1">INDEX(REPORT!$O$1:$O$259,INDEX(Resultat,RoulageInterTache!$A201-1)+1)</f>
        <v>0</v>
      </c>
      <c r="J201" s="40">
        <f t="shared" ca="1" si="3"/>
        <v>0</v>
      </c>
      <c r="R201" s="44"/>
    </row>
    <row r="202" spans="1:18" x14ac:dyDescent="0.3">
      <c r="A202" s="41">
        <f t="array" aca="1" ref="A202" ca="1">IF(COUNTIF($A$2:A201,INDEX(OFFSET(Resultat,-1,0),A201))&gt;0,C202,INDEX(OFFSET(Resultat,-1,0),A201))</f>
        <v>204</v>
      </c>
      <c r="B202" s="59">
        <v>224</v>
      </c>
      <c r="C202" s="47">
        <f t="array" aca="1" ref="C202" ca="1">MIN(IF(COUNTIF($A$2:A201,ROW(INDIRECT("2:"&amp;ROWS(Resultat))))=0,ROW(INDIRECT("2:"&amp;ROWS(Resultat))),9^9))</f>
        <v>141</v>
      </c>
      <c r="F202" s="4">
        <f ca="1">INDEX(REPORT!$J$1:$J$259,RoulageInterTache!A202)</f>
        <v>0</v>
      </c>
      <c r="G202" s="4">
        <f ca="1">INDEX(REPORT!$O$1:$O$259,RoulageInterTache!A202)</f>
        <v>0</v>
      </c>
      <c r="H202" s="4">
        <f ca="1">INDEX(REPORT!$J$1:$J$259,INDEX(Resultat,RoulageInterTache!$A202-1)+1)</f>
        <v>0</v>
      </c>
      <c r="I202" s="4">
        <f ca="1">INDEX(REPORT!$O$1:$O$259,INDEX(Resultat,RoulageInterTache!$A202-1)+1)</f>
        <v>0</v>
      </c>
      <c r="J202" s="40">
        <f t="shared" ca="1" si="3"/>
        <v>0</v>
      </c>
      <c r="R202" s="44"/>
    </row>
    <row r="203" spans="1:18" x14ac:dyDescent="0.3">
      <c r="A203" s="41">
        <f t="array" aca="1" ref="A203" ca="1">IF(COUNTIF($A$2:A202,INDEX(OFFSET(Resultat,-1,0),A202))&gt;0,C203,INDEX(OFFSET(Resultat,-1,0),A202))</f>
        <v>205</v>
      </c>
      <c r="B203" s="59">
        <v>202</v>
      </c>
      <c r="C203" s="47">
        <f t="array" aca="1" ref="C203" ca="1">MIN(IF(COUNTIF($A$2:A202,ROW(INDIRECT("2:"&amp;ROWS(Resultat))))=0,ROW(INDIRECT("2:"&amp;ROWS(Resultat))),9^9))</f>
        <v>141</v>
      </c>
      <c r="F203" s="4">
        <f ca="1">INDEX(REPORT!$J$1:$J$259,RoulageInterTache!A203)</f>
        <v>0</v>
      </c>
      <c r="G203" s="4">
        <f ca="1">INDEX(REPORT!$O$1:$O$259,RoulageInterTache!A203)</f>
        <v>0</v>
      </c>
      <c r="H203" s="4">
        <f ca="1">INDEX(REPORT!$J$1:$J$259,INDEX(Resultat,RoulageInterTache!$A203-1)+1)</f>
        <v>0</v>
      </c>
      <c r="I203" s="4">
        <f ca="1">INDEX(REPORT!$O$1:$O$259,INDEX(Resultat,RoulageInterTache!$A203-1)+1)</f>
        <v>0</v>
      </c>
      <c r="J203" s="40">
        <f t="shared" ca="1" si="3"/>
        <v>0</v>
      </c>
      <c r="R203" s="44"/>
    </row>
    <row r="204" spans="1:18" x14ac:dyDescent="0.3">
      <c r="A204" s="41">
        <f t="array" aca="1" ref="A204" ca="1">IF(COUNTIF($A$2:A203,INDEX(OFFSET(Resultat,-1,0),A203))&gt;0,C204,INDEX(OFFSET(Resultat,-1,0),A203))</f>
        <v>141</v>
      </c>
      <c r="B204" s="59">
        <v>205</v>
      </c>
      <c r="C204" s="47">
        <f t="array" aca="1" ref="C204" ca="1">MIN(IF(COUNTIF($A$2:A203,ROW(INDIRECT("2:"&amp;ROWS(Resultat))))=0,ROW(INDIRECT("2:"&amp;ROWS(Resultat))),9^9))</f>
        <v>141</v>
      </c>
      <c r="F204" s="4">
        <f ca="1">INDEX(REPORT!$J$1:$J$259,RoulageInterTache!A204)</f>
        <v>0</v>
      </c>
      <c r="G204" s="4">
        <f ca="1">INDEX(REPORT!$O$1:$O$259,RoulageInterTache!A204)</f>
        <v>0</v>
      </c>
      <c r="H204" s="4">
        <f ca="1">INDEX(REPORT!$J$1:$J$259,INDEX(Resultat,RoulageInterTache!$A204-1)+1)</f>
        <v>0</v>
      </c>
      <c r="I204" s="4">
        <f ca="1">INDEX(REPORT!$O$1:$O$259,INDEX(Resultat,RoulageInterTache!$A204-1)+1)</f>
        <v>0</v>
      </c>
      <c r="J204" s="40">
        <f t="shared" ca="1" si="3"/>
        <v>0</v>
      </c>
      <c r="R204" s="44"/>
    </row>
    <row r="205" spans="1:18" x14ac:dyDescent="0.3">
      <c r="A205" s="41">
        <f t="array" aca="1" ref="A205" ca="1">IF(COUNTIF($A$2:A204,INDEX(OFFSET(Resultat,-1,0),A204))&gt;0,C205,INDEX(OFFSET(Resultat,-1,0),A204))</f>
        <v>146</v>
      </c>
      <c r="B205" s="59">
        <v>141</v>
      </c>
      <c r="C205" s="47">
        <f t="array" aca="1" ref="C205" ca="1">MIN(IF(COUNTIF($A$2:A204,ROW(INDIRECT("2:"&amp;ROWS(Resultat))))=0,ROW(INDIRECT("2:"&amp;ROWS(Resultat))),9^9))</f>
        <v>146</v>
      </c>
      <c r="F205" s="4">
        <f ca="1">INDEX(REPORT!$J$1:$J$259,RoulageInterTache!A205)</f>
        <v>0</v>
      </c>
      <c r="G205" s="4">
        <f ca="1">INDEX(REPORT!$O$1:$O$259,RoulageInterTache!A205)</f>
        <v>0</v>
      </c>
      <c r="H205" s="4">
        <f ca="1">INDEX(REPORT!$J$1:$J$259,INDEX(Resultat,RoulageInterTache!$A205-1)+1)</f>
        <v>0</v>
      </c>
      <c r="I205" s="4">
        <f ca="1">INDEX(REPORT!$O$1:$O$259,INDEX(Resultat,RoulageInterTache!$A205-1)+1)</f>
        <v>0</v>
      </c>
      <c r="J205" s="40">
        <f t="shared" ca="1" si="3"/>
        <v>0</v>
      </c>
      <c r="R205" s="44"/>
    </row>
    <row r="206" spans="1:18" x14ac:dyDescent="0.3">
      <c r="A206" s="41">
        <f t="array" aca="1" ref="A206" ca="1">IF(COUNTIF($A$2:A205,INDEX(OFFSET(Resultat,-1,0),A205))&gt;0,C206,INDEX(OFFSET(Resultat,-1,0),A205))</f>
        <v>147</v>
      </c>
      <c r="B206" s="59">
        <v>73</v>
      </c>
      <c r="C206" s="47">
        <f t="array" aca="1" ref="C206" ca="1">MIN(IF(COUNTIF($A$2:A205,ROW(INDIRECT("2:"&amp;ROWS(Resultat))))=0,ROW(INDIRECT("2:"&amp;ROWS(Resultat))),9^9))</f>
        <v>147</v>
      </c>
      <c r="F206" s="4">
        <f ca="1">INDEX(REPORT!$J$1:$J$259,RoulageInterTache!A206)</f>
        <v>0</v>
      </c>
      <c r="G206" s="4">
        <f ca="1">INDEX(REPORT!$O$1:$O$259,RoulageInterTache!A206)</f>
        <v>0</v>
      </c>
      <c r="H206" s="4">
        <f ca="1">INDEX(REPORT!$J$1:$J$259,INDEX(Resultat,RoulageInterTache!$A206-1)+1)</f>
        <v>0</v>
      </c>
      <c r="I206" s="4">
        <f ca="1">INDEX(REPORT!$O$1:$O$259,INDEX(Resultat,RoulageInterTache!$A206-1)+1)</f>
        <v>0</v>
      </c>
      <c r="J206" s="40">
        <f t="shared" ca="1" si="3"/>
        <v>0</v>
      </c>
      <c r="R206" s="44"/>
    </row>
    <row r="207" spans="1:18" x14ac:dyDescent="0.3">
      <c r="A207" s="41">
        <f t="array" aca="1" ref="A207" ca="1">IF(COUNTIF($A$2:A206,INDEX(OFFSET(Resultat,-1,0),A206))&gt;0,C207,INDEX(OFFSET(Resultat,-1,0),A206))</f>
        <v>148</v>
      </c>
      <c r="B207" s="59">
        <v>204</v>
      </c>
      <c r="C207" s="47">
        <f t="array" aca="1" ref="C207" ca="1">MIN(IF(COUNTIF($A$2:A206,ROW(INDIRECT("2:"&amp;ROWS(Resultat))))=0,ROW(INDIRECT("2:"&amp;ROWS(Resultat))),9^9))</f>
        <v>148</v>
      </c>
      <c r="F207" s="4">
        <f ca="1">INDEX(REPORT!$J$1:$J$259,RoulageInterTache!A207)</f>
        <v>0</v>
      </c>
      <c r="G207" s="4">
        <f ca="1">INDEX(REPORT!$O$1:$O$259,RoulageInterTache!A207)</f>
        <v>0</v>
      </c>
      <c r="H207" s="4">
        <f ca="1">INDEX(REPORT!$J$1:$J$259,INDEX(Resultat,RoulageInterTache!$A207-1)+1)</f>
        <v>0</v>
      </c>
      <c r="I207" s="4">
        <f ca="1">INDEX(REPORT!$O$1:$O$259,INDEX(Resultat,RoulageInterTache!$A207-1)+1)</f>
        <v>0</v>
      </c>
      <c r="J207" s="40">
        <f t="shared" ca="1" si="3"/>
        <v>0</v>
      </c>
      <c r="R207" s="44"/>
    </row>
    <row r="208" spans="1:18" x14ac:dyDescent="0.3">
      <c r="A208" s="41">
        <f t="array" aca="1" ref="A208" ca="1">IF(COUNTIF($A$2:A207,INDEX(OFFSET(Resultat,-1,0),A207))&gt;0,C208,INDEX(OFFSET(Resultat,-1,0),A207))</f>
        <v>149</v>
      </c>
      <c r="B208" s="59">
        <v>32</v>
      </c>
      <c r="C208" s="47">
        <f t="array" aca="1" ref="C208" ca="1">MIN(IF(COUNTIF($A$2:A207,ROW(INDIRECT("2:"&amp;ROWS(Resultat))))=0,ROW(INDIRECT("2:"&amp;ROWS(Resultat))),9^9))</f>
        <v>149</v>
      </c>
      <c r="F208" s="4">
        <f ca="1">INDEX(REPORT!$J$1:$J$259,RoulageInterTache!A208)</f>
        <v>0</v>
      </c>
      <c r="G208" s="4">
        <f ca="1">INDEX(REPORT!$O$1:$O$259,RoulageInterTache!A208)</f>
        <v>0</v>
      </c>
      <c r="H208" s="4">
        <f ca="1">INDEX(REPORT!$J$1:$J$259,INDEX(Resultat,RoulageInterTache!$A208-1)+1)</f>
        <v>0</v>
      </c>
      <c r="I208" s="4">
        <f ca="1">INDEX(REPORT!$O$1:$O$259,INDEX(Resultat,RoulageInterTache!$A208-1)+1)</f>
        <v>0</v>
      </c>
      <c r="J208" s="40">
        <f t="shared" ca="1" si="3"/>
        <v>0</v>
      </c>
      <c r="R208" s="44"/>
    </row>
    <row r="209" spans="1:18" x14ac:dyDescent="0.3">
      <c r="A209" s="41">
        <f t="array" aca="1" ref="A209" ca="1">IF(COUNTIF($A$2:A208,INDEX(OFFSET(Resultat,-1,0),A208))&gt;0,C209,INDEX(OFFSET(Resultat,-1,0),A208))</f>
        <v>150</v>
      </c>
      <c r="B209" s="59">
        <v>34</v>
      </c>
      <c r="C209" s="47">
        <f t="array" aca="1" ref="C209" ca="1">MIN(IF(COUNTIF($A$2:A208,ROW(INDIRECT("2:"&amp;ROWS(Resultat))))=0,ROW(INDIRECT("2:"&amp;ROWS(Resultat))),9^9))</f>
        <v>150</v>
      </c>
      <c r="F209" s="4">
        <f ca="1">INDEX(REPORT!$J$1:$J$259,RoulageInterTache!A209)</f>
        <v>0</v>
      </c>
      <c r="G209" s="4">
        <f ca="1">INDEX(REPORT!$O$1:$O$259,RoulageInterTache!A209)</f>
        <v>0</v>
      </c>
      <c r="H209" s="4">
        <f ca="1">INDEX(REPORT!$J$1:$J$259,INDEX(Resultat,RoulageInterTache!$A209-1)+1)</f>
        <v>0</v>
      </c>
      <c r="I209" s="4">
        <f ca="1">INDEX(REPORT!$O$1:$O$259,INDEX(Resultat,RoulageInterTache!$A209-1)+1)</f>
        <v>0</v>
      </c>
      <c r="J209" s="40">
        <f t="shared" ca="1" si="3"/>
        <v>0</v>
      </c>
      <c r="R209" s="44"/>
    </row>
    <row r="210" spans="1:18" x14ac:dyDescent="0.3">
      <c r="A210" s="41">
        <f t="array" aca="1" ref="A210" ca="1">IF(COUNTIF($A$2:A209,INDEX(OFFSET(Resultat,-1,0),A209))&gt;0,C210,INDEX(OFFSET(Resultat,-1,0),A209))</f>
        <v>151</v>
      </c>
      <c r="B210" s="59">
        <v>211</v>
      </c>
      <c r="C210" s="47">
        <f t="array" aca="1" ref="C210" ca="1">MIN(IF(COUNTIF($A$2:A209,ROW(INDIRECT("2:"&amp;ROWS(Resultat))))=0,ROW(INDIRECT("2:"&amp;ROWS(Resultat))),9^9))</f>
        <v>151</v>
      </c>
      <c r="F210" s="4">
        <f ca="1">INDEX(REPORT!$J$1:$J$259,RoulageInterTache!A210)</f>
        <v>0</v>
      </c>
      <c r="G210" s="4">
        <f ca="1">INDEX(REPORT!$O$1:$O$259,RoulageInterTache!A210)</f>
        <v>0</v>
      </c>
      <c r="H210" s="4">
        <f ca="1">INDEX(REPORT!$J$1:$J$259,INDEX(Resultat,RoulageInterTache!$A210-1)+1)</f>
        <v>0</v>
      </c>
      <c r="I210" s="4">
        <f ca="1">INDEX(REPORT!$O$1:$O$259,INDEX(Resultat,RoulageInterTache!$A210-1)+1)</f>
        <v>0</v>
      </c>
      <c r="J210" s="40">
        <f t="shared" ca="1" si="3"/>
        <v>0</v>
      </c>
      <c r="R210" s="44"/>
    </row>
    <row r="211" spans="1:18" x14ac:dyDescent="0.3">
      <c r="A211" s="41">
        <f t="array" aca="1" ref="A211" ca="1">IF(COUNTIF($A$2:A210,INDEX(OFFSET(Resultat,-1,0),A210))&gt;0,C211,INDEX(OFFSET(Resultat,-1,0),A210))</f>
        <v>152</v>
      </c>
      <c r="B211" s="59">
        <v>23</v>
      </c>
      <c r="C211" s="47">
        <f t="array" aca="1" ref="C211" ca="1">MIN(IF(COUNTIF($A$2:A210,ROW(INDIRECT("2:"&amp;ROWS(Resultat))))=0,ROW(INDIRECT("2:"&amp;ROWS(Resultat))),9^9))</f>
        <v>152</v>
      </c>
      <c r="F211" s="4">
        <f ca="1">INDEX(REPORT!$J$1:$J$259,RoulageInterTache!A211)</f>
        <v>0</v>
      </c>
      <c r="G211" s="4">
        <f ca="1">INDEX(REPORT!$O$1:$O$259,RoulageInterTache!A211)</f>
        <v>0</v>
      </c>
      <c r="H211" s="4">
        <f ca="1">INDEX(REPORT!$J$1:$J$259,INDEX(Resultat,RoulageInterTache!$A211-1)+1)</f>
        <v>0</v>
      </c>
      <c r="I211" s="4">
        <f ca="1">INDEX(REPORT!$O$1:$O$259,INDEX(Resultat,RoulageInterTache!$A211-1)+1)</f>
        <v>0</v>
      </c>
      <c r="J211" s="40">
        <f t="shared" ca="1" si="3"/>
        <v>0</v>
      </c>
      <c r="R211" s="44"/>
    </row>
    <row r="212" spans="1:18" x14ac:dyDescent="0.3">
      <c r="A212" s="41">
        <f t="array" aca="1" ref="A212" ca="1">IF(COUNTIF($A$2:A211,INDEX(OFFSET(Resultat,-1,0),A211))&gt;0,C212,INDEX(OFFSET(Resultat,-1,0),A211))</f>
        <v>153</v>
      </c>
      <c r="B212" s="59">
        <v>213</v>
      </c>
      <c r="C212" s="47">
        <f t="array" aca="1" ref="C212" ca="1">MIN(IF(COUNTIF($A$2:A211,ROW(INDIRECT("2:"&amp;ROWS(Resultat))))=0,ROW(INDIRECT("2:"&amp;ROWS(Resultat))),9^9))</f>
        <v>153</v>
      </c>
      <c r="F212" s="4">
        <f ca="1">INDEX(REPORT!$J$1:$J$259,RoulageInterTache!A212)</f>
        <v>0</v>
      </c>
      <c r="G212" s="4">
        <f ca="1">INDEX(REPORT!$O$1:$O$259,RoulageInterTache!A212)</f>
        <v>0</v>
      </c>
      <c r="H212" s="4">
        <f ca="1">INDEX(REPORT!$J$1:$J$259,INDEX(Resultat,RoulageInterTache!$A212-1)+1)</f>
        <v>0</v>
      </c>
      <c r="I212" s="4">
        <f ca="1">INDEX(REPORT!$O$1:$O$259,INDEX(Resultat,RoulageInterTache!$A212-1)+1)</f>
        <v>0</v>
      </c>
      <c r="J212" s="40">
        <f t="shared" ca="1" si="3"/>
        <v>0</v>
      </c>
      <c r="R212" s="44"/>
    </row>
    <row r="213" spans="1:18" x14ac:dyDescent="0.3">
      <c r="A213" s="41">
        <f t="array" aca="1" ref="A213" ca="1">IF(COUNTIF($A$2:A212,INDEX(OFFSET(Resultat,-1,0),A212))&gt;0,C213,INDEX(OFFSET(Resultat,-1,0),A212))</f>
        <v>154</v>
      </c>
      <c r="B213" s="59">
        <v>36</v>
      </c>
      <c r="C213" s="47">
        <f t="array" aca="1" ref="C213" ca="1">MIN(IF(COUNTIF($A$2:A212,ROW(INDIRECT("2:"&amp;ROWS(Resultat))))=0,ROW(INDIRECT("2:"&amp;ROWS(Resultat))),9^9))</f>
        <v>154</v>
      </c>
      <c r="F213" s="4">
        <f ca="1">INDEX(REPORT!$J$1:$J$259,RoulageInterTache!A213)</f>
        <v>0</v>
      </c>
      <c r="G213" s="4">
        <f ca="1">INDEX(REPORT!$O$1:$O$259,RoulageInterTache!A213)</f>
        <v>0</v>
      </c>
      <c r="H213" s="4">
        <f ca="1">INDEX(REPORT!$J$1:$J$259,INDEX(Resultat,RoulageInterTache!$A213-1)+1)</f>
        <v>0</v>
      </c>
      <c r="I213" s="4">
        <f ca="1">INDEX(REPORT!$O$1:$O$259,INDEX(Resultat,RoulageInterTache!$A213-1)+1)</f>
        <v>0</v>
      </c>
      <c r="J213" s="40">
        <f t="shared" ca="1" si="3"/>
        <v>0</v>
      </c>
      <c r="R213" s="44"/>
    </row>
    <row r="214" spans="1:18" x14ac:dyDescent="0.3">
      <c r="A214" s="41">
        <f t="array" aca="1" ref="A214" ca="1">IF(COUNTIF($A$2:A213,INDEX(OFFSET(Resultat,-1,0),A213))&gt;0,C214,INDEX(OFFSET(Resultat,-1,0),A213))</f>
        <v>155</v>
      </c>
      <c r="B214" s="59">
        <v>215</v>
      </c>
      <c r="C214" s="47">
        <f t="array" aca="1" ref="C214" ca="1">MIN(IF(COUNTIF($A$2:A213,ROW(INDIRECT("2:"&amp;ROWS(Resultat))))=0,ROW(INDIRECT("2:"&amp;ROWS(Resultat))),9^9))</f>
        <v>155</v>
      </c>
      <c r="F214" s="4">
        <f ca="1">INDEX(REPORT!$J$1:$J$259,RoulageInterTache!A214)</f>
        <v>0</v>
      </c>
      <c r="G214" s="4">
        <f ca="1">INDEX(REPORT!$O$1:$O$259,RoulageInterTache!A214)</f>
        <v>0</v>
      </c>
      <c r="H214" s="4">
        <f ca="1">INDEX(REPORT!$J$1:$J$259,INDEX(Resultat,RoulageInterTache!$A214-1)+1)</f>
        <v>0</v>
      </c>
      <c r="I214" s="4">
        <f ca="1">INDEX(REPORT!$O$1:$O$259,INDEX(Resultat,RoulageInterTache!$A214-1)+1)</f>
        <v>0</v>
      </c>
      <c r="J214" s="40">
        <f t="shared" ca="1" si="3"/>
        <v>0</v>
      </c>
      <c r="R214" s="44"/>
    </row>
    <row r="215" spans="1:18" x14ac:dyDescent="0.3">
      <c r="A215" s="41">
        <f t="array" aca="1" ref="A215" ca="1">IF(COUNTIF($A$2:A214,INDEX(OFFSET(Resultat,-1,0),A214))&gt;0,C215,INDEX(OFFSET(Resultat,-1,0),A214))</f>
        <v>156</v>
      </c>
      <c r="B215" s="59">
        <v>145</v>
      </c>
      <c r="C215" s="47">
        <f t="array" aca="1" ref="C215" ca="1">MIN(IF(COUNTIF($A$2:A214,ROW(INDIRECT("2:"&amp;ROWS(Resultat))))=0,ROW(INDIRECT("2:"&amp;ROWS(Resultat))),9^9))</f>
        <v>156</v>
      </c>
      <c r="F215" s="4">
        <f ca="1">INDEX(REPORT!$J$1:$J$259,RoulageInterTache!A215)</f>
        <v>0</v>
      </c>
      <c r="G215" s="4">
        <f ca="1">INDEX(REPORT!$O$1:$O$259,RoulageInterTache!A215)</f>
        <v>0</v>
      </c>
      <c r="H215" s="4">
        <f ca="1">INDEX(REPORT!$J$1:$J$259,INDEX(Resultat,RoulageInterTache!$A215-1)+1)</f>
        <v>0</v>
      </c>
      <c r="I215" s="4">
        <f ca="1">INDEX(REPORT!$O$1:$O$259,INDEX(Resultat,RoulageInterTache!$A215-1)+1)</f>
        <v>0</v>
      </c>
      <c r="J215" s="40">
        <f t="shared" ca="1" si="3"/>
        <v>0</v>
      </c>
      <c r="R215" s="44"/>
    </row>
    <row r="216" spans="1:18" x14ac:dyDescent="0.3">
      <c r="A216" s="41">
        <f t="array" aca="1" ref="A216" ca="1">IF(COUNTIF($A$2:A215,INDEX(OFFSET(Resultat,-1,0),A215))&gt;0,C216,INDEX(OFFSET(Resultat,-1,0),A215))</f>
        <v>157</v>
      </c>
      <c r="B216" s="59">
        <v>217</v>
      </c>
      <c r="C216" s="47">
        <f t="array" aca="1" ref="C216" ca="1">MIN(IF(COUNTIF($A$2:A215,ROW(INDIRECT("2:"&amp;ROWS(Resultat))))=0,ROW(INDIRECT("2:"&amp;ROWS(Resultat))),9^9))</f>
        <v>157</v>
      </c>
      <c r="F216" s="4">
        <f ca="1">INDEX(REPORT!$J$1:$J$259,RoulageInterTache!A216)</f>
        <v>0</v>
      </c>
      <c r="G216" s="4">
        <f ca="1">INDEX(REPORT!$O$1:$O$259,RoulageInterTache!A216)</f>
        <v>0</v>
      </c>
      <c r="H216" s="4">
        <f ca="1">INDEX(REPORT!$J$1:$J$259,INDEX(Resultat,RoulageInterTache!$A216-1)+1)</f>
        <v>0</v>
      </c>
      <c r="I216" s="4">
        <f ca="1">INDEX(REPORT!$O$1:$O$259,INDEX(Resultat,RoulageInterTache!$A216-1)+1)</f>
        <v>0</v>
      </c>
      <c r="J216" s="40">
        <f t="shared" ca="1" si="3"/>
        <v>0</v>
      </c>
      <c r="R216" s="44"/>
    </row>
    <row r="217" spans="1:18" x14ac:dyDescent="0.3">
      <c r="A217" s="41">
        <f t="array" aca="1" ref="A217" ca="1">IF(COUNTIF($A$2:A216,INDEX(OFFSET(Resultat,-1,0),A216))&gt;0,C217,INDEX(OFFSET(Resultat,-1,0),A216))</f>
        <v>158</v>
      </c>
      <c r="B217" s="59">
        <v>41</v>
      </c>
      <c r="C217" s="47">
        <f t="array" aca="1" ref="C217" ca="1">MIN(IF(COUNTIF($A$2:A216,ROW(INDIRECT("2:"&amp;ROWS(Resultat))))=0,ROW(INDIRECT("2:"&amp;ROWS(Resultat))),9^9))</f>
        <v>158</v>
      </c>
      <c r="F217" s="4">
        <f ca="1">INDEX(REPORT!$J$1:$J$259,RoulageInterTache!A217)</f>
        <v>0</v>
      </c>
      <c r="G217" s="4">
        <f ca="1">INDEX(REPORT!$O$1:$O$259,RoulageInterTache!A217)</f>
        <v>0</v>
      </c>
      <c r="H217" s="4">
        <f ca="1">INDEX(REPORT!$J$1:$J$259,INDEX(Resultat,RoulageInterTache!$A217-1)+1)</f>
        <v>0</v>
      </c>
      <c r="I217" s="4">
        <f ca="1">INDEX(REPORT!$O$1:$O$259,INDEX(Resultat,RoulageInterTache!$A217-1)+1)</f>
        <v>0</v>
      </c>
      <c r="J217" s="40">
        <f t="shared" ca="1" si="3"/>
        <v>0</v>
      </c>
      <c r="R217" s="44"/>
    </row>
    <row r="218" spans="1:18" x14ac:dyDescent="0.3">
      <c r="A218" s="41">
        <f t="array" aca="1" ref="A218" ca="1">IF(COUNTIF($A$2:A217,INDEX(OFFSET(Resultat,-1,0),A217))&gt;0,C218,INDEX(OFFSET(Resultat,-1,0),A217))</f>
        <v>159</v>
      </c>
      <c r="B218" s="59">
        <v>51</v>
      </c>
      <c r="C218" s="47">
        <f t="array" aca="1" ref="C218" ca="1">MIN(IF(COUNTIF($A$2:A217,ROW(INDIRECT("2:"&amp;ROWS(Resultat))))=0,ROW(INDIRECT("2:"&amp;ROWS(Resultat))),9^9))</f>
        <v>159</v>
      </c>
      <c r="F218" s="4">
        <f ca="1">INDEX(REPORT!$J$1:$J$259,RoulageInterTache!A218)</f>
        <v>0</v>
      </c>
      <c r="G218" s="4">
        <f ca="1">INDEX(REPORT!$O$1:$O$259,RoulageInterTache!A218)</f>
        <v>0</v>
      </c>
      <c r="H218" s="4">
        <f ca="1">INDEX(REPORT!$J$1:$J$259,INDEX(Resultat,RoulageInterTache!$A218-1)+1)</f>
        <v>0</v>
      </c>
      <c r="I218" s="4">
        <f ca="1">INDEX(REPORT!$O$1:$O$259,INDEX(Resultat,RoulageInterTache!$A218-1)+1)</f>
        <v>0</v>
      </c>
      <c r="J218" s="40">
        <f t="shared" ca="1" si="3"/>
        <v>0</v>
      </c>
      <c r="R218" s="44"/>
    </row>
    <row r="219" spans="1:18" x14ac:dyDescent="0.3">
      <c r="A219" s="41">
        <f t="array" aca="1" ref="A219" ca="1">IF(COUNTIF($A$2:A218,INDEX(OFFSET(Resultat,-1,0),A218))&gt;0,C219,INDEX(OFFSET(Resultat,-1,0),A218))</f>
        <v>160</v>
      </c>
      <c r="B219" s="59">
        <v>45</v>
      </c>
      <c r="C219" s="47">
        <f t="array" aca="1" ref="C219" ca="1">MIN(IF(COUNTIF($A$2:A218,ROW(INDIRECT("2:"&amp;ROWS(Resultat))))=0,ROW(INDIRECT("2:"&amp;ROWS(Resultat))),9^9))</f>
        <v>160</v>
      </c>
      <c r="F219" s="4">
        <f ca="1">INDEX(REPORT!$J$1:$J$259,RoulageInterTache!A219)</f>
        <v>0</v>
      </c>
      <c r="G219" s="4">
        <f ca="1">INDEX(REPORT!$O$1:$O$259,RoulageInterTache!A219)</f>
        <v>0</v>
      </c>
      <c r="H219" s="4">
        <f ca="1">INDEX(REPORT!$J$1:$J$259,INDEX(Resultat,RoulageInterTache!$A219-1)+1)</f>
        <v>0</v>
      </c>
      <c r="I219" s="4">
        <f ca="1">INDEX(REPORT!$O$1:$O$259,INDEX(Resultat,RoulageInterTache!$A219-1)+1)</f>
        <v>0</v>
      </c>
      <c r="J219" s="40">
        <f t="shared" ca="1" si="3"/>
        <v>0</v>
      </c>
      <c r="R219" s="44"/>
    </row>
    <row r="220" spans="1:18" x14ac:dyDescent="0.3">
      <c r="A220" s="41">
        <f t="array" aca="1" ref="A220" ca="1">IF(COUNTIF($A$2:A219,INDEX(OFFSET(Resultat,-1,0),A219))&gt;0,C220,INDEX(OFFSET(Resultat,-1,0),A219))</f>
        <v>161</v>
      </c>
      <c r="B220" s="59">
        <v>47</v>
      </c>
      <c r="C220" s="47">
        <f t="array" aca="1" ref="C220" ca="1">MIN(IF(COUNTIF($A$2:A219,ROW(INDIRECT("2:"&amp;ROWS(Resultat))))=0,ROW(INDIRECT("2:"&amp;ROWS(Resultat))),9^9))</f>
        <v>161</v>
      </c>
      <c r="F220" s="4">
        <f ca="1">INDEX(REPORT!$J$1:$J$259,RoulageInterTache!A220)</f>
        <v>0</v>
      </c>
      <c r="G220" s="4">
        <f ca="1">INDEX(REPORT!$O$1:$O$259,RoulageInterTache!A220)</f>
        <v>0</v>
      </c>
      <c r="H220" s="4">
        <f ca="1">INDEX(REPORT!$J$1:$J$259,INDEX(Resultat,RoulageInterTache!$A220-1)+1)</f>
        <v>0</v>
      </c>
      <c r="I220" s="4">
        <f ca="1">INDEX(REPORT!$O$1:$O$259,INDEX(Resultat,RoulageInterTache!$A220-1)+1)</f>
        <v>0</v>
      </c>
      <c r="J220" s="40">
        <f t="shared" ca="1" si="3"/>
        <v>0</v>
      </c>
      <c r="R220" s="44"/>
    </row>
    <row r="221" spans="1:18" x14ac:dyDescent="0.3">
      <c r="A221" s="41">
        <f t="array" aca="1" ref="A221" ca="1">IF(COUNTIF($A$2:A220,INDEX(OFFSET(Resultat,-1,0),A220))&gt;0,C221,INDEX(OFFSET(Resultat,-1,0),A220))</f>
        <v>162</v>
      </c>
      <c r="B221" s="59">
        <v>69</v>
      </c>
      <c r="C221" s="47">
        <f t="array" aca="1" ref="C221" ca="1">MIN(IF(COUNTIF($A$2:A220,ROW(INDIRECT("2:"&amp;ROWS(Resultat))))=0,ROW(INDIRECT("2:"&amp;ROWS(Resultat))),9^9))</f>
        <v>162</v>
      </c>
      <c r="F221" s="4">
        <f ca="1">INDEX(REPORT!$J$1:$J$259,RoulageInterTache!A221)</f>
        <v>0</v>
      </c>
      <c r="G221" s="4">
        <f ca="1">INDEX(REPORT!$O$1:$O$259,RoulageInterTache!A221)</f>
        <v>0</v>
      </c>
      <c r="H221" s="4">
        <f ca="1">INDEX(REPORT!$J$1:$J$259,INDEX(Resultat,RoulageInterTache!$A221-1)+1)</f>
        <v>0</v>
      </c>
      <c r="I221" s="4">
        <f ca="1">INDEX(REPORT!$O$1:$O$259,INDEX(Resultat,RoulageInterTache!$A221-1)+1)</f>
        <v>0</v>
      </c>
      <c r="J221" s="40">
        <f t="shared" ca="1" si="3"/>
        <v>0</v>
      </c>
      <c r="R221" s="44"/>
    </row>
    <row r="222" spans="1:18" x14ac:dyDescent="0.3">
      <c r="A222" s="41">
        <f t="array" aca="1" ref="A222" ca="1">IF(COUNTIF($A$2:A221,INDEX(OFFSET(Resultat,-1,0),A221))&gt;0,C222,INDEX(OFFSET(Resultat,-1,0),A221))</f>
        <v>163</v>
      </c>
      <c r="B222" s="59">
        <v>52</v>
      </c>
      <c r="C222" s="47">
        <f t="array" aca="1" ref="C222" ca="1">MIN(IF(COUNTIF($A$2:A221,ROW(INDIRECT("2:"&amp;ROWS(Resultat))))=0,ROW(INDIRECT("2:"&amp;ROWS(Resultat))),9^9))</f>
        <v>163</v>
      </c>
      <c r="F222" s="4">
        <f ca="1">INDEX(REPORT!$J$1:$J$259,RoulageInterTache!A222)</f>
        <v>0</v>
      </c>
      <c r="G222" s="4">
        <f ca="1">INDEX(REPORT!$O$1:$O$259,RoulageInterTache!A222)</f>
        <v>0</v>
      </c>
      <c r="H222" s="4">
        <f ca="1">INDEX(REPORT!$J$1:$J$259,INDEX(Resultat,RoulageInterTache!$A222-1)+1)</f>
        <v>0</v>
      </c>
      <c r="I222" s="4">
        <f ca="1">INDEX(REPORT!$O$1:$O$259,INDEX(Resultat,RoulageInterTache!$A222-1)+1)</f>
        <v>0</v>
      </c>
      <c r="J222" s="40">
        <f t="shared" ca="1" si="3"/>
        <v>0</v>
      </c>
      <c r="R222" s="44"/>
    </row>
    <row r="223" spans="1:18" x14ac:dyDescent="0.3">
      <c r="A223" s="41">
        <f t="array" aca="1" ref="A223" ca="1">IF(COUNTIF($A$2:A222,INDEX(OFFSET(Resultat,-1,0),A222))&gt;0,C223,INDEX(OFFSET(Resultat,-1,0),A222))</f>
        <v>164</v>
      </c>
      <c r="B223" s="59">
        <v>71</v>
      </c>
      <c r="C223" s="47">
        <f t="array" aca="1" ref="C223" ca="1">MIN(IF(COUNTIF($A$2:A222,ROW(INDIRECT("2:"&amp;ROWS(Resultat))))=0,ROW(INDIRECT("2:"&amp;ROWS(Resultat))),9^9))</f>
        <v>164</v>
      </c>
      <c r="F223" s="4">
        <f ca="1">INDEX(REPORT!$J$1:$J$259,RoulageInterTache!A223)</f>
        <v>0</v>
      </c>
      <c r="G223" s="4">
        <f ca="1">INDEX(REPORT!$O$1:$O$259,RoulageInterTache!A223)</f>
        <v>0</v>
      </c>
      <c r="H223" s="4">
        <f ca="1">INDEX(REPORT!$J$1:$J$259,INDEX(Resultat,RoulageInterTache!$A223-1)+1)</f>
        <v>0</v>
      </c>
      <c r="I223" s="4">
        <f ca="1">INDEX(REPORT!$O$1:$O$259,INDEX(Resultat,RoulageInterTache!$A223-1)+1)</f>
        <v>0</v>
      </c>
      <c r="J223" s="40">
        <f t="shared" ca="1" si="3"/>
        <v>0</v>
      </c>
      <c r="R223" s="44"/>
    </row>
    <row r="224" spans="1:18" x14ac:dyDescent="0.3">
      <c r="A224" s="41">
        <f t="array" aca="1" ref="A224" ca="1">IF(COUNTIF($A$2:A223,INDEX(OFFSET(Resultat,-1,0),A223))&gt;0,C224,INDEX(OFFSET(Resultat,-1,0),A223))</f>
        <v>165</v>
      </c>
      <c r="B224" s="59">
        <v>54</v>
      </c>
      <c r="C224" s="47">
        <f t="array" aca="1" ref="C224" ca="1">MIN(IF(COUNTIF($A$2:A223,ROW(INDIRECT("2:"&amp;ROWS(Resultat))))=0,ROW(INDIRECT("2:"&amp;ROWS(Resultat))),9^9))</f>
        <v>165</v>
      </c>
      <c r="F224" s="4">
        <f ca="1">INDEX(REPORT!$J$1:$J$259,RoulageInterTache!A224)</f>
        <v>0</v>
      </c>
      <c r="G224" s="4">
        <f ca="1">INDEX(REPORT!$O$1:$O$259,RoulageInterTache!A224)</f>
        <v>0</v>
      </c>
      <c r="H224" s="4">
        <f ca="1">INDEX(REPORT!$J$1:$J$259,INDEX(Resultat,RoulageInterTache!$A224-1)+1)</f>
        <v>0</v>
      </c>
      <c r="I224" s="4">
        <f ca="1">INDEX(REPORT!$O$1:$O$259,INDEX(Resultat,RoulageInterTache!$A224-1)+1)</f>
        <v>0</v>
      </c>
      <c r="J224" s="40">
        <f t="shared" ca="1" si="3"/>
        <v>0</v>
      </c>
      <c r="R224" s="44"/>
    </row>
    <row r="225" spans="1:18" x14ac:dyDescent="0.3">
      <c r="A225" s="41">
        <f t="array" aca="1" ref="A225" ca="1">IF(COUNTIF($A$2:A224,INDEX(OFFSET(Resultat,-1,0),A224))&gt;0,C225,INDEX(OFFSET(Resultat,-1,0),A224))</f>
        <v>166</v>
      </c>
      <c r="B225" s="59">
        <v>120</v>
      </c>
      <c r="C225" s="47">
        <f t="array" aca="1" ref="C225" ca="1">MIN(IF(COUNTIF($A$2:A224,ROW(INDIRECT("2:"&amp;ROWS(Resultat))))=0,ROW(INDIRECT("2:"&amp;ROWS(Resultat))),9^9))</f>
        <v>166</v>
      </c>
      <c r="F225" s="4">
        <f ca="1">INDEX(REPORT!$J$1:$J$259,RoulageInterTache!A225)</f>
        <v>0</v>
      </c>
      <c r="G225" s="4">
        <f ca="1">INDEX(REPORT!$O$1:$O$259,RoulageInterTache!A225)</f>
        <v>0</v>
      </c>
      <c r="H225" s="4">
        <f ca="1">INDEX(REPORT!$J$1:$J$259,INDEX(Resultat,RoulageInterTache!$A225-1)+1)</f>
        <v>0</v>
      </c>
      <c r="I225" s="4">
        <f ca="1">INDEX(REPORT!$O$1:$O$259,INDEX(Resultat,RoulageInterTache!$A225-1)+1)</f>
        <v>0</v>
      </c>
      <c r="J225" s="40">
        <f t="shared" ca="1" si="3"/>
        <v>0</v>
      </c>
      <c r="R225" s="44"/>
    </row>
    <row r="226" spans="1:18" x14ac:dyDescent="0.3">
      <c r="A226" s="41">
        <f t="array" aca="1" ref="A226" ca="1">IF(COUNTIF($A$2:A225,INDEX(OFFSET(Resultat,-1,0),A225))&gt;0,C226,INDEX(OFFSET(Resultat,-1,0),A225))</f>
        <v>167</v>
      </c>
      <c r="B226" s="59">
        <v>119</v>
      </c>
      <c r="C226" s="47">
        <f t="array" aca="1" ref="C226" ca="1">MIN(IF(COUNTIF($A$2:A225,ROW(INDIRECT("2:"&amp;ROWS(Resultat))))=0,ROW(INDIRECT("2:"&amp;ROWS(Resultat))),9^9))</f>
        <v>167</v>
      </c>
      <c r="F226" s="4">
        <f ca="1">INDEX(REPORT!$J$1:$J$259,RoulageInterTache!A226)</f>
        <v>0</v>
      </c>
      <c r="G226" s="4">
        <f ca="1">INDEX(REPORT!$O$1:$O$259,RoulageInterTache!A226)</f>
        <v>0</v>
      </c>
      <c r="H226" s="4">
        <f ca="1">INDEX(REPORT!$J$1:$J$259,INDEX(Resultat,RoulageInterTache!$A226-1)+1)</f>
        <v>0</v>
      </c>
      <c r="I226" s="4">
        <f ca="1">INDEX(REPORT!$O$1:$O$259,INDEX(Resultat,RoulageInterTache!$A226-1)+1)</f>
        <v>0</v>
      </c>
      <c r="J226" s="40">
        <f t="shared" ca="1" si="3"/>
        <v>0</v>
      </c>
      <c r="R226" s="44"/>
    </row>
    <row r="227" spans="1:18" x14ac:dyDescent="0.3">
      <c r="A227" s="41">
        <f t="array" aca="1" ref="A227" ca="1">IF(COUNTIF($A$2:A226,INDEX(OFFSET(Resultat,-1,0),A226))&gt;0,C227,INDEX(OFFSET(Resultat,-1,0),A226))</f>
        <v>168</v>
      </c>
      <c r="B227" s="59">
        <v>65</v>
      </c>
      <c r="C227" s="47">
        <f t="array" aca="1" ref="C227" ca="1">MIN(IF(COUNTIF($A$2:A226,ROW(INDIRECT("2:"&amp;ROWS(Resultat))))=0,ROW(INDIRECT("2:"&amp;ROWS(Resultat))),9^9))</f>
        <v>168</v>
      </c>
      <c r="F227" s="4">
        <f ca="1">INDEX(REPORT!$J$1:$J$259,RoulageInterTache!A227)</f>
        <v>0</v>
      </c>
      <c r="G227" s="4">
        <f ca="1">INDEX(REPORT!$O$1:$O$259,RoulageInterTache!A227)</f>
        <v>0</v>
      </c>
      <c r="H227" s="4">
        <f ca="1">INDEX(REPORT!$J$1:$J$259,INDEX(Resultat,RoulageInterTache!$A227-1)+1)</f>
        <v>0</v>
      </c>
      <c r="I227" s="4">
        <f ca="1">INDEX(REPORT!$O$1:$O$259,INDEX(Resultat,RoulageInterTache!$A227-1)+1)</f>
        <v>0</v>
      </c>
      <c r="J227" s="40">
        <f t="shared" ca="1" si="3"/>
        <v>0</v>
      </c>
      <c r="R227" s="44"/>
    </row>
    <row r="228" spans="1:18" x14ac:dyDescent="0.3">
      <c r="A228" s="41">
        <f t="array" aca="1" ref="A228" ca="1">IF(COUNTIF($A$2:A227,INDEX(OFFSET(Resultat,-1,0),A227))&gt;0,C228,INDEX(OFFSET(Resultat,-1,0),A227))</f>
        <v>169</v>
      </c>
      <c r="B228" s="59">
        <v>118</v>
      </c>
      <c r="C228" s="47">
        <f t="array" aca="1" ref="C228" ca="1">MIN(IF(COUNTIF($A$2:A227,ROW(INDIRECT("2:"&amp;ROWS(Resultat))))=0,ROW(INDIRECT("2:"&amp;ROWS(Resultat))),9^9))</f>
        <v>169</v>
      </c>
      <c r="F228" s="4">
        <f ca="1">INDEX(REPORT!$J$1:$J$259,RoulageInterTache!A228)</f>
        <v>0</v>
      </c>
      <c r="G228" s="4">
        <f ca="1">INDEX(REPORT!$O$1:$O$259,RoulageInterTache!A228)</f>
        <v>0</v>
      </c>
      <c r="H228" s="4">
        <f ca="1">INDEX(REPORT!$J$1:$J$259,INDEX(Resultat,RoulageInterTache!$A228-1)+1)</f>
        <v>0</v>
      </c>
      <c r="I228" s="4">
        <f ca="1">INDEX(REPORT!$O$1:$O$259,INDEX(Resultat,RoulageInterTache!$A228-1)+1)</f>
        <v>0</v>
      </c>
      <c r="J228" s="40">
        <f t="shared" ca="1" si="3"/>
        <v>0</v>
      </c>
      <c r="R228" s="44"/>
    </row>
    <row r="229" spans="1:18" x14ac:dyDescent="0.3">
      <c r="A229" s="41">
        <f t="array" aca="1" ref="A229" ca="1">IF(COUNTIF($A$2:A228,INDEX(OFFSET(Resultat,-1,0),A228))&gt;0,C229,INDEX(OFFSET(Resultat,-1,0),A228))</f>
        <v>170</v>
      </c>
      <c r="B229" s="59">
        <v>64</v>
      </c>
      <c r="C229" s="47">
        <f t="array" aca="1" ref="C229" ca="1">MIN(IF(COUNTIF($A$2:A228,ROW(INDIRECT("2:"&amp;ROWS(Resultat))))=0,ROW(INDIRECT("2:"&amp;ROWS(Resultat))),9^9))</f>
        <v>170</v>
      </c>
      <c r="F229" s="4">
        <f ca="1">INDEX(REPORT!$J$1:$J$259,RoulageInterTache!A229)</f>
        <v>0</v>
      </c>
      <c r="G229" s="4">
        <f ca="1">INDEX(REPORT!$O$1:$O$259,RoulageInterTache!A229)</f>
        <v>0</v>
      </c>
      <c r="H229" s="4">
        <f ca="1">INDEX(REPORT!$J$1:$J$259,INDEX(Resultat,RoulageInterTache!$A229-1)+1)</f>
        <v>0</v>
      </c>
      <c r="I229" s="4">
        <f ca="1">INDEX(REPORT!$O$1:$O$259,INDEX(Resultat,RoulageInterTache!$A229-1)+1)</f>
        <v>0</v>
      </c>
      <c r="J229" s="40">
        <f t="shared" ca="1" si="3"/>
        <v>0</v>
      </c>
      <c r="R229" s="44"/>
    </row>
    <row r="230" spans="1:18" x14ac:dyDescent="0.3">
      <c r="A230" s="41">
        <f t="array" aca="1" ref="A230" ca="1">IF(COUNTIF($A$2:A229,INDEX(OFFSET(Resultat,-1,0),A229))&gt;0,C230,INDEX(OFFSET(Resultat,-1,0),A229))</f>
        <v>171</v>
      </c>
      <c r="B230" s="59">
        <v>231</v>
      </c>
      <c r="C230" s="47">
        <f t="array" aca="1" ref="C230" ca="1">MIN(IF(COUNTIF($A$2:A229,ROW(INDIRECT("2:"&amp;ROWS(Resultat))))=0,ROW(INDIRECT("2:"&amp;ROWS(Resultat))),9^9))</f>
        <v>171</v>
      </c>
      <c r="F230" s="4">
        <f ca="1">INDEX(REPORT!$J$1:$J$259,RoulageInterTache!A230)</f>
        <v>0</v>
      </c>
      <c r="G230" s="4">
        <f ca="1">INDEX(REPORT!$O$1:$O$259,RoulageInterTache!A230)</f>
        <v>0</v>
      </c>
      <c r="H230" s="4">
        <f ca="1">INDEX(REPORT!$J$1:$J$259,INDEX(Resultat,RoulageInterTache!$A230-1)+1)</f>
        <v>0</v>
      </c>
      <c r="I230" s="4">
        <f ca="1">INDEX(REPORT!$O$1:$O$259,INDEX(Resultat,RoulageInterTache!$A230-1)+1)</f>
        <v>0</v>
      </c>
      <c r="J230" s="40">
        <f t="shared" ca="1" si="3"/>
        <v>0</v>
      </c>
      <c r="R230" s="44"/>
    </row>
    <row r="231" spans="1:18" x14ac:dyDescent="0.3">
      <c r="A231" s="41">
        <f t="array" aca="1" ref="A231" ca="1">IF(COUNTIF($A$2:A230,INDEX(OFFSET(Resultat,-1,0),A230))&gt;0,C231,INDEX(OFFSET(Resultat,-1,0),A230))</f>
        <v>172</v>
      </c>
      <c r="B231" s="59">
        <v>232</v>
      </c>
      <c r="C231" s="47">
        <f t="array" aca="1" ref="C231" ca="1">MIN(IF(COUNTIF($A$2:A230,ROW(INDIRECT("2:"&amp;ROWS(Resultat))))=0,ROW(INDIRECT("2:"&amp;ROWS(Resultat))),9^9))</f>
        <v>172</v>
      </c>
      <c r="F231" s="4">
        <f ca="1">INDEX(REPORT!$J$1:$J$259,RoulageInterTache!A231)</f>
        <v>0</v>
      </c>
      <c r="G231" s="4">
        <f ca="1">INDEX(REPORT!$O$1:$O$259,RoulageInterTache!A231)</f>
        <v>0</v>
      </c>
      <c r="H231" s="4">
        <f ca="1">INDEX(REPORT!$J$1:$J$259,INDEX(Resultat,RoulageInterTache!$A231-1)+1)</f>
        <v>0</v>
      </c>
      <c r="I231" s="4">
        <f ca="1">INDEX(REPORT!$O$1:$O$259,INDEX(Resultat,RoulageInterTache!$A231-1)+1)</f>
        <v>0</v>
      </c>
      <c r="J231" s="40">
        <f t="shared" ca="1" si="3"/>
        <v>0</v>
      </c>
      <c r="R231" s="44"/>
    </row>
    <row r="232" spans="1:18" x14ac:dyDescent="0.3">
      <c r="A232" s="41">
        <f t="array" aca="1" ref="A232" ca="1">IF(COUNTIF($A$2:A231,INDEX(OFFSET(Resultat,-1,0),A231))&gt;0,C232,INDEX(OFFSET(Resultat,-1,0),A231))</f>
        <v>173</v>
      </c>
      <c r="B232" s="59">
        <v>200</v>
      </c>
      <c r="C232" s="47">
        <f t="array" aca="1" ref="C232" ca="1">MIN(IF(COUNTIF($A$2:A231,ROW(INDIRECT("2:"&amp;ROWS(Resultat))))=0,ROW(INDIRECT("2:"&amp;ROWS(Resultat))),9^9))</f>
        <v>173</v>
      </c>
      <c r="F232" s="4">
        <f ca="1">INDEX(REPORT!$J$1:$J$259,RoulageInterTache!A232)</f>
        <v>0</v>
      </c>
      <c r="G232" s="4">
        <f ca="1">INDEX(REPORT!$O$1:$O$259,RoulageInterTache!A232)</f>
        <v>0</v>
      </c>
      <c r="H232" s="4">
        <f ca="1">INDEX(REPORT!$J$1:$J$259,INDEX(Resultat,RoulageInterTache!$A232-1)+1)</f>
        <v>0</v>
      </c>
      <c r="I232" s="4">
        <f ca="1">INDEX(REPORT!$O$1:$O$259,INDEX(Resultat,RoulageInterTache!$A232-1)+1)</f>
        <v>0</v>
      </c>
      <c r="J232" s="40">
        <f t="shared" ca="1" si="3"/>
        <v>0</v>
      </c>
      <c r="R232" s="44"/>
    </row>
    <row r="233" spans="1:18" x14ac:dyDescent="0.3">
      <c r="A233" s="41">
        <f t="array" aca="1" ref="A233" ca="1">IF(COUNTIF($A$2:A232,INDEX(OFFSET(Resultat,-1,0),A232))&gt;0,C233,INDEX(OFFSET(Resultat,-1,0),A232))</f>
        <v>174</v>
      </c>
      <c r="B233" s="59">
        <v>46</v>
      </c>
      <c r="C233" s="47">
        <f t="array" aca="1" ref="C233" ca="1">MIN(IF(COUNTIF($A$2:A232,ROW(INDIRECT("2:"&amp;ROWS(Resultat))))=0,ROW(INDIRECT("2:"&amp;ROWS(Resultat))),9^9))</f>
        <v>174</v>
      </c>
      <c r="F233" s="4">
        <f ca="1">INDEX(REPORT!$J$1:$J$259,RoulageInterTache!A233)</f>
        <v>0</v>
      </c>
      <c r="G233" s="4">
        <f ca="1">INDEX(REPORT!$O$1:$O$259,RoulageInterTache!A233)</f>
        <v>0</v>
      </c>
      <c r="H233" s="4">
        <f ca="1">INDEX(REPORT!$J$1:$J$259,INDEX(Resultat,RoulageInterTache!$A233-1)+1)</f>
        <v>0</v>
      </c>
      <c r="I233" s="4">
        <f ca="1">INDEX(REPORT!$O$1:$O$259,INDEX(Resultat,RoulageInterTache!$A233-1)+1)</f>
        <v>0</v>
      </c>
      <c r="J233" s="40">
        <f t="shared" ca="1" si="3"/>
        <v>0</v>
      </c>
      <c r="R233" s="44"/>
    </row>
    <row r="234" spans="1:18" x14ac:dyDescent="0.3">
      <c r="A234" s="41">
        <f t="array" aca="1" ref="A234" ca="1">IF(COUNTIF($A$2:A233,INDEX(OFFSET(Resultat,-1,0),A233))&gt;0,C234,INDEX(OFFSET(Resultat,-1,0),A233))</f>
        <v>175</v>
      </c>
      <c r="B234" s="59">
        <v>50</v>
      </c>
      <c r="C234" s="47">
        <f t="array" aca="1" ref="C234" ca="1">MIN(IF(COUNTIF($A$2:A233,ROW(INDIRECT("2:"&amp;ROWS(Resultat))))=0,ROW(INDIRECT("2:"&amp;ROWS(Resultat))),9^9))</f>
        <v>175</v>
      </c>
      <c r="F234" s="4">
        <f ca="1">INDEX(REPORT!$J$1:$J$259,RoulageInterTache!A234)</f>
        <v>0</v>
      </c>
      <c r="G234" s="4">
        <f ca="1">INDEX(REPORT!$O$1:$O$259,RoulageInterTache!A234)</f>
        <v>0</v>
      </c>
      <c r="H234" s="4">
        <f ca="1">INDEX(REPORT!$J$1:$J$259,INDEX(Resultat,RoulageInterTache!$A234-1)+1)</f>
        <v>0</v>
      </c>
      <c r="I234" s="4">
        <f ca="1">INDEX(REPORT!$O$1:$O$259,INDEX(Resultat,RoulageInterTache!$A234-1)+1)</f>
        <v>0</v>
      </c>
      <c r="J234" s="40">
        <f t="shared" ca="1" si="3"/>
        <v>0</v>
      </c>
      <c r="R234" s="44"/>
    </row>
    <row r="235" spans="1:18" x14ac:dyDescent="0.3">
      <c r="A235" s="41">
        <f t="array" aca="1" ref="A235" ca="1">IF(COUNTIF($A$2:A234,INDEX(OFFSET(Resultat,-1,0),A234))&gt;0,C235,INDEX(OFFSET(Resultat,-1,0),A234))</f>
        <v>176</v>
      </c>
      <c r="B235" s="59">
        <v>49</v>
      </c>
      <c r="C235" s="47">
        <f t="array" aca="1" ref="C235" ca="1">MIN(IF(COUNTIF($A$2:A234,ROW(INDIRECT("2:"&amp;ROWS(Resultat))))=0,ROW(INDIRECT("2:"&amp;ROWS(Resultat))),9^9))</f>
        <v>176</v>
      </c>
      <c r="F235" s="4">
        <f ca="1">INDEX(REPORT!$J$1:$J$259,RoulageInterTache!A235)</f>
        <v>0</v>
      </c>
      <c r="G235" s="4">
        <f ca="1">INDEX(REPORT!$O$1:$O$259,RoulageInterTache!A235)</f>
        <v>0</v>
      </c>
      <c r="H235" s="4">
        <f ca="1">INDEX(REPORT!$J$1:$J$259,INDEX(Resultat,RoulageInterTache!$A235-1)+1)</f>
        <v>0</v>
      </c>
      <c r="I235" s="4">
        <f ca="1">INDEX(REPORT!$O$1:$O$259,INDEX(Resultat,RoulageInterTache!$A235-1)+1)</f>
        <v>0</v>
      </c>
      <c r="J235" s="40">
        <f t="shared" ca="1" si="3"/>
        <v>0</v>
      </c>
      <c r="R235" s="44"/>
    </row>
    <row r="236" spans="1:18" x14ac:dyDescent="0.3">
      <c r="A236" s="41">
        <f t="array" aca="1" ref="A236" ca="1">IF(COUNTIF($A$2:A235,INDEX(OFFSET(Resultat,-1,0),A235))&gt;0,C236,INDEX(OFFSET(Resultat,-1,0),A235))</f>
        <v>177</v>
      </c>
      <c r="B236" s="59">
        <v>53</v>
      </c>
      <c r="C236" s="47">
        <f t="array" aca="1" ref="C236" ca="1">MIN(IF(COUNTIF($A$2:A235,ROW(INDIRECT("2:"&amp;ROWS(Resultat))))=0,ROW(INDIRECT("2:"&amp;ROWS(Resultat))),9^9))</f>
        <v>177</v>
      </c>
      <c r="F236" s="4">
        <f ca="1">INDEX(REPORT!$J$1:$J$259,RoulageInterTache!A236)</f>
        <v>0</v>
      </c>
      <c r="G236" s="4">
        <f ca="1">INDEX(REPORT!$O$1:$O$259,RoulageInterTache!A236)</f>
        <v>0</v>
      </c>
      <c r="H236" s="4">
        <f ca="1">INDEX(REPORT!$J$1:$J$259,INDEX(Resultat,RoulageInterTache!$A236-1)+1)</f>
        <v>0</v>
      </c>
      <c r="I236" s="4">
        <f ca="1">INDEX(REPORT!$O$1:$O$259,INDEX(Resultat,RoulageInterTache!$A236-1)+1)</f>
        <v>0</v>
      </c>
      <c r="J236" s="40">
        <f t="shared" ca="1" si="3"/>
        <v>0</v>
      </c>
      <c r="R236" s="44"/>
    </row>
    <row r="237" spans="1:18" x14ac:dyDescent="0.3">
      <c r="A237" s="41">
        <f t="array" aca="1" ref="A237" ca="1">IF(COUNTIF($A$2:A236,INDEX(OFFSET(Resultat,-1,0),A236))&gt;0,C237,INDEX(OFFSET(Resultat,-1,0),A236))</f>
        <v>178</v>
      </c>
      <c r="B237" s="59">
        <v>234</v>
      </c>
      <c r="C237" s="47">
        <f t="array" aca="1" ref="C237" ca="1">MIN(IF(COUNTIF($A$2:A236,ROW(INDIRECT("2:"&amp;ROWS(Resultat))))=0,ROW(INDIRECT("2:"&amp;ROWS(Resultat))),9^9))</f>
        <v>178</v>
      </c>
      <c r="F237" s="4">
        <f ca="1">INDEX(REPORT!$J$1:$J$259,RoulageInterTache!A237)</f>
        <v>0</v>
      </c>
      <c r="G237" s="4">
        <f ca="1">INDEX(REPORT!$O$1:$O$259,RoulageInterTache!A237)</f>
        <v>0</v>
      </c>
      <c r="H237" s="4">
        <f ca="1">INDEX(REPORT!$J$1:$J$259,INDEX(Resultat,RoulageInterTache!$A237-1)+1)</f>
        <v>0</v>
      </c>
      <c r="I237" s="4">
        <f ca="1">INDEX(REPORT!$O$1:$O$259,INDEX(Resultat,RoulageInterTache!$A237-1)+1)</f>
        <v>0</v>
      </c>
      <c r="J237" s="40">
        <f t="shared" ca="1" si="3"/>
        <v>0</v>
      </c>
      <c r="R237" s="44"/>
    </row>
    <row r="238" spans="1:18" x14ac:dyDescent="0.3">
      <c r="A238" s="41">
        <f t="array" aca="1" ref="A238" ca="1">IF(COUNTIF($A$2:A237,INDEX(OFFSET(Resultat,-1,0),A237))&gt;0,C238,INDEX(OFFSET(Resultat,-1,0),A237))</f>
        <v>179</v>
      </c>
      <c r="B238" s="59">
        <v>38</v>
      </c>
      <c r="C238" s="47">
        <f t="array" aca="1" ref="C238" ca="1">MIN(IF(COUNTIF($A$2:A237,ROW(INDIRECT("2:"&amp;ROWS(Resultat))))=0,ROW(INDIRECT("2:"&amp;ROWS(Resultat))),9^9))</f>
        <v>179</v>
      </c>
      <c r="F238" s="4">
        <f ca="1">INDEX(REPORT!$J$1:$J$259,RoulageInterTache!A238)</f>
        <v>0</v>
      </c>
      <c r="G238" s="4">
        <f ca="1">INDEX(REPORT!$O$1:$O$259,RoulageInterTache!A238)</f>
        <v>0</v>
      </c>
      <c r="H238" s="4">
        <f ca="1">INDEX(REPORT!$J$1:$J$259,INDEX(Resultat,RoulageInterTache!$A238-1)+1)</f>
        <v>0</v>
      </c>
      <c r="I238" s="4">
        <f ca="1">INDEX(REPORT!$O$1:$O$259,INDEX(Resultat,RoulageInterTache!$A238-1)+1)</f>
        <v>0</v>
      </c>
      <c r="J238" s="40">
        <f t="shared" ca="1" si="3"/>
        <v>0</v>
      </c>
      <c r="R238" s="44"/>
    </row>
    <row r="239" spans="1:18" x14ac:dyDescent="0.3">
      <c r="A239" s="41">
        <f t="array" aca="1" ref="A239" ca="1">IF(COUNTIF($A$2:A238,INDEX(OFFSET(Resultat,-1,0),A238))&gt;0,C239,INDEX(OFFSET(Resultat,-1,0),A238))</f>
        <v>180</v>
      </c>
      <c r="B239" s="59">
        <v>238</v>
      </c>
      <c r="C239" s="47">
        <f t="array" aca="1" ref="C239" ca="1">MIN(IF(COUNTIF($A$2:A238,ROW(INDIRECT("2:"&amp;ROWS(Resultat))))=0,ROW(INDIRECT("2:"&amp;ROWS(Resultat))),9^9))</f>
        <v>180</v>
      </c>
      <c r="F239" s="4">
        <f ca="1">INDEX(REPORT!$J$1:$J$259,RoulageInterTache!A239)</f>
        <v>0</v>
      </c>
      <c r="G239" s="4">
        <f ca="1">INDEX(REPORT!$O$1:$O$259,RoulageInterTache!A239)</f>
        <v>0</v>
      </c>
      <c r="H239" s="4">
        <f ca="1">INDEX(REPORT!$J$1:$J$259,INDEX(Resultat,RoulageInterTache!$A239-1)+1)</f>
        <v>0</v>
      </c>
      <c r="I239" s="4">
        <f ca="1">INDEX(REPORT!$O$1:$O$259,INDEX(Resultat,RoulageInterTache!$A239-1)+1)</f>
        <v>0</v>
      </c>
      <c r="J239" s="40">
        <f t="shared" ca="1" si="3"/>
        <v>0</v>
      </c>
      <c r="R239" s="44"/>
    </row>
    <row r="240" spans="1:18" x14ac:dyDescent="0.3">
      <c r="A240" s="41">
        <f t="array" aca="1" ref="A240" ca="1">IF(COUNTIF($A$2:A239,INDEX(OFFSET(Resultat,-1,0),A239))&gt;0,C240,INDEX(OFFSET(Resultat,-1,0),A239))</f>
        <v>181</v>
      </c>
      <c r="B240" s="59">
        <v>241</v>
      </c>
      <c r="C240" s="47">
        <f t="array" aca="1" ref="C240" ca="1">MIN(IF(COUNTIF($A$2:A239,ROW(INDIRECT("2:"&amp;ROWS(Resultat))))=0,ROW(INDIRECT("2:"&amp;ROWS(Resultat))),9^9))</f>
        <v>181</v>
      </c>
      <c r="F240" s="4">
        <f ca="1">INDEX(REPORT!$J$1:$J$259,RoulageInterTache!A240)</f>
        <v>0</v>
      </c>
      <c r="G240" s="4">
        <f ca="1">INDEX(REPORT!$O$1:$O$259,RoulageInterTache!A240)</f>
        <v>0</v>
      </c>
      <c r="H240" s="4">
        <f ca="1">INDEX(REPORT!$J$1:$J$259,INDEX(Resultat,RoulageInterTache!$A240-1)+1)</f>
        <v>0</v>
      </c>
      <c r="I240" s="4">
        <f ca="1">INDEX(REPORT!$O$1:$O$259,INDEX(Resultat,RoulageInterTache!$A240-1)+1)</f>
        <v>0</v>
      </c>
      <c r="J240" s="40">
        <f t="shared" ca="1" si="3"/>
        <v>0</v>
      </c>
      <c r="R240" s="44"/>
    </row>
    <row r="241" spans="1:18" x14ac:dyDescent="0.3">
      <c r="A241" s="41">
        <f t="array" aca="1" ref="A241" ca="1">IF(COUNTIF($A$2:A240,INDEX(OFFSET(Resultat,-1,0),A240))&gt;0,C241,INDEX(OFFSET(Resultat,-1,0),A240))</f>
        <v>182</v>
      </c>
      <c r="B241" s="59">
        <v>37</v>
      </c>
      <c r="C241" s="47">
        <f t="array" aca="1" ref="C241" ca="1">MIN(IF(COUNTIF($A$2:A240,ROW(INDIRECT("2:"&amp;ROWS(Resultat))))=0,ROW(INDIRECT("2:"&amp;ROWS(Resultat))),9^9))</f>
        <v>182</v>
      </c>
      <c r="F241" s="4">
        <f ca="1">INDEX(REPORT!$J$1:$J$259,RoulageInterTache!A241)</f>
        <v>0</v>
      </c>
      <c r="G241" s="4">
        <f ca="1">INDEX(REPORT!$O$1:$O$259,RoulageInterTache!A241)</f>
        <v>0</v>
      </c>
      <c r="H241" s="4">
        <f ca="1">INDEX(REPORT!$J$1:$J$259,INDEX(Resultat,RoulageInterTache!$A241-1)+1)</f>
        <v>0</v>
      </c>
      <c r="I241" s="4">
        <f ca="1">INDEX(REPORT!$O$1:$O$259,INDEX(Resultat,RoulageInterTache!$A241-1)+1)</f>
        <v>0</v>
      </c>
      <c r="J241" s="40">
        <f t="shared" ca="1" si="3"/>
        <v>0</v>
      </c>
      <c r="R241" s="44"/>
    </row>
    <row r="242" spans="1:18" x14ac:dyDescent="0.3">
      <c r="A242" s="41">
        <f t="array" aca="1" ref="A242" ca="1">IF(COUNTIF($A$2:A241,INDEX(OFFSET(Resultat,-1,0),A241))&gt;0,C242,INDEX(OFFSET(Resultat,-1,0),A241))</f>
        <v>183</v>
      </c>
      <c r="B242" s="59">
        <v>70</v>
      </c>
      <c r="C242" s="47">
        <f t="array" aca="1" ref="C242" ca="1">MIN(IF(COUNTIF($A$2:A241,ROW(INDIRECT("2:"&amp;ROWS(Resultat))))=0,ROW(INDIRECT("2:"&amp;ROWS(Resultat))),9^9))</f>
        <v>183</v>
      </c>
      <c r="F242" s="4">
        <f ca="1">INDEX(REPORT!$J$1:$J$259,RoulageInterTache!A242)</f>
        <v>0</v>
      </c>
      <c r="G242" s="4">
        <f ca="1">INDEX(REPORT!$O$1:$O$259,RoulageInterTache!A242)</f>
        <v>0</v>
      </c>
      <c r="H242" s="4">
        <f ca="1">INDEX(REPORT!$J$1:$J$259,INDEX(Resultat,RoulageInterTache!$A242-1)+1)</f>
        <v>0</v>
      </c>
      <c r="I242" s="4">
        <f ca="1">INDEX(REPORT!$O$1:$O$259,INDEX(Resultat,RoulageInterTache!$A242-1)+1)</f>
        <v>0</v>
      </c>
      <c r="J242" s="40">
        <f t="shared" ca="1" si="3"/>
        <v>0</v>
      </c>
      <c r="R242" s="44"/>
    </row>
    <row r="243" spans="1:18" x14ac:dyDescent="0.3">
      <c r="A243" s="41">
        <f t="array" aca="1" ref="A243" ca="1">IF(COUNTIF($A$2:A242,INDEX(OFFSET(Resultat,-1,0),A242))&gt;0,C243,INDEX(OFFSET(Resultat,-1,0),A242))</f>
        <v>184</v>
      </c>
      <c r="B243" s="59">
        <v>117</v>
      </c>
      <c r="C243" s="47">
        <f t="array" aca="1" ref="C243" ca="1">MIN(IF(COUNTIF($A$2:A242,ROW(INDIRECT("2:"&amp;ROWS(Resultat))))=0,ROW(INDIRECT("2:"&amp;ROWS(Resultat))),9^9))</f>
        <v>184</v>
      </c>
      <c r="F243" s="4">
        <f ca="1">INDEX(REPORT!$J$1:$J$259,RoulageInterTache!A243)</f>
        <v>0</v>
      </c>
      <c r="G243" s="4">
        <f ca="1">INDEX(REPORT!$O$1:$O$259,RoulageInterTache!A243)</f>
        <v>0</v>
      </c>
      <c r="H243" s="4">
        <f ca="1">INDEX(REPORT!$J$1:$J$259,INDEX(Resultat,RoulageInterTache!$A243-1)+1)</f>
        <v>0</v>
      </c>
      <c r="I243" s="4">
        <f ca="1">INDEX(REPORT!$O$1:$O$259,INDEX(Resultat,RoulageInterTache!$A243-1)+1)</f>
        <v>0</v>
      </c>
      <c r="J243" s="40">
        <f t="shared" ca="1" si="3"/>
        <v>0</v>
      </c>
      <c r="R243" s="44"/>
    </row>
    <row r="244" spans="1:18" x14ac:dyDescent="0.3">
      <c r="A244" s="41">
        <f t="array" aca="1" ref="A244" ca="1">IF(COUNTIF($A$2:A243,INDEX(OFFSET(Resultat,-1,0),A243))&gt;0,C244,INDEX(OFFSET(Resultat,-1,0),A243))</f>
        <v>185</v>
      </c>
      <c r="B244" s="59">
        <v>116</v>
      </c>
      <c r="C244" s="47">
        <f t="array" aca="1" ref="C244" ca="1">MIN(IF(COUNTIF($A$2:A243,ROW(INDIRECT("2:"&amp;ROWS(Resultat))))=0,ROW(INDIRECT("2:"&amp;ROWS(Resultat))),9^9))</f>
        <v>185</v>
      </c>
      <c r="F244" s="4">
        <f ca="1">INDEX(REPORT!$J$1:$J$259,RoulageInterTache!A244)</f>
        <v>0</v>
      </c>
      <c r="G244" s="4">
        <f ca="1">INDEX(REPORT!$O$1:$O$259,RoulageInterTache!A244)</f>
        <v>0</v>
      </c>
      <c r="H244" s="4">
        <f ca="1">INDEX(REPORT!$J$1:$J$259,INDEX(Resultat,RoulageInterTache!$A244-1)+1)</f>
        <v>0</v>
      </c>
      <c r="I244" s="4">
        <f ca="1">INDEX(REPORT!$O$1:$O$259,INDEX(Resultat,RoulageInterTache!$A244-1)+1)</f>
        <v>0</v>
      </c>
      <c r="J244" s="40">
        <f t="shared" ca="1" si="3"/>
        <v>0</v>
      </c>
      <c r="R244" s="44"/>
    </row>
    <row r="245" spans="1:18" x14ac:dyDescent="0.3">
      <c r="A245" s="41">
        <f t="array" aca="1" ref="A245" ca="1">IF(COUNTIF($A$2:A244,INDEX(OFFSET(Resultat,-1,0),A244))&gt;0,C245,INDEX(OFFSET(Resultat,-1,0),A244))</f>
        <v>186</v>
      </c>
      <c r="B245" s="59">
        <v>40</v>
      </c>
      <c r="C245" s="47">
        <f t="array" aca="1" ref="C245" ca="1">MIN(IF(COUNTIF($A$2:A244,ROW(INDIRECT("2:"&amp;ROWS(Resultat))))=0,ROW(INDIRECT("2:"&amp;ROWS(Resultat))),9^9))</f>
        <v>186</v>
      </c>
      <c r="F245" s="4">
        <f ca="1">INDEX(REPORT!$J$1:$J$259,RoulageInterTache!A245)</f>
        <v>0</v>
      </c>
      <c r="G245" s="4">
        <f ca="1">INDEX(REPORT!$O$1:$O$259,RoulageInterTache!A245)</f>
        <v>0</v>
      </c>
      <c r="H245" s="4">
        <f ca="1">INDEX(REPORT!$J$1:$J$259,INDEX(Resultat,RoulageInterTache!$A245-1)+1)</f>
        <v>0</v>
      </c>
      <c r="I245" s="4">
        <f ca="1">INDEX(REPORT!$O$1:$O$259,INDEX(Resultat,RoulageInterTache!$A245-1)+1)</f>
        <v>0</v>
      </c>
      <c r="J245" s="40">
        <f t="shared" ca="1" si="3"/>
        <v>0</v>
      </c>
      <c r="R245" s="44"/>
    </row>
    <row r="246" spans="1:18" x14ac:dyDescent="0.3">
      <c r="A246" s="41">
        <f t="array" aca="1" ref="A246" ca="1">IF(COUNTIF($A$2:A245,INDEX(OFFSET(Resultat,-1,0),A245))&gt;0,C246,INDEX(OFFSET(Resultat,-1,0),A245))</f>
        <v>187</v>
      </c>
      <c r="B246" s="59">
        <v>42</v>
      </c>
      <c r="C246" s="47">
        <f t="array" aca="1" ref="C246" ca="1">MIN(IF(COUNTIF($A$2:A245,ROW(INDIRECT("2:"&amp;ROWS(Resultat))))=0,ROW(INDIRECT("2:"&amp;ROWS(Resultat))),9^9))</f>
        <v>187</v>
      </c>
      <c r="F246" s="4">
        <f ca="1">INDEX(REPORT!$J$1:$J$259,RoulageInterTache!A246)</f>
        <v>0</v>
      </c>
      <c r="G246" s="4">
        <f ca="1">INDEX(REPORT!$O$1:$O$259,RoulageInterTache!A246)</f>
        <v>0</v>
      </c>
      <c r="H246" s="4">
        <f ca="1">INDEX(REPORT!$J$1:$J$259,INDEX(Resultat,RoulageInterTache!$A246-1)+1)</f>
        <v>0</v>
      </c>
      <c r="I246" s="4">
        <f ca="1">INDEX(REPORT!$O$1:$O$259,INDEX(Resultat,RoulageInterTache!$A246-1)+1)</f>
        <v>0</v>
      </c>
      <c r="J246" s="40">
        <f t="shared" ca="1" si="3"/>
        <v>0</v>
      </c>
      <c r="R246" s="44"/>
    </row>
    <row r="247" spans="1:18" x14ac:dyDescent="0.3">
      <c r="A247" s="41">
        <f t="array" aca="1" ref="A247" ca="1">IF(COUNTIF($A$2:A246,INDEX(OFFSET(Resultat,-1,0),A246))&gt;0,C247,INDEX(OFFSET(Resultat,-1,0),A246))</f>
        <v>188</v>
      </c>
      <c r="B247" s="59">
        <v>233</v>
      </c>
      <c r="C247" s="47">
        <f t="array" aca="1" ref="C247" ca="1">MIN(IF(COUNTIF($A$2:A246,ROW(INDIRECT("2:"&amp;ROWS(Resultat))))=0,ROW(INDIRECT("2:"&amp;ROWS(Resultat))),9^9))</f>
        <v>188</v>
      </c>
      <c r="F247" s="4">
        <f ca="1">INDEX(REPORT!$J$1:$J$259,RoulageInterTache!A247)</f>
        <v>0</v>
      </c>
      <c r="G247" s="4">
        <f ca="1">INDEX(REPORT!$O$1:$O$259,RoulageInterTache!A247)</f>
        <v>0</v>
      </c>
      <c r="H247" s="4">
        <f ca="1">INDEX(REPORT!$J$1:$J$259,INDEX(Resultat,RoulageInterTache!$A247-1)+1)</f>
        <v>0</v>
      </c>
      <c r="I247" s="4">
        <f ca="1">INDEX(REPORT!$O$1:$O$259,INDEX(Resultat,RoulageInterTache!$A247-1)+1)</f>
        <v>0</v>
      </c>
      <c r="J247" s="40">
        <f t="shared" ca="1" si="3"/>
        <v>0</v>
      </c>
      <c r="R247" s="44"/>
    </row>
    <row r="248" spans="1:18" x14ac:dyDescent="0.3">
      <c r="A248" s="41">
        <f t="array" aca="1" ref="A248" ca="1">IF(COUNTIF($A$2:A247,INDEX(OFFSET(Resultat,-1,0),A247))&gt;0,C248,INDEX(OFFSET(Resultat,-1,0),A247))</f>
        <v>189</v>
      </c>
      <c r="B248" s="59">
        <v>206</v>
      </c>
      <c r="C248" s="47">
        <f t="array" aca="1" ref="C248" ca="1">MIN(IF(COUNTIF($A$2:A247,ROW(INDIRECT("2:"&amp;ROWS(Resultat))))=0,ROW(INDIRECT("2:"&amp;ROWS(Resultat))),9^9))</f>
        <v>189</v>
      </c>
      <c r="F248" s="4">
        <f ca="1">INDEX(REPORT!$J$1:$J$259,RoulageInterTache!A248)</f>
        <v>0</v>
      </c>
      <c r="G248" s="4">
        <f ca="1">INDEX(REPORT!$O$1:$O$259,RoulageInterTache!A248)</f>
        <v>0</v>
      </c>
      <c r="H248" s="4">
        <f ca="1">INDEX(REPORT!$J$1:$J$259,INDEX(Resultat,RoulageInterTache!$A248-1)+1)</f>
        <v>0</v>
      </c>
      <c r="I248" s="4">
        <f ca="1">INDEX(REPORT!$O$1:$O$259,INDEX(Resultat,RoulageInterTache!$A248-1)+1)</f>
        <v>0</v>
      </c>
      <c r="J248" s="40">
        <f t="shared" ca="1" si="3"/>
        <v>0</v>
      </c>
      <c r="R248" s="44"/>
    </row>
    <row r="249" spans="1:18" x14ac:dyDescent="0.3">
      <c r="A249" s="41">
        <f t="array" aca="1" ref="A249" ca="1">IF(COUNTIF($A$2:A248,INDEX(OFFSET(Resultat,-1,0),A248))&gt;0,C249,INDEX(OFFSET(Resultat,-1,0),A248))</f>
        <v>190</v>
      </c>
      <c r="B249" s="59">
        <v>114</v>
      </c>
      <c r="C249" s="47">
        <f t="array" aca="1" ref="C249" ca="1">MIN(IF(COUNTIF($A$2:A248,ROW(INDIRECT("2:"&amp;ROWS(Resultat))))=0,ROW(INDIRECT("2:"&amp;ROWS(Resultat))),9^9))</f>
        <v>190</v>
      </c>
      <c r="F249" s="4">
        <f ca="1">INDEX(REPORT!$J$1:$J$259,RoulageInterTache!A249)</f>
        <v>0</v>
      </c>
      <c r="G249" s="4">
        <f ca="1">INDEX(REPORT!$O$1:$O$259,RoulageInterTache!A249)</f>
        <v>0</v>
      </c>
      <c r="H249" s="4">
        <f ca="1">INDEX(REPORT!$J$1:$J$259,INDEX(Resultat,RoulageInterTache!$A249-1)+1)</f>
        <v>0</v>
      </c>
      <c r="I249" s="4">
        <f ca="1">INDEX(REPORT!$O$1:$O$259,INDEX(Resultat,RoulageInterTache!$A249-1)+1)</f>
        <v>0</v>
      </c>
      <c r="J249" s="40">
        <f t="shared" ca="1" si="3"/>
        <v>0</v>
      </c>
      <c r="R249" s="44"/>
    </row>
    <row r="250" spans="1:18" x14ac:dyDescent="0.3">
      <c r="A250" s="41">
        <f t="array" aca="1" ref="A250" ca="1">IF(COUNTIF($A$2:A249,INDEX(OFFSET(Resultat,-1,0),A249))&gt;0,C250,INDEX(OFFSET(Resultat,-1,0),A249))</f>
        <v>191</v>
      </c>
      <c r="B250" s="59">
        <v>44</v>
      </c>
      <c r="C250" s="47">
        <f t="array" aca="1" ref="C250" ca="1">MIN(IF(COUNTIF($A$2:A249,ROW(INDIRECT("2:"&amp;ROWS(Resultat))))=0,ROW(INDIRECT("2:"&amp;ROWS(Resultat))),9^9))</f>
        <v>191</v>
      </c>
      <c r="F250" s="4">
        <f ca="1">INDEX(REPORT!$J$1:$J$259,RoulageInterTache!A250)</f>
        <v>0</v>
      </c>
      <c r="G250" s="4">
        <f ca="1">INDEX(REPORT!$O$1:$O$259,RoulageInterTache!A250)</f>
        <v>0</v>
      </c>
      <c r="H250" s="4">
        <f ca="1">INDEX(REPORT!$J$1:$J$259,INDEX(Resultat,RoulageInterTache!$A250-1)+1)</f>
        <v>0</v>
      </c>
      <c r="I250" s="4">
        <f ca="1">INDEX(REPORT!$O$1:$O$259,INDEX(Resultat,RoulageInterTache!$A250-1)+1)</f>
        <v>0</v>
      </c>
      <c r="J250" s="40">
        <f t="shared" ca="1" si="3"/>
        <v>0</v>
      </c>
      <c r="R250" s="44"/>
    </row>
    <row r="251" spans="1:18" x14ac:dyDescent="0.3">
      <c r="A251" s="41">
        <f t="array" aca="1" ref="A251" ca="1">IF(COUNTIF($A$2:A250,INDEX(OFFSET(Resultat,-1,0),A250))&gt;0,C251,INDEX(OFFSET(Resultat,-1,0),A250))</f>
        <v>192</v>
      </c>
      <c r="B251" s="59">
        <v>43</v>
      </c>
      <c r="C251" s="47">
        <f t="array" aca="1" ref="C251" ca="1">MIN(IF(COUNTIF($A$2:A250,ROW(INDIRECT("2:"&amp;ROWS(Resultat))))=0,ROW(INDIRECT("2:"&amp;ROWS(Resultat))),9^9))</f>
        <v>192</v>
      </c>
      <c r="F251" s="4">
        <f ca="1">INDEX(REPORT!$J$1:$J$259,RoulageInterTache!A251)</f>
        <v>0</v>
      </c>
      <c r="G251" s="4">
        <f ca="1">INDEX(REPORT!$O$1:$O$259,RoulageInterTache!A251)</f>
        <v>0</v>
      </c>
      <c r="H251" s="4">
        <f ca="1">INDEX(REPORT!$J$1:$J$259,INDEX(Resultat,RoulageInterTache!$A251-1)+1)</f>
        <v>0</v>
      </c>
      <c r="I251" s="4">
        <f ca="1">INDEX(REPORT!$O$1:$O$259,INDEX(Resultat,RoulageInterTache!$A251-1)+1)</f>
        <v>0</v>
      </c>
      <c r="J251" s="40">
        <f t="shared" ca="1" si="3"/>
        <v>0</v>
      </c>
      <c r="R251" s="44"/>
    </row>
    <row r="252" spans="1:18" x14ac:dyDescent="0.3">
      <c r="A252" s="41">
        <f t="array" aca="1" ref="A252" ca="1">IF(COUNTIF($A$2:A251,INDEX(OFFSET(Resultat,-1,0),A251))&gt;0,C252,INDEX(OFFSET(Resultat,-1,0),A251))</f>
        <v>193</v>
      </c>
      <c r="B252" s="59">
        <v>236</v>
      </c>
      <c r="C252" s="47">
        <f t="array" aca="1" ref="C252" ca="1">MIN(IF(COUNTIF($A$2:A251,ROW(INDIRECT("2:"&amp;ROWS(Resultat))))=0,ROW(INDIRECT("2:"&amp;ROWS(Resultat))),9^9))</f>
        <v>193</v>
      </c>
      <c r="F252" s="4">
        <f ca="1">INDEX(REPORT!$J$1:$J$259,RoulageInterTache!A252)</f>
        <v>0</v>
      </c>
      <c r="G252" s="4">
        <f ca="1">INDEX(REPORT!$O$1:$O$259,RoulageInterTache!A252)</f>
        <v>0</v>
      </c>
      <c r="H252" s="4">
        <f ca="1">INDEX(REPORT!$J$1:$J$259,INDEX(Resultat,RoulageInterTache!$A252-1)+1)</f>
        <v>0</v>
      </c>
      <c r="I252" s="4">
        <f ca="1">INDEX(REPORT!$O$1:$O$259,INDEX(Resultat,RoulageInterTache!$A252-1)+1)</f>
        <v>0</v>
      </c>
      <c r="J252" s="40">
        <f t="shared" ca="1" si="3"/>
        <v>0</v>
      </c>
      <c r="R252" s="44"/>
    </row>
    <row r="253" spans="1:18" x14ac:dyDescent="0.3">
      <c r="A253" s="41">
        <f t="array" aca="1" ref="A253" ca="1">IF(COUNTIF($A$2:A252,INDEX(OFFSET(Resultat,-1,0),A252))&gt;0,C253,INDEX(OFFSET(Resultat,-1,0),A252))</f>
        <v>194</v>
      </c>
      <c r="B253" s="59">
        <v>48</v>
      </c>
      <c r="C253" s="47">
        <f t="array" aca="1" ref="C253" ca="1">MIN(IF(COUNTIF($A$2:A252,ROW(INDIRECT("2:"&amp;ROWS(Resultat))))=0,ROW(INDIRECT("2:"&amp;ROWS(Resultat))),9^9))</f>
        <v>194</v>
      </c>
      <c r="F253" s="4">
        <f ca="1">INDEX(REPORT!$J$1:$J$259,RoulageInterTache!A253)</f>
        <v>0</v>
      </c>
      <c r="G253" s="4">
        <f ca="1">INDEX(REPORT!$O$1:$O$259,RoulageInterTache!A253)</f>
        <v>0</v>
      </c>
      <c r="H253" s="4">
        <f ca="1">INDEX(REPORT!$J$1:$J$259,INDEX(Resultat,RoulageInterTache!$A253-1)+1)</f>
        <v>0</v>
      </c>
      <c r="I253" s="4">
        <f ca="1">INDEX(REPORT!$O$1:$O$259,INDEX(Resultat,RoulageInterTache!$A253-1)+1)</f>
        <v>0</v>
      </c>
      <c r="J253" s="40">
        <f t="shared" ca="1" si="3"/>
        <v>0</v>
      </c>
      <c r="R253" s="44"/>
    </row>
    <row r="254" spans="1:18" x14ac:dyDescent="0.3">
      <c r="A254" s="41">
        <f t="array" aca="1" ref="A254" ca="1">IF(COUNTIF($A$2:A253,INDEX(OFFSET(Resultat,-1,0),A253))&gt;0,C254,INDEX(OFFSET(Resultat,-1,0),A253))</f>
        <v>195</v>
      </c>
      <c r="B254" s="59">
        <v>115</v>
      </c>
      <c r="C254" s="47">
        <f t="array" aca="1" ref="C254" ca="1">MIN(IF(COUNTIF($A$2:A253,ROW(INDIRECT("2:"&amp;ROWS(Resultat))))=0,ROW(INDIRECT("2:"&amp;ROWS(Resultat))),9^9))</f>
        <v>195</v>
      </c>
      <c r="F254" s="4">
        <f ca="1">INDEX(REPORT!$J$1:$J$259,RoulageInterTache!A254)</f>
        <v>0</v>
      </c>
      <c r="G254" s="4">
        <f ca="1">INDEX(REPORT!$O$1:$O$259,RoulageInterTache!A254)</f>
        <v>0</v>
      </c>
      <c r="H254" s="4">
        <f ca="1">INDEX(REPORT!$J$1:$J$259,INDEX(Resultat,RoulageInterTache!$A254-1)+1)</f>
        <v>0</v>
      </c>
      <c r="I254" s="4">
        <f ca="1">INDEX(REPORT!$O$1:$O$259,INDEX(Resultat,RoulageInterTache!$A254-1)+1)</f>
        <v>0</v>
      </c>
      <c r="J254" s="40">
        <f t="shared" ca="1" si="3"/>
        <v>0</v>
      </c>
      <c r="R254" s="44"/>
    </row>
    <row r="255" spans="1:18" x14ac:dyDescent="0.3">
      <c r="A255" s="41">
        <f t="array" aca="1" ref="A255" ca="1">IF(COUNTIF($A$2:A254,INDEX(OFFSET(Resultat,-1,0),A254))&gt;0,C255,INDEX(OFFSET(Resultat,-1,0),A254))</f>
        <v>196</v>
      </c>
      <c r="B255" s="59">
        <v>254</v>
      </c>
      <c r="C255" s="47">
        <f t="array" aca="1" ref="C255" ca="1">MIN(IF(COUNTIF($A$2:A254,ROW(INDIRECT("2:"&amp;ROWS(Resultat))))=0,ROW(INDIRECT("2:"&amp;ROWS(Resultat))),9^9))</f>
        <v>196</v>
      </c>
      <c r="F255" s="4">
        <f ca="1">INDEX(REPORT!$J$1:$J$259,RoulageInterTache!A255)</f>
        <v>0</v>
      </c>
      <c r="G255" s="4">
        <f ca="1">INDEX(REPORT!$O$1:$O$259,RoulageInterTache!A255)</f>
        <v>0</v>
      </c>
      <c r="H255" s="4">
        <f ca="1">INDEX(REPORT!$J$1:$J$259,INDEX(Resultat,RoulageInterTache!$A255-1)+1)</f>
        <v>0</v>
      </c>
      <c r="I255" s="4">
        <f ca="1">INDEX(REPORT!$O$1:$O$259,INDEX(Resultat,RoulageInterTache!$A255-1)+1)</f>
        <v>0</v>
      </c>
      <c r="J255" s="40">
        <f t="shared" ca="1" si="3"/>
        <v>0</v>
      </c>
      <c r="R255" s="44"/>
    </row>
    <row r="256" spans="1:18" x14ac:dyDescent="0.3">
      <c r="A256" s="41">
        <f t="array" aca="1" ref="A256" ca="1">IF(COUNTIF($A$2:A255,INDEX(OFFSET(Resultat,-1,0),A255))&gt;0,C256,INDEX(OFFSET(Resultat,-1,0),A255))</f>
        <v>197</v>
      </c>
      <c r="B256" s="59">
        <v>253</v>
      </c>
      <c r="C256" s="47">
        <f t="array" aca="1" ref="C256" ca="1">MIN(IF(COUNTIF($A$2:A255,ROW(INDIRECT("2:"&amp;ROWS(Resultat))))=0,ROW(INDIRECT("2:"&amp;ROWS(Resultat))),9^9))</f>
        <v>197</v>
      </c>
      <c r="F256" s="4">
        <f ca="1">INDEX(REPORT!$J$1:$J$259,RoulageInterTache!A256)</f>
        <v>0</v>
      </c>
      <c r="G256" s="4">
        <f ca="1">INDEX(REPORT!$O$1:$O$259,RoulageInterTache!A256)</f>
        <v>0</v>
      </c>
      <c r="H256" s="4">
        <f ca="1">INDEX(REPORT!$J$1:$J$259,INDEX(Resultat,RoulageInterTache!$A256-1)+1)</f>
        <v>0</v>
      </c>
      <c r="I256" s="4">
        <f ca="1">INDEX(REPORT!$O$1:$O$259,INDEX(Resultat,RoulageInterTache!$A256-1)+1)</f>
        <v>0</v>
      </c>
      <c r="J256" s="40"/>
      <c r="R256" s="44"/>
    </row>
    <row r="257" spans="3:18" x14ac:dyDescent="0.3">
      <c r="C257" s="47"/>
      <c r="R257" s="44"/>
    </row>
    <row r="258" spans="3:18" x14ac:dyDescent="0.3">
      <c r="C258" s="47"/>
      <c r="R258" s="44"/>
    </row>
    <row r="259" spans="3:18" x14ac:dyDescent="0.3">
      <c r="C259" s="47"/>
      <c r="R259" s="44"/>
    </row>
    <row r="260" spans="3:18" x14ac:dyDescent="0.3">
      <c r="C260" s="47"/>
      <c r="R260" s="44"/>
    </row>
    <row r="261" spans="3:18" x14ac:dyDescent="0.3">
      <c r="C261" s="47"/>
      <c r="R261" s="44"/>
    </row>
    <row r="262" spans="3:18" x14ac:dyDescent="0.3">
      <c r="C262" s="47"/>
      <c r="R262" s="44"/>
    </row>
    <row r="263" spans="3:18" x14ac:dyDescent="0.3">
      <c r="C263" s="47"/>
      <c r="R263" s="44"/>
    </row>
    <row r="264" spans="3:18" x14ac:dyDescent="0.3">
      <c r="C264" s="47"/>
      <c r="R264" s="44"/>
    </row>
    <row r="265" spans="3:18" x14ac:dyDescent="0.3">
      <c r="C265" s="47"/>
      <c r="R265" s="44"/>
    </row>
    <row r="266" spans="3:18" x14ac:dyDescent="0.3">
      <c r="C266" s="47"/>
      <c r="R266" s="44"/>
    </row>
    <row r="267" spans="3:18" x14ac:dyDescent="0.3">
      <c r="C267" s="47"/>
      <c r="R267" s="44"/>
    </row>
    <row r="268" spans="3:18" x14ac:dyDescent="0.3">
      <c r="C268" s="47"/>
      <c r="R268" s="44"/>
    </row>
    <row r="269" spans="3:18" x14ac:dyDescent="0.3">
      <c r="C269" s="47"/>
      <c r="R269" s="44"/>
    </row>
    <row r="270" spans="3:18" x14ac:dyDescent="0.3">
      <c r="C270" s="47"/>
      <c r="R270" s="44"/>
    </row>
    <row r="271" spans="3:18" x14ac:dyDescent="0.3">
      <c r="C271" s="47"/>
      <c r="R271" s="44"/>
    </row>
    <row r="272" spans="3:18" x14ac:dyDescent="0.3">
      <c r="C272" s="47"/>
      <c r="R272" s="44"/>
    </row>
    <row r="273" spans="3:18" x14ac:dyDescent="0.3">
      <c r="C273" s="47"/>
      <c r="R273" s="44"/>
    </row>
    <row r="274" spans="3:18" x14ac:dyDescent="0.3">
      <c r="C274" s="47"/>
      <c r="R274" s="44"/>
    </row>
    <row r="275" spans="3:18" x14ac:dyDescent="0.3">
      <c r="C275" s="47"/>
      <c r="R275" s="44"/>
    </row>
    <row r="276" spans="3:18" x14ac:dyDescent="0.3">
      <c r="C276" s="47"/>
      <c r="R276" s="44"/>
    </row>
    <row r="277" spans="3:18" x14ac:dyDescent="0.3">
      <c r="C277" s="47"/>
      <c r="R277" s="44"/>
    </row>
    <row r="278" spans="3:18" x14ac:dyDescent="0.3">
      <c r="C278" s="47"/>
      <c r="R278" s="44"/>
    </row>
    <row r="279" spans="3:18" x14ac:dyDescent="0.3">
      <c r="C279" s="47"/>
      <c r="R279" s="44"/>
    </row>
    <row r="280" spans="3:18" x14ac:dyDescent="0.3">
      <c r="C280" s="47"/>
      <c r="R280" s="44"/>
    </row>
    <row r="281" spans="3:18" x14ac:dyDescent="0.3">
      <c r="C281" s="47"/>
      <c r="R281" s="44"/>
    </row>
    <row r="282" spans="3:18" x14ac:dyDescent="0.3">
      <c r="C282" s="47"/>
      <c r="R282" s="44"/>
    </row>
    <row r="283" spans="3:18" x14ac:dyDescent="0.3">
      <c r="C283" s="47"/>
      <c r="R283" s="44"/>
    </row>
    <row r="284" spans="3:18" x14ac:dyDescent="0.3">
      <c r="C284" s="47"/>
      <c r="R284" s="44"/>
    </row>
    <row r="285" spans="3:18" x14ac:dyDescent="0.3">
      <c r="C285" s="47"/>
      <c r="R285" s="44"/>
    </row>
    <row r="286" spans="3:18" x14ac:dyDescent="0.3">
      <c r="C286" s="47"/>
      <c r="R286" s="44"/>
    </row>
    <row r="287" spans="3:18" x14ac:dyDescent="0.3">
      <c r="R287" s="44"/>
    </row>
    <row r="288" spans="3:18" x14ac:dyDescent="0.3">
      <c r="R288" s="44"/>
    </row>
    <row r="289" spans="18:18" x14ac:dyDescent="0.3">
      <c r="R289" s="44"/>
    </row>
    <row r="290" spans="18:18" x14ac:dyDescent="0.3">
      <c r="R290" s="44"/>
    </row>
    <row r="291" spans="18:18" x14ac:dyDescent="0.3">
      <c r="R291" s="44"/>
    </row>
    <row r="292" spans="18:18" x14ac:dyDescent="0.3">
      <c r="R292" s="44"/>
    </row>
    <row r="293" spans="18:18" x14ac:dyDescent="0.3">
      <c r="R293" s="44"/>
    </row>
    <row r="294" spans="18:18" x14ac:dyDescent="0.3">
      <c r="R294" s="44"/>
    </row>
    <row r="295" spans="18:18" x14ac:dyDescent="0.3">
      <c r="R295" s="44"/>
    </row>
    <row r="296" spans="18:18" x14ac:dyDescent="0.3">
      <c r="R296" s="44"/>
    </row>
    <row r="297" spans="18:18" x14ac:dyDescent="0.3">
      <c r="R297" s="44"/>
    </row>
    <row r="298" spans="18:18" x14ac:dyDescent="0.3">
      <c r="R298" s="44"/>
    </row>
    <row r="299" spans="18:18" x14ac:dyDescent="0.3">
      <c r="R299" s="44"/>
    </row>
    <row r="300" spans="18:18" x14ac:dyDescent="0.3">
      <c r="R300" s="44"/>
    </row>
    <row r="301" spans="18:18" x14ac:dyDescent="0.3">
      <c r="R301" s="44"/>
    </row>
    <row r="302" spans="18:18" x14ac:dyDescent="0.3">
      <c r="R302" s="44"/>
    </row>
    <row r="303" spans="18:18" x14ac:dyDescent="0.3">
      <c r="R303" s="44"/>
    </row>
    <row r="304" spans="18:18" x14ac:dyDescent="0.3">
      <c r="R304" s="44"/>
    </row>
    <row r="305" spans="18:18" x14ac:dyDescent="0.3">
      <c r="R305" s="44"/>
    </row>
    <row r="306" spans="18:18" x14ac:dyDescent="0.3">
      <c r="R306" s="44"/>
    </row>
    <row r="307" spans="18:18" x14ac:dyDescent="0.3">
      <c r="R307" s="44"/>
    </row>
    <row r="308" spans="18:18" x14ac:dyDescent="0.3">
      <c r="R308" s="44"/>
    </row>
    <row r="309" spans="18:18" x14ac:dyDescent="0.3">
      <c r="R309" s="44"/>
    </row>
    <row r="310" spans="18:18" x14ac:dyDescent="0.3">
      <c r="R310" s="44"/>
    </row>
    <row r="311" spans="18:18" x14ac:dyDescent="0.3">
      <c r="R311" s="44"/>
    </row>
    <row r="312" spans="18:18" x14ac:dyDescent="0.3">
      <c r="R312" s="44"/>
    </row>
    <row r="313" spans="18:18" x14ac:dyDescent="0.3">
      <c r="R313" s="44"/>
    </row>
    <row r="314" spans="18:18" x14ac:dyDescent="0.3">
      <c r="R314" s="44"/>
    </row>
    <row r="315" spans="18:18" x14ac:dyDescent="0.3">
      <c r="R315" s="44"/>
    </row>
    <row r="316" spans="18:18" x14ac:dyDescent="0.3">
      <c r="R316" s="44"/>
    </row>
    <row r="317" spans="18:18" x14ac:dyDescent="0.3">
      <c r="R317" s="44"/>
    </row>
    <row r="318" spans="18:18" x14ac:dyDescent="0.3">
      <c r="R318" s="44"/>
    </row>
    <row r="319" spans="18:18" x14ac:dyDescent="0.3">
      <c r="R319" s="44"/>
    </row>
    <row r="320" spans="18:18" x14ac:dyDescent="0.3">
      <c r="R320" s="44"/>
    </row>
    <row r="321" spans="18:18" x14ac:dyDescent="0.3">
      <c r="R321" s="44"/>
    </row>
    <row r="322" spans="18:18" x14ac:dyDescent="0.3">
      <c r="R322" s="44"/>
    </row>
    <row r="323" spans="18:18" x14ac:dyDescent="0.3">
      <c r="R323" s="44"/>
    </row>
    <row r="324" spans="18:18" x14ac:dyDescent="0.3">
      <c r="R324" s="44"/>
    </row>
    <row r="325" spans="18:18" x14ac:dyDescent="0.3">
      <c r="R325" s="44"/>
    </row>
    <row r="326" spans="18:18" x14ac:dyDescent="0.3">
      <c r="R326" s="44"/>
    </row>
    <row r="327" spans="18:18" x14ac:dyDescent="0.3">
      <c r="R327" s="44"/>
    </row>
    <row r="328" spans="18:18" x14ac:dyDescent="0.3">
      <c r="R328" s="44"/>
    </row>
    <row r="329" spans="18:18" x14ac:dyDescent="0.3">
      <c r="R329" s="44"/>
    </row>
    <row r="330" spans="18:18" x14ac:dyDescent="0.3">
      <c r="R330" s="44"/>
    </row>
    <row r="331" spans="18:18" x14ac:dyDescent="0.3">
      <c r="R331" s="44"/>
    </row>
    <row r="332" spans="18:18" x14ac:dyDescent="0.3">
      <c r="R332" s="44"/>
    </row>
    <row r="333" spans="18:18" x14ac:dyDescent="0.3">
      <c r="R333" s="44"/>
    </row>
    <row r="334" spans="18:18" x14ac:dyDescent="0.3">
      <c r="R334" s="44"/>
    </row>
    <row r="335" spans="18:18" x14ac:dyDescent="0.3">
      <c r="R335" s="44"/>
    </row>
    <row r="336" spans="18:18" x14ac:dyDescent="0.3">
      <c r="R336" s="44"/>
    </row>
    <row r="337" spans="18:18" x14ac:dyDescent="0.3">
      <c r="R337" s="44"/>
    </row>
    <row r="338" spans="18:18" x14ac:dyDescent="0.3">
      <c r="R338" s="44"/>
    </row>
    <row r="339" spans="18:18" x14ac:dyDescent="0.3">
      <c r="R339" s="44"/>
    </row>
    <row r="340" spans="18:18" x14ac:dyDescent="0.3">
      <c r="R340" s="44"/>
    </row>
    <row r="341" spans="18:18" x14ac:dyDescent="0.3">
      <c r="R341" s="44"/>
    </row>
    <row r="342" spans="18:18" x14ac:dyDescent="0.3">
      <c r="R342" s="44"/>
    </row>
    <row r="343" spans="18:18" x14ac:dyDescent="0.3">
      <c r="R343" s="44"/>
    </row>
    <row r="344" spans="18:18" x14ac:dyDescent="0.3">
      <c r="R344" s="44"/>
    </row>
    <row r="345" spans="18:18" x14ac:dyDescent="0.3">
      <c r="R345" s="44"/>
    </row>
    <row r="346" spans="18:18" x14ac:dyDescent="0.3">
      <c r="R346" s="44"/>
    </row>
    <row r="347" spans="18:18" x14ac:dyDescent="0.3">
      <c r="R347" s="44"/>
    </row>
    <row r="348" spans="18:18" x14ac:dyDescent="0.3">
      <c r="R348" s="44"/>
    </row>
    <row r="349" spans="18:18" x14ac:dyDescent="0.3">
      <c r="R349" s="44"/>
    </row>
    <row r="350" spans="18:18" x14ac:dyDescent="0.3">
      <c r="R350" s="44"/>
    </row>
    <row r="351" spans="18:18" x14ac:dyDescent="0.3">
      <c r="R351" s="44"/>
    </row>
    <row r="352" spans="18:18" x14ac:dyDescent="0.3">
      <c r="R352" s="44"/>
    </row>
    <row r="353" spans="18:18" x14ac:dyDescent="0.3">
      <c r="R353" s="44"/>
    </row>
    <row r="354" spans="18:18" x14ac:dyDescent="0.3">
      <c r="R354" s="44"/>
    </row>
    <row r="355" spans="18:18" x14ac:dyDescent="0.3">
      <c r="R355" s="44"/>
    </row>
    <row r="356" spans="18:18" x14ac:dyDescent="0.3">
      <c r="R356" s="44"/>
    </row>
    <row r="357" spans="18:18" x14ac:dyDescent="0.3">
      <c r="R357" s="44"/>
    </row>
    <row r="358" spans="18:18" x14ac:dyDescent="0.3">
      <c r="R358" s="44"/>
    </row>
    <row r="359" spans="18:18" x14ac:dyDescent="0.3">
      <c r="R359" s="44"/>
    </row>
    <row r="360" spans="18:18" x14ac:dyDescent="0.3">
      <c r="R360" s="44"/>
    </row>
    <row r="361" spans="18:18" x14ac:dyDescent="0.3">
      <c r="R361" s="44"/>
    </row>
    <row r="362" spans="18:18" x14ac:dyDescent="0.3">
      <c r="R362" s="44"/>
    </row>
    <row r="363" spans="18:18" x14ac:dyDescent="0.3">
      <c r="R363" s="44"/>
    </row>
    <row r="364" spans="18:18" x14ac:dyDescent="0.3">
      <c r="R364" s="44"/>
    </row>
    <row r="365" spans="18:18" x14ac:dyDescent="0.3">
      <c r="R365" s="44"/>
    </row>
    <row r="366" spans="18:18" x14ac:dyDescent="0.3">
      <c r="R366" s="44"/>
    </row>
    <row r="367" spans="18:18" x14ac:dyDescent="0.3">
      <c r="R367" s="44"/>
    </row>
    <row r="368" spans="18:18" x14ac:dyDescent="0.3">
      <c r="R368" s="44"/>
    </row>
    <row r="369" spans="18:18" x14ac:dyDescent="0.3">
      <c r="R369" s="44"/>
    </row>
    <row r="370" spans="18:18" x14ac:dyDescent="0.3">
      <c r="R370" s="44"/>
    </row>
    <row r="371" spans="18:18" x14ac:dyDescent="0.3">
      <c r="R371" s="44"/>
    </row>
    <row r="372" spans="18:18" x14ac:dyDescent="0.3">
      <c r="R372" s="44"/>
    </row>
    <row r="373" spans="18:18" x14ac:dyDescent="0.3">
      <c r="R373" s="44"/>
    </row>
    <row r="374" spans="18:18" x14ac:dyDescent="0.3">
      <c r="R374" s="44"/>
    </row>
    <row r="375" spans="18:18" x14ac:dyDescent="0.3">
      <c r="R375" s="44"/>
    </row>
    <row r="376" spans="18:18" x14ac:dyDescent="0.3">
      <c r="R376" s="44"/>
    </row>
    <row r="377" spans="18:18" x14ac:dyDescent="0.3">
      <c r="R377" s="44"/>
    </row>
    <row r="378" spans="18:18" x14ac:dyDescent="0.3">
      <c r="R378" s="44"/>
    </row>
    <row r="379" spans="18:18" x14ac:dyDescent="0.3">
      <c r="R379" s="44"/>
    </row>
    <row r="380" spans="18:18" x14ac:dyDescent="0.3">
      <c r="R380" s="44"/>
    </row>
    <row r="381" spans="18:18" x14ac:dyDescent="0.3">
      <c r="R381" s="44"/>
    </row>
    <row r="382" spans="18:18" x14ac:dyDescent="0.3">
      <c r="R382" s="44"/>
    </row>
    <row r="383" spans="18:18" x14ac:dyDescent="0.3">
      <c r="R383" s="44"/>
    </row>
    <row r="384" spans="18:18" x14ac:dyDescent="0.3">
      <c r="R384" s="44"/>
    </row>
    <row r="385" spans="18:18" x14ac:dyDescent="0.3">
      <c r="R385" s="44"/>
    </row>
    <row r="386" spans="18:18" x14ac:dyDescent="0.3">
      <c r="R386" s="44"/>
    </row>
    <row r="387" spans="18:18" x14ac:dyDescent="0.3">
      <c r="R387" s="44"/>
    </row>
    <row r="388" spans="18:18" x14ac:dyDescent="0.3">
      <c r="R388" s="44"/>
    </row>
    <row r="389" spans="18:18" x14ac:dyDescent="0.3">
      <c r="R389" s="44"/>
    </row>
    <row r="390" spans="18:18" x14ac:dyDescent="0.3">
      <c r="R390" s="44"/>
    </row>
    <row r="391" spans="18:18" x14ac:dyDescent="0.3">
      <c r="R391" s="44"/>
    </row>
    <row r="392" spans="18:18" x14ac:dyDescent="0.3">
      <c r="R392" s="44"/>
    </row>
    <row r="393" spans="18:18" x14ac:dyDescent="0.3">
      <c r="R393" s="44"/>
    </row>
    <row r="394" spans="18:18" x14ac:dyDescent="0.3">
      <c r="R394" s="44"/>
    </row>
    <row r="395" spans="18:18" x14ac:dyDescent="0.3">
      <c r="R395" s="44"/>
    </row>
    <row r="396" spans="18:18" x14ac:dyDescent="0.3">
      <c r="R396" s="44"/>
    </row>
    <row r="397" spans="18:18" x14ac:dyDescent="0.3">
      <c r="R397" s="44"/>
    </row>
    <row r="398" spans="18:18" x14ac:dyDescent="0.3">
      <c r="R398" s="44"/>
    </row>
    <row r="399" spans="18:18" x14ac:dyDescent="0.3">
      <c r="R399" s="44"/>
    </row>
    <row r="400" spans="18:18" x14ac:dyDescent="0.3">
      <c r="R400" s="44"/>
    </row>
    <row r="401" spans="18:18" x14ac:dyDescent="0.3">
      <c r="R401" s="44"/>
    </row>
    <row r="402" spans="18:18" x14ac:dyDescent="0.3">
      <c r="R402" s="44"/>
    </row>
    <row r="403" spans="18:18" x14ac:dyDescent="0.3">
      <c r="R403" s="44"/>
    </row>
    <row r="404" spans="18:18" x14ac:dyDescent="0.3">
      <c r="R404" s="44"/>
    </row>
    <row r="405" spans="18:18" x14ac:dyDescent="0.3">
      <c r="R405" s="44"/>
    </row>
    <row r="406" spans="18:18" x14ac:dyDescent="0.3">
      <c r="R406" s="44"/>
    </row>
    <row r="407" spans="18:18" x14ac:dyDescent="0.3">
      <c r="R407" s="44"/>
    </row>
    <row r="408" spans="18:18" x14ac:dyDescent="0.3">
      <c r="R408" s="44"/>
    </row>
    <row r="409" spans="18:18" x14ac:dyDescent="0.3">
      <c r="R409" s="44"/>
    </row>
    <row r="410" spans="18:18" x14ac:dyDescent="0.3">
      <c r="R410" s="44"/>
    </row>
    <row r="411" spans="18:18" x14ac:dyDescent="0.3">
      <c r="R411" s="44"/>
    </row>
    <row r="412" spans="18:18" x14ac:dyDescent="0.3">
      <c r="R412" s="44"/>
    </row>
    <row r="413" spans="18:18" x14ac:dyDescent="0.3">
      <c r="R413" s="44"/>
    </row>
    <row r="414" spans="18:18" x14ac:dyDescent="0.3">
      <c r="R414" s="44"/>
    </row>
    <row r="415" spans="18:18" x14ac:dyDescent="0.3">
      <c r="R415" s="44"/>
    </row>
    <row r="416" spans="18:18" x14ac:dyDescent="0.3">
      <c r="R416" s="44"/>
    </row>
    <row r="417" spans="18:18" x14ac:dyDescent="0.3">
      <c r="R417" s="44"/>
    </row>
    <row r="418" spans="18:18" x14ac:dyDescent="0.3">
      <c r="R418" s="44"/>
    </row>
    <row r="419" spans="18:18" x14ac:dyDescent="0.3">
      <c r="R419" s="44"/>
    </row>
    <row r="420" spans="18:18" x14ac:dyDescent="0.3">
      <c r="R420" s="44"/>
    </row>
    <row r="421" spans="18:18" x14ac:dyDescent="0.3">
      <c r="R421" s="44"/>
    </row>
    <row r="422" spans="18:18" x14ac:dyDescent="0.3">
      <c r="R422" s="44"/>
    </row>
    <row r="423" spans="18:18" x14ac:dyDescent="0.3">
      <c r="R423" s="44"/>
    </row>
    <row r="424" spans="18:18" x14ac:dyDescent="0.3">
      <c r="R424" s="44"/>
    </row>
    <row r="425" spans="18:18" x14ac:dyDescent="0.3">
      <c r="R425" s="44"/>
    </row>
    <row r="426" spans="18:18" x14ac:dyDescent="0.3">
      <c r="R426" s="44"/>
    </row>
    <row r="427" spans="18:18" x14ac:dyDescent="0.3">
      <c r="R427" s="44"/>
    </row>
    <row r="428" spans="18:18" x14ac:dyDescent="0.3">
      <c r="R428" s="44"/>
    </row>
    <row r="429" spans="18:18" x14ac:dyDescent="0.3">
      <c r="R429" s="44"/>
    </row>
    <row r="430" spans="18:18" x14ac:dyDescent="0.3">
      <c r="R430" s="44"/>
    </row>
    <row r="431" spans="18:18" x14ac:dyDescent="0.3">
      <c r="R431" s="44"/>
    </row>
    <row r="432" spans="18:18" x14ac:dyDescent="0.3">
      <c r="R432" s="44"/>
    </row>
    <row r="433" spans="18:18" x14ac:dyDescent="0.3">
      <c r="R433" s="44"/>
    </row>
    <row r="434" spans="18:18" x14ac:dyDescent="0.3">
      <c r="R434" s="44"/>
    </row>
    <row r="435" spans="18:18" x14ac:dyDescent="0.3">
      <c r="R435" s="44"/>
    </row>
    <row r="436" spans="18:18" x14ac:dyDescent="0.3">
      <c r="R436" s="44"/>
    </row>
    <row r="437" spans="18:18" x14ac:dyDescent="0.3">
      <c r="R437" s="44"/>
    </row>
    <row r="438" spans="18:18" x14ac:dyDescent="0.3">
      <c r="R438" s="44"/>
    </row>
    <row r="439" spans="18:18" x14ac:dyDescent="0.3">
      <c r="R439" s="44"/>
    </row>
    <row r="440" spans="18:18" x14ac:dyDescent="0.3">
      <c r="R440" s="44"/>
    </row>
    <row r="441" spans="18:18" x14ac:dyDescent="0.3">
      <c r="R441" s="44"/>
    </row>
    <row r="442" spans="18:18" x14ac:dyDescent="0.3">
      <c r="R442" s="44"/>
    </row>
    <row r="443" spans="18:18" x14ac:dyDescent="0.3">
      <c r="R443" s="44"/>
    </row>
    <row r="444" spans="18:18" x14ac:dyDescent="0.3">
      <c r="R444" s="44"/>
    </row>
    <row r="445" spans="18:18" x14ac:dyDescent="0.3">
      <c r="R445" s="44"/>
    </row>
    <row r="446" spans="18:18" x14ac:dyDescent="0.3">
      <c r="R446" s="44"/>
    </row>
    <row r="447" spans="18:18" x14ac:dyDescent="0.3">
      <c r="R447" s="44"/>
    </row>
    <row r="448" spans="18:18" x14ac:dyDescent="0.3">
      <c r="R448" s="44"/>
    </row>
    <row r="449" spans="18:18" x14ac:dyDescent="0.3">
      <c r="R449" s="44"/>
    </row>
    <row r="450" spans="18:18" x14ac:dyDescent="0.3">
      <c r="R450" s="44"/>
    </row>
    <row r="451" spans="18:18" x14ac:dyDescent="0.3">
      <c r="R451" s="44"/>
    </row>
    <row r="452" spans="18:18" x14ac:dyDescent="0.3">
      <c r="R452" s="44"/>
    </row>
    <row r="453" spans="18:18" x14ac:dyDescent="0.3">
      <c r="R453" s="44"/>
    </row>
    <row r="454" spans="18:18" x14ac:dyDescent="0.3">
      <c r="R454" s="44"/>
    </row>
    <row r="455" spans="18:18" x14ac:dyDescent="0.3">
      <c r="R455" s="44"/>
    </row>
    <row r="456" spans="18:18" x14ac:dyDescent="0.3">
      <c r="R456" s="44"/>
    </row>
    <row r="457" spans="18:18" x14ac:dyDescent="0.3">
      <c r="R457" s="44"/>
    </row>
    <row r="458" spans="18:18" x14ac:dyDescent="0.3">
      <c r="R458" s="44"/>
    </row>
    <row r="459" spans="18:18" x14ac:dyDescent="0.3">
      <c r="R459" s="44"/>
    </row>
    <row r="460" spans="18:18" x14ac:dyDescent="0.3">
      <c r="R460" s="44"/>
    </row>
    <row r="461" spans="18:18" x14ac:dyDescent="0.3">
      <c r="R461" s="44"/>
    </row>
    <row r="462" spans="18:18" x14ac:dyDescent="0.3">
      <c r="R462" s="44"/>
    </row>
    <row r="463" spans="18:18" x14ac:dyDescent="0.3">
      <c r="R463" s="44"/>
    </row>
    <row r="464" spans="18:18" x14ac:dyDescent="0.3">
      <c r="R464" s="44"/>
    </row>
    <row r="465" spans="18:18" x14ac:dyDescent="0.3">
      <c r="R465" s="44"/>
    </row>
    <row r="466" spans="18:18" x14ac:dyDescent="0.3">
      <c r="R466" s="44"/>
    </row>
    <row r="467" spans="18:18" x14ac:dyDescent="0.3">
      <c r="R467" s="44"/>
    </row>
    <row r="468" spans="18:18" x14ac:dyDescent="0.3">
      <c r="R468" s="44"/>
    </row>
    <row r="469" spans="18:18" x14ac:dyDescent="0.3">
      <c r="R469" s="44"/>
    </row>
    <row r="470" spans="18:18" x14ac:dyDescent="0.3">
      <c r="R470" s="44"/>
    </row>
    <row r="471" spans="18:18" x14ac:dyDescent="0.3">
      <c r="R471" s="44"/>
    </row>
    <row r="472" spans="18:18" x14ac:dyDescent="0.3">
      <c r="R472" s="44"/>
    </row>
    <row r="473" spans="18:18" x14ac:dyDescent="0.3">
      <c r="R473" s="44"/>
    </row>
    <row r="474" spans="18:18" x14ac:dyDescent="0.3">
      <c r="R474" s="44"/>
    </row>
    <row r="475" spans="18:18" x14ac:dyDescent="0.3">
      <c r="R475" s="44"/>
    </row>
    <row r="476" spans="18:18" x14ac:dyDescent="0.3">
      <c r="R476" s="44"/>
    </row>
    <row r="477" spans="18:18" x14ac:dyDescent="0.3">
      <c r="R477" s="44"/>
    </row>
    <row r="478" spans="18:18" x14ac:dyDescent="0.3">
      <c r="R478" s="44"/>
    </row>
    <row r="479" spans="18:18" x14ac:dyDescent="0.3">
      <c r="R479" s="44"/>
    </row>
    <row r="480" spans="18:18" x14ac:dyDescent="0.3">
      <c r="R480" s="44"/>
    </row>
    <row r="481" spans="18:18" x14ac:dyDescent="0.3">
      <c r="R481" s="44"/>
    </row>
    <row r="482" spans="18:18" x14ac:dyDescent="0.3">
      <c r="R482" s="44"/>
    </row>
    <row r="483" spans="18:18" x14ac:dyDescent="0.3">
      <c r="R483" s="44"/>
    </row>
    <row r="484" spans="18:18" x14ac:dyDescent="0.3">
      <c r="R484" s="44"/>
    </row>
    <row r="485" spans="18:18" x14ac:dyDescent="0.3">
      <c r="R485" s="44"/>
    </row>
    <row r="486" spans="18:18" x14ac:dyDescent="0.3">
      <c r="R486" s="44"/>
    </row>
    <row r="487" spans="18:18" x14ac:dyDescent="0.3">
      <c r="R487" s="44"/>
    </row>
    <row r="488" spans="18:18" x14ac:dyDescent="0.3">
      <c r="R488" s="44"/>
    </row>
    <row r="489" spans="18:18" x14ac:dyDescent="0.3">
      <c r="R489" s="44"/>
    </row>
    <row r="490" spans="18:18" x14ac:dyDescent="0.3">
      <c r="R490" s="44"/>
    </row>
    <row r="491" spans="18:18" x14ac:dyDescent="0.3">
      <c r="R491" s="44"/>
    </row>
    <row r="492" spans="18:18" x14ac:dyDescent="0.3">
      <c r="R492" s="44"/>
    </row>
    <row r="493" spans="18:18" x14ac:dyDescent="0.3">
      <c r="R493" s="44"/>
    </row>
    <row r="494" spans="18:18" x14ac:dyDescent="0.3">
      <c r="R494" s="44"/>
    </row>
    <row r="495" spans="18:18" x14ac:dyDescent="0.3">
      <c r="R495" s="44"/>
    </row>
    <row r="496" spans="18:18" x14ac:dyDescent="0.3">
      <c r="R496" s="44"/>
    </row>
    <row r="497" spans="18:18" x14ac:dyDescent="0.3">
      <c r="R497" s="44"/>
    </row>
    <row r="498" spans="18:18" x14ac:dyDescent="0.3">
      <c r="R498" s="44"/>
    </row>
    <row r="499" spans="18:18" x14ac:dyDescent="0.3">
      <c r="R499" s="44"/>
    </row>
    <row r="500" spans="18:18" x14ac:dyDescent="0.3">
      <c r="R500" s="44"/>
    </row>
    <row r="501" spans="18:18" x14ac:dyDescent="0.3">
      <c r="R501" s="44"/>
    </row>
    <row r="502" spans="18:18" x14ac:dyDescent="0.3">
      <c r="R502" s="44"/>
    </row>
    <row r="503" spans="18:18" x14ac:dyDescent="0.3">
      <c r="R503" s="44"/>
    </row>
    <row r="504" spans="18:18" x14ac:dyDescent="0.3">
      <c r="R504" s="44"/>
    </row>
    <row r="505" spans="18:18" x14ac:dyDescent="0.3">
      <c r="R505" s="44"/>
    </row>
    <row r="506" spans="18:18" x14ac:dyDescent="0.3">
      <c r="R506" s="44"/>
    </row>
    <row r="507" spans="18:18" x14ac:dyDescent="0.3">
      <c r="R507" s="44"/>
    </row>
    <row r="508" spans="18:18" x14ac:dyDescent="0.3">
      <c r="R508" s="44"/>
    </row>
    <row r="509" spans="18:18" x14ac:dyDescent="0.3">
      <c r="R509" s="44"/>
    </row>
    <row r="510" spans="18:18" x14ac:dyDescent="0.3">
      <c r="R510" s="44"/>
    </row>
    <row r="511" spans="18:18" x14ac:dyDescent="0.3">
      <c r="R511" s="44"/>
    </row>
    <row r="512" spans="18:18" x14ac:dyDescent="0.3">
      <c r="R512" s="44"/>
    </row>
    <row r="513" spans="18:18" x14ac:dyDescent="0.3">
      <c r="R513" s="44"/>
    </row>
    <row r="514" spans="18:18" x14ac:dyDescent="0.3">
      <c r="R514" s="44"/>
    </row>
    <row r="515" spans="18:18" x14ac:dyDescent="0.3">
      <c r="R515" s="44"/>
    </row>
    <row r="516" spans="18:18" x14ac:dyDescent="0.3">
      <c r="R516" s="44"/>
    </row>
    <row r="517" spans="18:18" x14ac:dyDescent="0.3">
      <c r="R517" s="44"/>
    </row>
    <row r="518" spans="18:18" x14ac:dyDescent="0.3">
      <c r="R518" s="44"/>
    </row>
    <row r="519" spans="18:18" x14ac:dyDescent="0.3">
      <c r="R519" s="44"/>
    </row>
    <row r="520" spans="18:18" x14ac:dyDescent="0.3">
      <c r="R520" s="44"/>
    </row>
    <row r="521" spans="18:18" x14ac:dyDescent="0.3">
      <c r="R521" s="44"/>
    </row>
    <row r="522" spans="18:18" x14ac:dyDescent="0.3">
      <c r="R522" s="44"/>
    </row>
    <row r="523" spans="18:18" x14ac:dyDescent="0.3">
      <c r="R523" s="44"/>
    </row>
    <row r="524" spans="18:18" x14ac:dyDescent="0.3">
      <c r="R524" s="44"/>
    </row>
    <row r="525" spans="18:18" x14ac:dyDescent="0.3">
      <c r="R525" s="44"/>
    </row>
    <row r="526" spans="18:18" x14ac:dyDescent="0.3">
      <c r="R526" s="44"/>
    </row>
    <row r="527" spans="18:18" x14ac:dyDescent="0.3">
      <c r="R527" s="44"/>
    </row>
    <row r="528" spans="18:18" x14ac:dyDescent="0.3">
      <c r="R528" s="44"/>
    </row>
    <row r="529" spans="18:18" x14ac:dyDescent="0.3">
      <c r="R529" s="44"/>
    </row>
    <row r="530" spans="18:18" x14ac:dyDescent="0.3">
      <c r="R530" s="44"/>
    </row>
    <row r="531" spans="18:18" x14ac:dyDescent="0.3">
      <c r="R531" s="44"/>
    </row>
    <row r="532" spans="18:18" x14ac:dyDescent="0.3">
      <c r="R532" s="44"/>
    </row>
    <row r="533" spans="18:18" x14ac:dyDescent="0.3">
      <c r="R533" s="44"/>
    </row>
    <row r="534" spans="18:18" x14ac:dyDescent="0.3">
      <c r="R534" s="44"/>
    </row>
    <row r="535" spans="18:18" x14ac:dyDescent="0.3">
      <c r="R535" s="44"/>
    </row>
    <row r="536" spans="18:18" x14ac:dyDescent="0.3">
      <c r="R536" s="44"/>
    </row>
    <row r="537" spans="18:18" x14ac:dyDescent="0.3">
      <c r="R537" s="44"/>
    </row>
    <row r="538" spans="18:18" x14ac:dyDescent="0.3">
      <c r="R538" s="44"/>
    </row>
    <row r="539" spans="18:18" x14ac:dyDescent="0.3">
      <c r="R539" s="44"/>
    </row>
    <row r="540" spans="18:18" x14ac:dyDescent="0.3">
      <c r="R540" s="44"/>
    </row>
    <row r="541" spans="18:18" x14ac:dyDescent="0.3">
      <c r="R541" s="44"/>
    </row>
    <row r="542" spans="18:18" x14ac:dyDescent="0.3">
      <c r="R542" s="44"/>
    </row>
    <row r="543" spans="18:18" x14ac:dyDescent="0.3">
      <c r="R543" s="44"/>
    </row>
    <row r="544" spans="18:18" x14ac:dyDescent="0.3">
      <c r="R544" s="44"/>
    </row>
    <row r="545" spans="18:18" x14ac:dyDescent="0.3">
      <c r="R545" s="44"/>
    </row>
    <row r="546" spans="18:18" x14ac:dyDescent="0.3">
      <c r="R546" s="44"/>
    </row>
    <row r="547" spans="18:18" x14ac:dyDescent="0.3">
      <c r="R547" s="44"/>
    </row>
    <row r="548" spans="18:18" x14ac:dyDescent="0.3">
      <c r="R548" s="44"/>
    </row>
    <row r="549" spans="18:18" x14ac:dyDescent="0.3">
      <c r="R549" s="44"/>
    </row>
    <row r="550" spans="18:18" x14ac:dyDescent="0.3">
      <c r="R550" s="44"/>
    </row>
    <row r="551" spans="18:18" x14ac:dyDescent="0.3">
      <c r="R551" s="44"/>
    </row>
    <row r="552" spans="18:18" x14ac:dyDescent="0.3">
      <c r="R552" s="44"/>
    </row>
    <row r="553" spans="18:18" x14ac:dyDescent="0.3">
      <c r="R553" s="44"/>
    </row>
    <row r="554" spans="18:18" x14ac:dyDescent="0.3">
      <c r="R554" s="44"/>
    </row>
    <row r="555" spans="18:18" x14ac:dyDescent="0.3">
      <c r="R555" s="44"/>
    </row>
    <row r="556" spans="18:18" x14ac:dyDescent="0.3">
      <c r="R556" s="44"/>
    </row>
    <row r="557" spans="18:18" x14ac:dyDescent="0.3">
      <c r="R557" s="44"/>
    </row>
    <row r="558" spans="18:18" x14ac:dyDescent="0.3">
      <c r="R558" s="44"/>
    </row>
    <row r="559" spans="18:18" x14ac:dyDescent="0.3">
      <c r="R559" s="44"/>
    </row>
    <row r="560" spans="18:18" x14ac:dyDescent="0.3">
      <c r="R560" s="44"/>
    </row>
    <row r="561" spans="18:18" x14ac:dyDescent="0.3">
      <c r="R561" s="44"/>
    </row>
    <row r="562" spans="18:18" x14ac:dyDescent="0.3">
      <c r="R562" s="44"/>
    </row>
    <row r="563" spans="18:18" x14ac:dyDescent="0.3">
      <c r="R563" s="44"/>
    </row>
    <row r="564" spans="18:18" x14ac:dyDescent="0.3">
      <c r="R564" s="44"/>
    </row>
    <row r="565" spans="18:18" x14ac:dyDescent="0.3">
      <c r="R565" s="44"/>
    </row>
    <row r="566" spans="18:18" x14ac:dyDescent="0.3">
      <c r="R566" s="44"/>
    </row>
    <row r="567" spans="18:18" x14ac:dyDescent="0.3">
      <c r="R567" s="44"/>
    </row>
    <row r="568" spans="18:18" x14ac:dyDescent="0.3">
      <c r="R568" s="44"/>
    </row>
    <row r="569" spans="18:18" x14ac:dyDescent="0.3">
      <c r="R569" s="44"/>
    </row>
    <row r="570" spans="18:18" x14ac:dyDescent="0.3">
      <c r="R570" s="44"/>
    </row>
    <row r="571" spans="18:18" x14ac:dyDescent="0.3">
      <c r="R571" s="44"/>
    </row>
    <row r="572" spans="18:18" x14ac:dyDescent="0.3">
      <c r="R572" s="44"/>
    </row>
    <row r="573" spans="18:18" x14ac:dyDescent="0.3">
      <c r="R573" s="44"/>
    </row>
    <row r="574" spans="18:18" x14ac:dyDescent="0.3">
      <c r="R574" s="44"/>
    </row>
    <row r="575" spans="18:18" x14ac:dyDescent="0.3">
      <c r="R575" s="44"/>
    </row>
    <row r="576" spans="18:18" x14ac:dyDescent="0.3">
      <c r="R576" s="44"/>
    </row>
    <row r="577" spans="18:18" x14ac:dyDescent="0.3">
      <c r="R577" s="44"/>
    </row>
    <row r="578" spans="18:18" x14ac:dyDescent="0.3">
      <c r="R578" s="44"/>
    </row>
    <row r="579" spans="18:18" x14ac:dyDescent="0.3">
      <c r="R579" s="44"/>
    </row>
    <row r="580" spans="18:18" x14ac:dyDescent="0.3">
      <c r="R580" s="44"/>
    </row>
    <row r="581" spans="18:18" x14ac:dyDescent="0.3">
      <c r="R581" s="44"/>
    </row>
    <row r="582" spans="18:18" x14ac:dyDescent="0.3">
      <c r="R582" s="44"/>
    </row>
    <row r="583" spans="18:18" x14ac:dyDescent="0.3">
      <c r="R583" s="44"/>
    </row>
    <row r="584" spans="18:18" x14ac:dyDescent="0.3">
      <c r="R584" s="44"/>
    </row>
    <row r="585" spans="18:18" x14ac:dyDescent="0.3">
      <c r="R585" s="44"/>
    </row>
    <row r="586" spans="18:18" x14ac:dyDescent="0.3">
      <c r="R586" s="44"/>
    </row>
    <row r="587" spans="18:18" x14ac:dyDescent="0.3">
      <c r="R587" s="44"/>
    </row>
    <row r="588" spans="18:18" x14ac:dyDescent="0.3">
      <c r="R588" s="44"/>
    </row>
    <row r="589" spans="18:18" x14ac:dyDescent="0.3">
      <c r="R589" s="44"/>
    </row>
    <row r="590" spans="18:18" x14ac:dyDescent="0.3">
      <c r="R590" s="44"/>
    </row>
    <row r="591" spans="18:18" x14ac:dyDescent="0.3">
      <c r="R591" s="44"/>
    </row>
    <row r="592" spans="18:18" x14ac:dyDescent="0.3">
      <c r="R592" s="44"/>
    </row>
    <row r="593" spans="18:18" x14ac:dyDescent="0.3">
      <c r="R593" s="44"/>
    </row>
    <row r="594" spans="18:18" x14ac:dyDescent="0.3">
      <c r="R594" s="44"/>
    </row>
    <row r="595" spans="18:18" x14ac:dyDescent="0.3">
      <c r="R595" s="44"/>
    </row>
    <row r="596" spans="18:18" x14ac:dyDescent="0.3">
      <c r="R596" s="44"/>
    </row>
    <row r="597" spans="18:18" x14ac:dyDescent="0.3">
      <c r="R597" s="44"/>
    </row>
    <row r="598" spans="18:18" x14ac:dyDescent="0.3">
      <c r="R598" s="44"/>
    </row>
    <row r="599" spans="18:18" x14ac:dyDescent="0.3">
      <c r="R599" s="44"/>
    </row>
    <row r="600" spans="18:18" x14ac:dyDescent="0.3">
      <c r="R600" s="44"/>
    </row>
    <row r="601" spans="18:18" x14ac:dyDescent="0.3">
      <c r="R601" s="44"/>
    </row>
    <row r="602" spans="18:18" x14ac:dyDescent="0.3">
      <c r="R602" s="44"/>
    </row>
    <row r="603" spans="18:18" x14ac:dyDescent="0.3">
      <c r="R603" s="44"/>
    </row>
    <row r="604" spans="18:18" x14ac:dyDescent="0.3">
      <c r="R604" s="44"/>
    </row>
    <row r="605" spans="18:18" x14ac:dyDescent="0.3">
      <c r="R605" s="44"/>
    </row>
    <row r="606" spans="18:18" x14ac:dyDescent="0.3">
      <c r="R606" s="44"/>
    </row>
    <row r="607" spans="18:18" x14ac:dyDescent="0.3">
      <c r="R607" s="44"/>
    </row>
    <row r="608" spans="18:18" x14ac:dyDescent="0.3">
      <c r="R608" s="44"/>
    </row>
    <row r="609" spans="18:18" x14ac:dyDescent="0.3">
      <c r="R609" s="44"/>
    </row>
    <row r="610" spans="18:18" x14ac:dyDescent="0.3">
      <c r="R610" s="44"/>
    </row>
    <row r="611" spans="18:18" x14ac:dyDescent="0.3">
      <c r="R611" s="44"/>
    </row>
    <row r="612" spans="18:18" x14ac:dyDescent="0.3">
      <c r="R612" s="44"/>
    </row>
    <row r="613" spans="18:18" x14ac:dyDescent="0.3">
      <c r="R613" s="44"/>
    </row>
    <row r="614" spans="18:18" x14ac:dyDescent="0.3">
      <c r="R614" s="44"/>
    </row>
    <row r="615" spans="18:18" x14ac:dyDescent="0.3">
      <c r="R615" s="44"/>
    </row>
    <row r="616" spans="18:18" x14ac:dyDescent="0.3">
      <c r="R616" s="44"/>
    </row>
    <row r="617" spans="18:18" x14ac:dyDescent="0.3">
      <c r="R617" s="44"/>
    </row>
    <row r="618" spans="18:18" x14ac:dyDescent="0.3">
      <c r="R618" s="44"/>
    </row>
    <row r="619" spans="18:18" x14ac:dyDescent="0.3">
      <c r="R619" s="44"/>
    </row>
    <row r="620" spans="18:18" x14ac:dyDescent="0.3">
      <c r="R620" s="44"/>
    </row>
    <row r="621" spans="18:18" x14ac:dyDescent="0.3">
      <c r="R621" s="44"/>
    </row>
    <row r="622" spans="18:18" x14ac:dyDescent="0.3">
      <c r="R622" s="44"/>
    </row>
    <row r="623" spans="18:18" x14ac:dyDescent="0.3">
      <c r="R623" s="44"/>
    </row>
    <row r="624" spans="18:18" x14ac:dyDescent="0.3">
      <c r="R624" s="44"/>
    </row>
    <row r="625" spans="18:18" x14ac:dyDescent="0.3">
      <c r="R625" s="44"/>
    </row>
    <row r="626" spans="18:18" x14ac:dyDescent="0.3">
      <c r="R626" s="44"/>
    </row>
    <row r="627" spans="18:18" x14ac:dyDescent="0.3">
      <c r="R627" s="44"/>
    </row>
    <row r="628" spans="18:18" x14ac:dyDescent="0.3">
      <c r="R628" s="44"/>
    </row>
    <row r="629" spans="18:18" x14ac:dyDescent="0.3">
      <c r="R629" s="44"/>
    </row>
    <row r="630" spans="18:18" x14ac:dyDescent="0.3">
      <c r="R630" s="44"/>
    </row>
    <row r="631" spans="18:18" x14ac:dyDescent="0.3">
      <c r="R631" s="44"/>
    </row>
    <row r="632" spans="18:18" x14ac:dyDescent="0.3">
      <c r="R632" s="44"/>
    </row>
    <row r="633" spans="18:18" x14ac:dyDescent="0.3">
      <c r="R633" s="44"/>
    </row>
    <row r="634" spans="18:18" x14ac:dyDescent="0.3">
      <c r="R634" s="44"/>
    </row>
    <row r="635" spans="18:18" x14ac:dyDescent="0.3">
      <c r="R635" s="44"/>
    </row>
    <row r="636" spans="18:18" x14ac:dyDescent="0.3">
      <c r="R636" s="44"/>
    </row>
    <row r="637" spans="18:18" x14ac:dyDescent="0.3">
      <c r="R637" s="44"/>
    </row>
    <row r="638" spans="18:18" x14ac:dyDescent="0.3">
      <c r="R638" s="44"/>
    </row>
    <row r="639" spans="18:18" x14ac:dyDescent="0.3">
      <c r="R639" s="44"/>
    </row>
    <row r="640" spans="18:18" x14ac:dyDescent="0.3">
      <c r="R640" s="44"/>
    </row>
    <row r="641" spans="18:18" x14ac:dyDescent="0.3">
      <c r="R641" s="44"/>
    </row>
    <row r="642" spans="18:18" x14ac:dyDescent="0.3">
      <c r="R642" s="44"/>
    </row>
    <row r="643" spans="18:18" x14ac:dyDescent="0.3">
      <c r="R643" s="44"/>
    </row>
    <row r="644" spans="18:18" x14ac:dyDescent="0.3">
      <c r="R644" s="44"/>
    </row>
    <row r="645" spans="18:18" x14ac:dyDescent="0.3">
      <c r="R645" s="44"/>
    </row>
    <row r="646" spans="18:18" x14ac:dyDescent="0.3">
      <c r="R646" s="44"/>
    </row>
    <row r="647" spans="18:18" x14ac:dyDescent="0.3">
      <c r="R647" s="44"/>
    </row>
    <row r="648" spans="18:18" x14ac:dyDescent="0.3">
      <c r="R648" s="44"/>
    </row>
    <row r="649" spans="18:18" x14ac:dyDescent="0.3">
      <c r="R649" s="44"/>
    </row>
    <row r="650" spans="18:18" x14ac:dyDescent="0.3">
      <c r="R650" s="44"/>
    </row>
    <row r="651" spans="18:18" x14ac:dyDescent="0.3">
      <c r="R651" s="44"/>
    </row>
    <row r="652" spans="18:18" x14ac:dyDescent="0.3">
      <c r="R652" s="44"/>
    </row>
    <row r="653" spans="18:18" x14ac:dyDescent="0.3">
      <c r="R653" s="44"/>
    </row>
    <row r="654" spans="18:18" x14ac:dyDescent="0.3">
      <c r="R654" s="44"/>
    </row>
    <row r="655" spans="18:18" x14ac:dyDescent="0.3">
      <c r="R655" s="44"/>
    </row>
    <row r="656" spans="18:18" x14ac:dyDescent="0.3">
      <c r="R656" s="44"/>
    </row>
    <row r="657" spans="18:18" x14ac:dyDescent="0.3">
      <c r="R657" s="44"/>
    </row>
    <row r="658" spans="18:18" x14ac:dyDescent="0.3">
      <c r="R658" s="44"/>
    </row>
    <row r="659" spans="18:18" x14ac:dyDescent="0.3">
      <c r="R659" s="44"/>
    </row>
    <row r="660" spans="18:18" x14ac:dyDescent="0.3">
      <c r="R660" s="44"/>
    </row>
    <row r="661" spans="18:18" x14ac:dyDescent="0.3">
      <c r="R661" s="44"/>
    </row>
    <row r="662" spans="18:18" x14ac:dyDescent="0.3">
      <c r="R662" s="44"/>
    </row>
    <row r="663" spans="18:18" x14ac:dyDescent="0.3">
      <c r="R663" s="44"/>
    </row>
    <row r="664" spans="18:18" x14ac:dyDescent="0.3">
      <c r="R664" s="44"/>
    </row>
    <row r="665" spans="18:18" x14ac:dyDescent="0.3">
      <c r="R665" s="44"/>
    </row>
    <row r="666" spans="18:18" x14ac:dyDescent="0.3">
      <c r="R666" s="44"/>
    </row>
    <row r="667" spans="18:18" x14ac:dyDescent="0.3">
      <c r="R667" s="44"/>
    </row>
    <row r="668" spans="18:18" x14ac:dyDescent="0.3">
      <c r="R668" s="44"/>
    </row>
    <row r="669" spans="18:18" x14ac:dyDescent="0.3">
      <c r="R669" s="44"/>
    </row>
    <row r="670" spans="18:18" x14ac:dyDescent="0.3">
      <c r="R670" s="44"/>
    </row>
    <row r="671" spans="18:18" x14ac:dyDescent="0.3">
      <c r="R671" s="44"/>
    </row>
    <row r="672" spans="18:18" x14ac:dyDescent="0.3">
      <c r="R672" s="44"/>
    </row>
    <row r="673" spans="18:18" x14ac:dyDescent="0.3">
      <c r="R673" s="44"/>
    </row>
    <row r="674" spans="18:18" x14ac:dyDescent="0.3">
      <c r="R674" s="44"/>
    </row>
    <row r="675" spans="18:18" x14ac:dyDescent="0.3">
      <c r="R675" s="44"/>
    </row>
    <row r="676" spans="18:18" x14ac:dyDescent="0.3">
      <c r="R676" s="44"/>
    </row>
    <row r="677" spans="18:18" x14ac:dyDescent="0.3">
      <c r="R677" s="44"/>
    </row>
    <row r="678" spans="18:18" x14ac:dyDescent="0.3">
      <c r="R678" s="44"/>
    </row>
    <row r="679" spans="18:18" x14ac:dyDescent="0.3">
      <c r="R679" s="44"/>
    </row>
    <row r="680" spans="18:18" x14ac:dyDescent="0.3">
      <c r="R680" s="44"/>
    </row>
    <row r="681" spans="18:18" x14ac:dyDescent="0.3">
      <c r="R681" s="44"/>
    </row>
    <row r="682" spans="18:18" x14ac:dyDescent="0.3">
      <c r="R682" s="44"/>
    </row>
    <row r="683" spans="18:18" x14ac:dyDescent="0.3">
      <c r="R683" s="44"/>
    </row>
    <row r="684" spans="18:18" x14ac:dyDescent="0.3">
      <c r="R684" s="44"/>
    </row>
    <row r="685" spans="18:18" x14ac:dyDescent="0.3">
      <c r="R685" s="44"/>
    </row>
    <row r="686" spans="18:18" x14ac:dyDescent="0.3">
      <c r="R686" s="44"/>
    </row>
    <row r="687" spans="18:18" x14ac:dyDescent="0.3">
      <c r="R687" s="44"/>
    </row>
    <row r="688" spans="18:18" x14ac:dyDescent="0.3">
      <c r="R688" s="44"/>
    </row>
    <row r="689" spans="18:18" x14ac:dyDescent="0.3">
      <c r="R689" s="44"/>
    </row>
    <row r="690" spans="18:18" x14ac:dyDescent="0.3">
      <c r="R690" s="44"/>
    </row>
    <row r="691" spans="18:18" x14ac:dyDescent="0.3">
      <c r="R691" s="44"/>
    </row>
    <row r="692" spans="18:18" x14ac:dyDescent="0.3">
      <c r="R692" s="44"/>
    </row>
    <row r="693" spans="18:18" x14ac:dyDescent="0.3">
      <c r="R693" s="44"/>
    </row>
    <row r="694" spans="18:18" x14ac:dyDescent="0.3">
      <c r="R694" s="44"/>
    </row>
    <row r="695" spans="18:18" x14ac:dyDescent="0.3">
      <c r="R695" s="44"/>
    </row>
    <row r="696" spans="18:18" x14ac:dyDescent="0.3">
      <c r="R696" s="44"/>
    </row>
    <row r="697" spans="18:18" x14ac:dyDescent="0.3">
      <c r="R697" s="44"/>
    </row>
    <row r="698" spans="18:18" x14ac:dyDescent="0.3">
      <c r="R698" s="44"/>
    </row>
    <row r="699" spans="18:18" x14ac:dyDescent="0.3">
      <c r="R699" s="44"/>
    </row>
    <row r="700" spans="18:18" x14ac:dyDescent="0.3">
      <c r="R700" s="44"/>
    </row>
    <row r="701" spans="18:18" x14ac:dyDescent="0.3">
      <c r="R701" s="44" t="s">
        <v>223</v>
      </c>
    </row>
    <row r="702" spans="18:18" x14ac:dyDescent="0.3">
      <c r="R702" s="44" t="s">
        <v>224</v>
      </c>
    </row>
    <row r="703" spans="18:18" x14ac:dyDescent="0.3">
      <c r="R703" s="44" t="s">
        <v>225</v>
      </c>
    </row>
    <row r="704" spans="18:18" x14ac:dyDescent="0.3">
      <c r="R704" s="44" t="s">
        <v>226</v>
      </c>
    </row>
    <row r="705" spans="18:18" x14ac:dyDescent="0.3">
      <c r="R705" s="44" t="s">
        <v>227</v>
      </c>
    </row>
    <row r="706" spans="18:18" x14ac:dyDescent="0.3">
      <c r="R706" s="44" t="s">
        <v>228</v>
      </c>
    </row>
    <row r="707" spans="18:18" x14ac:dyDescent="0.3">
      <c r="R707" s="44" t="s">
        <v>229</v>
      </c>
    </row>
    <row r="708" spans="18:18" x14ac:dyDescent="0.3">
      <c r="R708" s="44" t="s">
        <v>230</v>
      </c>
    </row>
    <row r="709" spans="18:18" x14ac:dyDescent="0.3">
      <c r="R709" s="44" t="s">
        <v>231</v>
      </c>
    </row>
    <row r="710" spans="18:18" x14ac:dyDescent="0.3">
      <c r="R710" s="44" t="s">
        <v>232</v>
      </c>
    </row>
    <row r="711" spans="18:18" x14ac:dyDescent="0.3">
      <c r="R711" s="44" t="s">
        <v>233</v>
      </c>
    </row>
    <row r="712" spans="18:18" x14ac:dyDescent="0.3">
      <c r="R712" s="44" t="s">
        <v>234</v>
      </c>
    </row>
    <row r="713" spans="18:18" x14ac:dyDescent="0.3">
      <c r="R713" s="44" t="s">
        <v>235</v>
      </c>
    </row>
    <row r="714" spans="18:18" x14ac:dyDescent="0.3">
      <c r="R714" s="44" t="s">
        <v>236</v>
      </c>
    </row>
    <row r="715" spans="18:18" x14ac:dyDescent="0.3">
      <c r="R715" s="44" t="s">
        <v>237</v>
      </c>
    </row>
    <row r="716" spans="18:18" x14ac:dyDescent="0.3">
      <c r="R716" s="44" t="s">
        <v>238</v>
      </c>
    </row>
    <row r="717" spans="18:18" x14ac:dyDescent="0.3">
      <c r="R717" s="44" t="s">
        <v>239</v>
      </c>
    </row>
    <row r="718" spans="18:18" x14ac:dyDescent="0.3">
      <c r="R718" s="44" t="s">
        <v>240</v>
      </c>
    </row>
    <row r="719" spans="18:18" x14ac:dyDescent="0.3">
      <c r="R719" s="44" t="s">
        <v>241</v>
      </c>
    </row>
    <row r="720" spans="18:18" x14ac:dyDescent="0.3">
      <c r="R720" s="44" t="s">
        <v>242</v>
      </c>
    </row>
    <row r="721" spans="18:18" x14ac:dyDescent="0.3">
      <c r="R721" s="44" t="s">
        <v>243</v>
      </c>
    </row>
    <row r="722" spans="18:18" x14ac:dyDescent="0.3">
      <c r="R722" s="44" t="s">
        <v>244</v>
      </c>
    </row>
    <row r="723" spans="18:18" x14ac:dyDescent="0.3">
      <c r="R723" s="44" t="s">
        <v>245</v>
      </c>
    </row>
    <row r="724" spans="18:18" x14ac:dyDescent="0.3">
      <c r="R724" s="44" t="s">
        <v>246</v>
      </c>
    </row>
    <row r="725" spans="18:18" x14ac:dyDescent="0.3">
      <c r="R725" s="44" t="s">
        <v>247</v>
      </c>
    </row>
    <row r="726" spans="18:18" x14ac:dyDescent="0.3">
      <c r="R726" s="44" t="s">
        <v>248</v>
      </c>
    </row>
    <row r="727" spans="18:18" x14ac:dyDescent="0.3">
      <c r="R727" s="44" t="s">
        <v>249</v>
      </c>
    </row>
    <row r="728" spans="18:18" x14ac:dyDescent="0.3">
      <c r="R728" s="44" t="s">
        <v>250</v>
      </c>
    </row>
    <row r="729" spans="18:18" x14ac:dyDescent="0.3">
      <c r="R729" s="44" t="s">
        <v>251</v>
      </c>
    </row>
    <row r="730" spans="18:18" x14ac:dyDescent="0.3">
      <c r="R730" s="44" t="s">
        <v>252</v>
      </c>
    </row>
    <row r="731" spans="18:18" x14ac:dyDescent="0.3">
      <c r="R731" s="44" t="s">
        <v>253</v>
      </c>
    </row>
    <row r="732" spans="18:18" x14ac:dyDescent="0.3">
      <c r="R732" s="44" t="s">
        <v>254</v>
      </c>
    </row>
    <row r="733" spans="18:18" x14ac:dyDescent="0.3">
      <c r="R733" s="44" t="s">
        <v>255</v>
      </c>
    </row>
    <row r="734" spans="18:18" x14ac:dyDescent="0.3">
      <c r="R734" s="44" t="s">
        <v>256</v>
      </c>
    </row>
    <row r="735" spans="18:18" x14ac:dyDescent="0.3">
      <c r="R735" s="44" t="s">
        <v>257</v>
      </c>
    </row>
    <row r="736" spans="18:18" x14ac:dyDescent="0.3">
      <c r="R736" s="44" t="s">
        <v>258</v>
      </c>
    </row>
    <row r="737" spans="18:18" x14ac:dyDescent="0.3">
      <c r="R737" s="44" t="s">
        <v>259</v>
      </c>
    </row>
    <row r="738" spans="18:18" x14ac:dyDescent="0.3">
      <c r="R738" s="44" t="s">
        <v>260</v>
      </c>
    </row>
    <row r="739" spans="18:18" x14ac:dyDescent="0.3">
      <c r="R739" s="44" t="s">
        <v>261</v>
      </c>
    </row>
    <row r="740" spans="18:18" x14ac:dyDescent="0.3">
      <c r="R740" s="44" t="s">
        <v>262</v>
      </c>
    </row>
    <row r="741" spans="18:18" x14ac:dyDescent="0.3">
      <c r="R741" s="44" t="s">
        <v>263</v>
      </c>
    </row>
    <row r="742" spans="18:18" x14ac:dyDescent="0.3">
      <c r="R742" s="44" t="s">
        <v>264</v>
      </c>
    </row>
    <row r="743" spans="18:18" x14ac:dyDescent="0.3">
      <c r="R743" s="44" t="s">
        <v>265</v>
      </c>
    </row>
    <row r="744" spans="18:18" x14ac:dyDescent="0.3">
      <c r="R744" s="44" t="s">
        <v>266</v>
      </c>
    </row>
    <row r="745" spans="18:18" x14ac:dyDescent="0.3">
      <c r="R745" s="44" t="s">
        <v>267</v>
      </c>
    </row>
    <row r="746" spans="18:18" x14ac:dyDescent="0.3">
      <c r="R746" s="44" t="s">
        <v>268</v>
      </c>
    </row>
    <row r="747" spans="18:18" x14ac:dyDescent="0.3">
      <c r="R747" s="44" t="s">
        <v>269</v>
      </c>
    </row>
    <row r="748" spans="18:18" x14ac:dyDescent="0.3">
      <c r="R748" s="44" t="s">
        <v>270</v>
      </c>
    </row>
    <row r="749" spans="18:18" x14ac:dyDescent="0.3">
      <c r="R749" s="44" t="s">
        <v>271</v>
      </c>
    </row>
    <row r="750" spans="18:18" x14ac:dyDescent="0.3">
      <c r="R750" s="44" t="s">
        <v>272</v>
      </c>
    </row>
    <row r="751" spans="18:18" x14ac:dyDescent="0.3">
      <c r="R751" s="44" t="s">
        <v>273</v>
      </c>
    </row>
    <row r="752" spans="18:18" x14ac:dyDescent="0.3">
      <c r="R752" s="44" t="s">
        <v>274</v>
      </c>
    </row>
    <row r="753" spans="18:18" x14ac:dyDescent="0.3">
      <c r="R753" s="44" t="s">
        <v>275</v>
      </c>
    </row>
    <row r="754" spans="18:18" x14ac:dyDescent="0.3">
      <c r="R754" s="44" t="s">
        <v>276</v>
      </c>
    </row>
    <row r="755" spans="18:18" x14ac:dyDescent="0.3">
      <c r="R755" s="44" t="s">
        <v>277</v>
      </c>
    </row>
    <row r="756" spans="18:18" x14ac:dyDescent="0.3">
      <c r="R756" s="44" t="s">
        <v>278</v>
      </c>
    </row>
    <row r="757" spans="18:18" x14ac:dyDescent="0.3">
      <c r="R757" s="44" t="s">
        <v>279</v>
      </c>
    </row>
    <row r="758" spans="18:18" x14ac:dyDescent="0.3">
      <c r="R758" s="44" t="s">
        <v>280</v>
      </c>
    </row>
    <row r="759" spans="18:18" x14ac:dyDescent="0.3">
      <c r="R759" s="44" t="s">
        <v>281</v>
      </c>
    </row>
    <row r="760" spans="18:18" x14ac:dyDescent="0.3">
      <c r="R760" s="44" t="s">
        <v>282</v>
      </c>
    </row>
    <row r="761" spans="18:18" x14ac:dyDescent="0.3">
      <c r="R761" s="44" t="s">
        <v>283</v>
      </c>
    </row>
    <row r="762" spans="18:18" x14ac:dyDescent="0.3">
      <c r="R762" s="44" t="s">
        <v>284</v>
      </c>
    </row>
    <row r="763" spans="18:18" x14ac:dyDescent="0.3">
      <c r="R763" s="44" t="s">
        <v>285</v>
      </c>
    </row>
    <row r="764" spans="18:18" x14ac:dyDescent="0.3">
      <c r="R764" s="44" t="s">
        <v>286</v>
      </c>
    </row>
    <row r="765" spans="18:18" x14ac:dyDescent="0.3">
      <c r="R765" s="44" t="s">
        <v>287</v>
      </c>
    </row>
    <row r="766" spans="18:18" x14ac:dyDescent="0.3">
      <c r="R766" s="44" t="s">
        <v>288</v>
      </c>
    </row>
    <row r="767" spans="18:18" x14ac:dyDescent="0.3">
      <c r="R767" s="44" t="s">
        <v>34</v>
      </c>
    </row>
    <row r="768" spans="18:18" x14ac:dyDescent="0.3">
      <c r="R768" s="44" t="s">
        <v>35</v>
      </c>
    </row>
    <row r="769" spans="18:18" x14ac:dyDescent="0.3">
      <c r="R769" s="44" t="s">
        <v>36</v>
      </c>
    </row>
    <row r="770" spans="18:18" x14ac:dyDescent="0.3">
      <c r="R770" s="44" t="s">
        <v>37</v>
      </c>
    </row>
    <row r="771" spans="18:18" x14ac:dyDescent="0.3">
      <c r="R771" s="44" t="s">
        <v>38</v>
      </c>
    </row>
    <row r="772" spans="18:18" x14ac:dyDescent="0.3">
      <c r="R772" s="44" t="s">
        <v>39</v>
      </c>
    </row>
    <row r="773" spans="18:18" x14ac:dyDescent="0.3">
      <c r="R773" s="44" t="s">
        <v>40</v>
      </c>
    </row>
    <row r="774" spans="18:18" x14ac:dyDescent="0.3">
      <c r="R774" s="44" t="s">
        <v>41</v>
      </c>
    </row>
    <row r="775" spans="18:18" x14ac:dyDescent="0.3">
      <c r="R775" s="44" t="s">
        <v>42</v>
      </c>
    </row>
    <row r="776" spans="18:18" x14ac:dyDescent="0.3">
      <c r="R776" s="44" t="s">
        <v>43</v>
      </c>
    </row>
    <row r="777" spans="18:18" x14ac:dyDescent="0.3">
      <c r="R777" s="44" t="s">
        <v>44</v>
      </c>
    </row>
    <row r="778" spans="18:18" x14ac:dyDescent="0.3">
      <c r="R778" s="44" t="s">
        <v>45</v>
      </c>
    </row>
    <row r="779" spans="18:18" x14ac:dyDescent="0.3">
      <c r="R779" s="44" t="s">
        <v>46</v>
      </c>
    </row>
    <row r="780" spans="18:18" x14ac:dyDescent="0.3">
      <c r="R780" s="44" t="s">
        <v>47</v>
      </c>
    </row>
    <row r="781" spans="18:18" x14ac:dyDescent="0.3">
      <c r="R781" s="44" t="s">
        <v>48</v>
      </c>
    </row>
    <row r="782" spans="18:18" x14ac:dyDescent="0.3">
      <c r="R782" s="44" t="s">
        <v>49</v>
      </c>
    </row>
    <row r="783" spans="18:18" x14ac:dyDescent="0.3">
      <c r="R783" s="44" t="s">
        <v>50</v>
      </c>
    </row>
    <row r="784" spans="18:18" x14ac:dyDescent="0.3">
      <c r="R784" s="44" t="s">
        <v>51</v>
      </c>
    </row>
    <row r="785" spans="18:18" x14ac:dyDescent="0.3">
      <c r="R785" s="44" t="s">
        <v>52</v>
      </c>
    </row>
    <row r="786" spans="18:18" x14ac:dyDescent="0.3">
      <c r="R786" s="44" t="s">
        <v>53</v>
      </c>
    </row>
    <row r="787" spans="18:18" x14ac:dyDescent="0.3">
      <c r="R787" s="44" t="s">
        <v>54</v>
      </c>
    </row>
    <row r="788" spans="18:18" x14ac:dyDescent="0.3">
      <c r="R788" s="44" t="s">
        <v>55</v>
      </c>
    </row>
    <row r="789" spans="18:18" x14ac:dyDescent="0.3">
      <c r="R789" s="44" t="s">
        <v>56</v>
      </c>
    </row>
    <row r="790" spans="18:18" x14ac:dyDescent="0.3">
      <c r="R790" s="44" t="s">
        <v>57</v>
      </c>
    </row>
    <row r="791" spans="18:18" x14ac:dyDescent="0.3">
      <c r="R791" s="44" t="s">
        <v>58</v>
      </c>
    </row>
    <row r="792" spans="18:18" x14ac:dyDescent="0.3">
      <c r="R792" s="44" t="s">
        <v>59</v>
      </c>
    </row>
    <row r="793" spans="18:18" x14ac:dyDescent="0.3">
      <c r="R793" s="44" t="s">
        <v>60</v>
      </c>
    </row>
    <row r="794" spans="18:18" x14ac:dyDescent="0.3">
      <c r="R794" s="44" t="s">
        <v>61</v>
      </c>
    </row>
    <row r="795" spans="18:18" x14ac:dyDescent="0.3">
      <c r="R795" s="44" t="s">
        <v>62</v>
      </c>
    </row>
    <row r="796" spans="18:18" x14ac:dyDescent="0.3">
      <c r="R796" s="44" t="s">
        <v>63</v>
      </c>
    </row>
    <row r="797" spans="18:18" x14ac:dyDescent="0.3">
      <c r="R797" s="44" t="s">
        <v>64</v>
      </c>
    </row>
    <row r="798" spans="18:18" x14ac:dyDescent="0.3">
      <c r="R798" s="44" t="s">
        <v>65</v>
      </c>
    </row>
    <row r="799" spans="18:18" x14ac:dyDescent="0.3">
      <c r="R799" s="44" t="s">
        <v>66</v>
      </c>
    </row>
    <row r="800" spans="18:18" x14ac:dyDescent="0.3">
      <c r="R800" s="44" t="s">
        <v>67</v>
      </c>
    </row>
    <row r="801" spans="18:18" x14ac:dyDescent="0.3">
      <c r="R801" s="44" t="s">
        <v>68</v>
      </c>
    </row>
    <row r="802" spans="18:18" x14ac:dyDescent="0.3">
      <c r="R802" s="44" t="s">
        <v>69</v>
      </c>
    </row>
    <row r="803" spans="18:18" x14ac:dyDescent="0.3">
      <c r="R803" s="44" t="s">
        <v>70</v>
      </c>
    </row>
    <row r="804" spans="18:18" x14ac:dyDescent="0.3">
      <c r="R804" s="44" t="s">
        <v>71</v>
      </c>
    </row>
    <row r="805" spans="18:18" x14ac:dyDescent="0.3">
      <c r="R805" s="44" t="s">
        <v>72</v>
      </c>
    </row>
    <row r="806" spans="18:18" x14ac:dyDescent="0.3">
      <c r="R806" s="44" t="s">
        <v>73</v>
      </c>
    </row>
    <row r="807" spans="18:18" x14ac:dyDescent="0.3">
      <c r="R807" s="44" t="s">
        <v>74</v>
      </c>
    </row>
    <row r="808" spans="18:18" x14ac:dyDescent="0.3">
      <c r="R808" s="44" t="s">
        <v>75</v>
      </c>
    </row>
    <row r="809" spans="18:18" x14ac:dyDescent="0.3">
      <c r="R809" s="44" t="s">
        <v>76</v>
      </c>
    </row>
    <row r="810" spans="18:18" x14ac:dyDescent="0.3">
      <c r="R810" s="44" t="s">
        <v>77</v>
      </c>
    </row>
    <row r="811" spans="18:18" x14ac:dyDescent="0.3">
      <c r="R811" s="44" t="s">
        <v>78</v>
      </c>
    </row>
    <row r="812" spans="18:18" x14ac:dyDescent="0.3">
      <c r="R812" s="44" t="s">
        <v>79</v>
      </c>
    </row>
    <row r="813" spans="18:18" x14ac:dyDescent="0.3">
      <c r="R813" s="44" t="s">
        <v>80</v>
      </c>
    </row>
    <row r="814" spans="18:18" x14ac:dyDescent="0.3">
      <c r="R814" s="44" t="s">
        <v>81</v>
      </c>
    </row>
    <row r="815" spans="18:18" x14ac:dyDescent="0.3">
      <c r="R815" s="44" t="s">
        <v>82</v>
      </c>
    </row>
    <row r="816" spans="18:18" x14ac:dyDescent="0.3">
      <c r="R816" s="44" t="s">
        <v>83</v>
      </c>
    </row>
    <row r="817" spans="18:18" x14ac:dyDescent="0.3">
      <c r="R817" s="44" t="s">
        <v>84</v>
      </c>
    </row>
    <row r="818" spans="18:18" x14ac:dyDescent="0.3">
      <c r="R818" s="44" t="s">
        <v>85</v>
      </c>
    </row>
    <row r="819" spans="18:18" x14ac:dyDescent="0.3">
      <c r="R819" s="44" t="s">
        <v>86</v>
      </c>
    </row>
    <row r="820" spans="18:18" x14ac:dyDescent="0.3">
      <c r="R820" s="44" t="s">
        <v>87</v>
      </c>
    </row>
    <row r="821" spans="18:18" x14ac:dyDescent="0.3">
      <c r="R821" s="44" t="s">
        <v>88</v>
      </c>
    </row>
    <row r="822" spans="18:18" x14ac:dyDescent="0.3">
      <c r="R822" s="44" t="s">
        <v>89</v>
      </c>
    </row>
    <row r="823" spans="18:18" x14ac:dyDescent="0.3">
      <c r="R823" s="44" t="s">
        <v>90</v>
      </c>
    </row>
    <row r="824" spans="18:18" x14ac:dyDescent="0.3">
      <c r="R824" s="44" t="s">
        <v>91</v>
      </c>
    </row>
    <row r="825" spans="18:18" x14ac:dyDescent="0.3">
      <c r="R825" s="44" t="s">
        <v>92</v>
      </c>
    </row>
    <row r="826" spans="18:18" x14ac:dyDescent="0.3">
      <c r="R826" s="44" t="s">
        <v>93</v>
      </c>
    </row>
    <row r="827" spans="18:18" x14ac:dyDescent="0.3">
      <c r="R827" s="44" t="s">
        <v>94</v>
      </c>
    </row>
    <row r="828" spans="18:18" x14ac:dyDescent="0.3">
      <c r="R828" s="44" t="s">
        <v>95</v>
      </c>
    </row>
    <row r="829" spans="18:18" x14ac:dyDescent="0.3">
      <c r="R829" s="44" t="s">
        <v>96</v>
      </c>
    </row>
    <row r="830" spans="18:18" x14ac:dyDescent="0.3">
      <c r="R830" s="44" t="s">
        <v>97</v>
      </c>
    </row>
    <row r="831" spans="18:18" x14ac:dyDescent="0.3">
      <c r="R831" s="44" t="s">
        <v>98</v>
      </c>
    </row>
    <row r="832" spans="18:18" x14ac:dyDescent="0.3">
      <c r="R832" s="44" t="s">
        <v>99</v>
      </c>
    </row>
    <row r="833" spans="18:18" x14ac:dyDescent="0.3">
      <c r="R833" s="44" t="s">
        <v>100</v>
      </c>
    </row>
    <row r="834" spans="18:18" x14ac:dyDescent="0.3">
      <c r="R834" s="44" t="s">
        <v>101</v>
      </c>
    </row>
    <row r="835" spans="18:18" x14ac:dyDescent="0.3">
      <c r="R835" s="44" t="s">
        <v>102</v>
      </c>
    </row>
    <row r="836" spans="18:18" x14ac:dyDescent="0.3">
      <c r="R836" s="44" t="s">
        <v>103</v>
      </c>
    </row>
    <row r="837" spans="18:18" x14ac:dyDescent="0.3">
      <c r="R837" s="44" t="s">
        <v>104</v>
      </c>
    </row>
    <row r="838" spans="18:18" x14ac:dyDescent="0.3">
      <c r="R838" s="44" t="s">
        <v>105</v>
      </c>
    </row>
    <row r="839" spans="18:18" x14ac:dyDescent="0.3">
      <c r="R839" s="44" t="s">
        <v>106</v>
      </c>
    </row>
    <row r="840" spans="18:18" x14ac:dyDescent="0.3">
      <c r="R840" s="44" t="s">
        <v>107</v>
      </c>
    </row>
    <row r="841" spans="18:18" x14ac:dyDescent="0.3">
      <c r="R841" s="44" t="s">
        <v>108</v>
      </c>
    </row>
    <row r="842" spans="18:18" x14ac:dyDescent="0.3">
      <c r="R842" s="44" t="s">
        <v>109</v>
      </c>
    </row>
    <row r="843" spans="18:18" x14ac:dyDescent="0.3">
      <c r="R843" s="44" t="s">
        <v>110</v>
      </c>
    </row>
    <row r="844" spans="18:18" x14ac:dyDescent="0.3">
      <c r="R844" s="44" t="s">
        <v>111</v>
      </c>
    </row>
    <row r="845" spans="18:18" x14ac:dyDescent="0.3">
      <c r="R845" s="44" t="s">
        <v>112</v>
      </c>
    </row>
    <row r="846" spans="18:18" x14ac:dyDescent="0.3">
      <c r="R846" s="44" t="s">
        <v>113</v>
      </c>
    </row>
    <row r="847" spans="18:18" x14ac:dyDescent="0.3">
      <c r="R847" s="44" t="s">
        <v>114</v>
      </c>
    </row>
    <row r="848" spans="18:18" x14ac:dyDescent="0.3">
      <c r="R848" s="44" t="s">
        <v>115</v>
      </c>
    </row>
    <row r="849" spans="18:18" x14ac:dyDescent="0.3">
      <c r="R849" s="44" t="s">
        <v>116</v>
      </c>
    </row>
    <row r="850" spans="18:18" x14ac:dyDescent="0.3">
      <c r="R850" s="44" t="s">
        <v>117</v>
      </c>
    </row>
    <row r="851" spans="18:18" x14ac:dyDescent="0.3">
      <c r="R851" s="44" t="s">
        <v>118</v>
      </c>
    </row>
    <row r="852" spans="18:18" x14ac:dyDescent="0.3">
      <c r="R852" s="44" t="s">
        <v>119</v>
      </c>
    </row>
    <row r="853" spans="18:18" x14ac:dyDescent="0.3">
      <c r="R853" s="44" t="s">
        <v>120</v>
      </c>
    </row>
    <row r="854" spans="18:18" x14ac:dyDescent="0.3">
      <c r="R854" s="44" t="s">
        <v>121</v>
      </c>
    </row>
    <row r="855" spans="18:18" x14ac:dyDescent="0.3">
      <c r="R855" s="44" t="s">
        <v>122</v>
      </c>
    </row>
    <row r="856" spans="18:18" x14ac:dyDescent="0.3">
      <c r="R856" s="44" t="s">
        <v>123</v>
      </c>
    </row>
    <row r="857" spans="18:18" x14ac:dyDescent="0.3">
      <c r="R857" s="44" t="s">
        <v>124</v>
      </c>
    </row>
    <row r="858" spans="18:18" x14ac:dyDescent="0.3">
      <c r="R858" s="44" t="s">
        <v>125</v>
      </c>
    </row>
    <row r="859" spans="18:18" x14ac:dyDescent="0.3">
      <c r="R859" s="44" t="s">
        <v>126</v>
      </c>
    </row>
    <row r="860" spans="18:18" x14ac:dyDescent="0.3">
      <c r="R860" s="44" t="s">
        <v>127</v>
      </c>
    </row>
    <row r="861" spans="18:18" x14ac:dyDescent="0.3">
      <c r="R861" s="44" t="s">
        <v>128</v>
      </c>
    </row>
    <row r="862" spans="18:18" x14ac:dyDescent="0.3">
      <c r="R862" s="44" t="s">
        <v>129</v>
      </c>
    </row>
    <row r="863" spans="18:18" x14ac:dyDescent="0.3">
      <c r="R863" s="44" t="s">
        <v>130</v>
      </c>
    </row>
    <row r="864" spans="18:18" x14ac:dyDescent="0.3">
      <c r="R864" s="44" t="s">
        <v>131</v>
      </c>
    </row>
    <row r="865" spans="18:18" x14ac:dyDescent="0.3">
      <c r="R865" s="44" t="s">
        <v>132</v>
      </c>
    </row>
    <row r="866" spans="18:18" x14ac:dyDescent="0.3">
      <c r="R866" s="44" t="s">
        <v>133</v>
      </c>
    </row>
    <row r="867" spans="18:18" x14ac:dyDescent="0.3">
      <c r="R867" s="44" t="s">
        <v>134</v>
      </c>
    </row>
    <row r="868" spans="18:18" x14ac:dyDescent="0.3">
      <c r="R868" s="44" t="s">
        <v>135</v>
      </c>
    </row>
    <row r="869" spans="18:18" x14ac:dyDescent="0.3">
      <c r="R869" s="44" t="s">
        <v>136</v>
      </c>
    </row>
    <row r="870" spans="18:18" x14ac:dyDescent="0.3">
      <c r="R870" s="44" t="s">
        <v>137</v>
      </c>
    </row>
    <row r="871" spans="18:18" x14ac:dyDescent="0.3">
      <c r="R871" s="44" t="s">
        <v>138</v>
      </c>
    </row>
    <row r="872" spans="18:18" x14ac:dyDescent="0.3">
      <c r="R872" s="44" t="s">
        <v>139</v>
      </c>
    </row>
    <row r="873" spans="18:18" x14ac:dyDescent="0.3">
      <c r="R873" s="44" t="s">
        <v>140</v>
      </c>
    </row>
    <row r="874" spans="18:18" x14ac:dyDescent="0.3">
      <c r="R874" s="44" t="s">
        <v>141</v>
      </c>
    </row>
    <row r="875" spans="18:18" x14ac:dyDescent="0.3">
      <c r="R875" s="44" t="s">
        <v>142</v>
      </c>
    </row>
    <row r="876" spans="18:18" x14ac:dyDescent="0.3">
      <c r="R876" s="44" t="s">
        <v>143</v>
      </c>
    </row>
    <row r="877" spans="18:18" x14ac:dyDescent="0.3">
      <c r="R877" s="44" t="s">
        <v>144</v>
      </c>
    </row>
    <row r="878" spans="18:18" x14ac:dyDescent="0.3">
      <c r="R878" s="44" t="s">
        <v>145</v>
      </c>
    </row>
    <row r="879" spans="18:18" x14ac:dyDescent="0.3">
      <c r="R879" s="44" t="s">
        <v>146</v>
      </c>
    </row>
    <row r="880" spans="18:18" x14ac:dyDescent="0.3">
      <c r="R880" s="44" t="s">
        <v>147</v>
      </c>
    </row>
    <row r="881" spans="18:18" x14ac:dyDescent="0.3">
      <c r="R881" s="44" t="s">
        <v>148</v>
      </c>
    </row>
    <row r="882" spans="18:18" x14ac:dyDescent="0.3">
      <c r="R882" s="44" t="s">
        <v>149</v>
      </c>
    </row>
    <row r="883" spans="18:18" x14ac:dyDescent="0.3">
      <c r="R883" s="44" t="s">
        <v>150</v>
      </c>
    </row>
    <row r="884" spans="18:18" x14ac:dyDescent="0.3">
      <c r="R884" s="44" t="s">
        <v>151</v>
      </c>
    </row>
    <row r="885" spans="18:18" x14ac:dyDescent="0.3">
      <c r="R885" s="44" t="s">
        <v>152</v>
      </c>
    </row>
    <row r="886" spans="18:18" x14ac:dyDescent="0.3">
      <c r="R886" s="44" t="s">
        <v>153</v>
      </c>
    </row>
    <row r="887" spans="18:18" x14ac:dyDescent="0.3">
      <c r="R887" s="44" t="s">
        <v>154</v>
      </c>
    </row>
    <row r="888" spans="18:18" x14ac:dyDescent="0.3">
      <c r="R888" s="44" t="s">
        <v>155</v>
      </c>
    </row>
    <row r="889" spans="18:18" x14ac:dyDescent="0.3">
      <c r="R889" s="44" t="s">
        <v>156</v>
      </c>
    </row>
    <row r="890" spans="18:18" x14ac:dyDescent="0.3">
      <c r="R890" s="44" t="s">
        <v>157</v>
      </c>
    </row>
    <row r="891" spans="18:18" x14ac:dyDescent="0.3">
      <c r="R891" s="44" t="s">
        <v>158</v>
      </c>
    </row>
    <row r="892" spans="18:18" x14ac:dyDescent="0.3">
      <c r="R892" s="44" t="s">
        <v>159</v>
      </c>
    </row>
    <row r="893" spans="18:18" x14ac:dyDescent="0.3">
      <c r="R893" s="44" t="s">
        <v>160</v>
      </c>
    </row>
    <row r="894" spans="18:18" x14ac:dyDescent="0.3">
      <c r="R894" s="44" t="s">
        <v>161</v>
      </c>
    </row>
    <row r="895" spans="18:18" x14ac:dyDescent="0.3">
      <c r="R895" s="44" t="s">
        <v>162</v>
      </c>
    </row>
    <row r="896" spans="18:18" x14ac:dyDescent="0.3">
      <c r="R896" s="44" t="s">
        <v>163</v>
      </c>
    </row>
    <row r="897" spans="18:18" x14ac:dyDescent="0.3">
      <c r="R897" s="44" t="s">
        <v>164</v>
      </c>
    </row>
    <row r="898" spans="18:18" x14ac:dyDescent="0.3">
      <c r="R898" s="44" t="s">
        <v>165</v>
      </c>
    </row>
    <row r="899" spans="18:18" x14ac:dyDescent="0.3">
      <c r="R899" s="44" t="s">
        <v>166</v>
      </c>
    </row>
    <row r="900" spans="18:18" x14ac:dyDescent="0.3">
      <c r="R900" s="44" t="s">
        <v>167</v>
      </c>
    </row>
    <row r="901" spans="18:18" x14ac:dyDescent="0.3">
      <c r="R901" s="44" t="s">
        <v>168</v>
      </c>
    </row>
    <row r="902" spans="18:18" x14ac:dyDescent="0.3">
      <c r="R902" s="44" t="s">
        <v>169</v>
      </c>
    </row>
    <row r="903" spans="18:18" x14ac:dyDescent="0.3">
      <c r="R903" s="44" t="s">
        <v>170</v>
      </c>
    </row>
    <row r="904" spans="18:18" x14ac:dyDescent="0.3">
      <c r="R904" s="44" t="s">
        <v>171</v>
      </c>
    </row>
    <row r="905" spans="18:18" x14ac:dyDescent="0.3">
      <c r="R905" s="44" t="s">
        <v>172</v>
      </c>
    </row>
    <row r="906" spans="18:18" x14ac:dyDescent="0.3">
      <c r="R906" s="44" t="s">
        <v>173</v>
      </c>
    </row>
    <row r="907" spans="18:18" x14ac:dyDescent="0.3">
      <c r="R907" s="44" t="s">
        <v>174</v>
      </c>
    </row>
    <row r="908" spans="18:18" x14ac:dyDescent="0.3">
      <c r="R908" s="44" t="s">
        <v>175</v>
      </c>
    </row>
    <row r="909" spans="18:18" x14ac:dyDescent="0.3">
      <c r="R909" s="44" t="s">
        <v>176</v>
      </c>
    </row>
    <row r="910" spans="18:18" x14ac:dyDescent="0.3">
      <c r="R910" s="44" t="s">
        <v>177</v>
      </c>
    </row>
    <row r="911" spans="18:18" x14ac:dyDescent="0.3">
      <c r="R911" s="44" t="s">
        <v>178</v>
      </c>
    </row>
    <row r="912" spans="18:18" x14ac:dyDescent="0.3">
      <c r="R912" s="44" t="s">
        <v>179</v>
      </c>
    </row>
    <row r="913" spans="18:18" x14ac:dyDescent="0.3">
      <c r="R913" s="44" t="s">
        <v>180</v>
      </c>
    </row>
    <row r="914" spans="18:18" x14ac:dyDescent="0.3">
      <c r="R914" s="44" t="s">
        <v>181</v>
      </c>
    </row>
    <row r="915" spans="18:18" x14ac:dyDescent="0.3">
      <c r="R915" s="44" t="s">
        <v>182</v>
      </c>
    </row>
    <row r="916" spans="18:18" x14ac:dyDescent="0.3">
      <c r="R916" s="44" t="s">
        <v>183</v>
      </c>
    </row>
    <row r="917" spans="18:18" x14ac:dyDescent="0.3">
      <c r="R917" s="44" t="s">
        <v>184</v>
      </c>
    </row>
    <row r="918" spans="18:18" x14ac:dyDescent="0.3">
      <c r="R918" s="44" t="s">
        <v>185</v>
      </c>
    </row>
    <row r="919" spans="18:18" x14ac:dyDescent="0.3">
      <c r="R919" s="44" t="s">
        <v>186</v>
      </c>
    </row>
    <row r="920" spans="18:18" x14ac:dyDescent="0.3">
      <c r="R920" s="44" t="s">
        <v>187</v>
      </c>
    </row>
    <row r="921" spans="18:18" x14ac:dyDescent="0.3">
      <c r="R921" s="44" t="s">
        <v>188</v>
      </c>
    </row>
    <row r="922" spans="18:18" x14ac:dyDescent="0.3">
      <c r="R922" s="44" t="s">
        <v>189</v>
      </c>
    </row>
    <row r="923" spans="18:18" x14ac:dyDescent="0.3">
      <c r="R923" s="44" t="s">
        <v>190</v>
      </c>
    </row>
    <row r="924" spans="18:18" x14ac:dyDescent="0.3">
      <c r="R924" s="44" t="s">
        <v>191</v>
      </c>
    </row>
    <row r="925" spans="18:18" x14ac:dyDescent="0.3">
      <c r="R925" s="44" t="s">
        <v>192</v>
      </c>
    </row>
    <row r="926" spans="18:18" x14ac:dyDescent="0.3">
      <c r="R926" s="44" t="s">
        <v>193</v>
      </c>
    </row>
    <row r="927" spans="18:18" x14ac:dyDescent="0.3">
      <c r="R927" s="44" t="s">
        <v>194</v>
      </c>
    </row>
    <row r="928" spans="18:18" x14ac:dyDescent="0.3">
      <c r="R928" s="44" t="s">
        <v>195</v>
      </c>
    </row>
    <row r="929" spans="18:18" x14ac:dyDescent="0.3">
      <c r="R929" s="44" t="s">
        <v>196</v>
      </c>
    </row>
    <row r="930" spans="18:18" x14ac:dyDescent="0.3">
      <c r="R930" s="44" t="s">
        <v>197</v>
      </c>
    </row>
    <row r="931" spans="18:18" x14ac:dyDescent="0.3">
      <c r="R931" s="44" t="s">
        <v>198</v>
      </c>
    </row>
    <row r="932" spans="18:18" x14ac:dyDescent="0.3">
      <c r="R932" s="44" t="s">
        <v>199</v>
      </c>
    </row>
    <row r="933" spans="18:18" x14ac:dyDescent="0.3">
      <c r="R933" s="44" t="s">
        <v>200</v>
      </c>
    </row>
    <row r="934" spans="18:18" x14ac:dyDescent="0.3">
      <c r="R934" s="44" t="s">
        <v>201</v>
      </c>
    </row>
    <row r="935" spans="18:18" x14ac:dyDescent="0.3">
      <c r="R935" s="44" t="s">
        <v>202</v>
      </c>
    </row>
    <row r="936" spans="18:18" x14ac:dyDescent="0.3">
      <c r="R936" s="44" t="s">
        <v>203</v>
      </c>
    </row>
    <row r="937" spans="18:18" x14ac:dyDescent="0.3">
      <c r="R937" s="44" t="s">
        <v>204</v>
      </c>
    </row>
    <row r="938" spans="18:18" x14ac:dyDescent="0.3">
      <c r="R938" s="44" t="s">
        <v>205</v>
      </c>
    </row>
    <row r="939" spans="18:18" x14ac:dyDescent="0.3">
      <c r="R939" s="44" t="s">
        <v>206</v>
      </c>
    </row>
    <row r="940" spans="18:18" x14ac:dyDescent="0.3">
      <c r="R940" s="44" t="s">
        <v>207</v>
      </c>
    </row>
    <row r="941" spans="18:18" x14ac:dyDescent="0.3">
      <c r="R941" s="44" t="s">
        <v>208</v>
      </c>
    </row>
    <row r="942" spans="18:18" x14ac:dyDescent="0.3">
      <c r="R942" s="44" t="s">
        <v>209</v>
      </c>
    </row>
    <row r="943" spans="18:18" x14ac:dyDescent="0.3">
      <c r="R943" s="44" t="s">
        <v>210</v>
      </c>
    </row>
    <row r="944" spans="18:18" x14ac:dyDescent="0.3">
      <c r="R944" s="44" t="s">
        <v>211</v>
      </c>
    </row>
    <row r="945" spans="18:18" x14ac:dyDescent="0.3">
      <c r="R945" s="44" t="s">
        <v>212</v>
      </c>
    </row>
    <row r="946" spans="18:18" x14ac:dyDescent="0.3">
      <c r="R946" s="44" t="s">
        <v>213</v>
      </c>
    </row>
    <row r="947" spans="18:18" x14ac:dyDescent="0.3">
      <c r="R947" s="44" t="s">
        <v>214</v>
      </c>
    </row>
    <row r="948" spans="18:18" x14ac:dyDescent="0.3">
      <c r="R948" s="44" t="s">
        <v>215</v>
      </c>
    </row>
    <row r="949" spans="18:18" x14ac:dyDescent="0.3">
      <c r="R949" s="44" t="s">
        <v>216</v>
      </c>
    </row>
    <row r="950" spans="18:18" x14ac:dyDescent="0.3">
      <c r="R950" s="44" t="s">
        <v>217</v>
      </c>
    </row>
    <row r="951" spans="18:18" x14ac:dyDescent="0.3">
      <c r="R951" s="44" t="s">
        <v>218</v>
      </c>
    </row>
    <row r="952" spans="18:18" x14ac:dyDescent="0.3">
      <c r="R952" s="44" t="s">
        <v>219</v>
      </c>
    </row>
    <row r="953" spans="18:18" x14ac:dyDescent="0.3">
      <c r="R953" s="44" t="s">
        <v>220</v>
      </c>
    </row>
    <row r="954" spans="18:18" x14ac:dyDescent="0.3">
      <c r="R954" s="44" t="s">
        <v>221</v>
      </c>
    </row>
    <row r="955" spans="18:18" x14ac:dyDescent="0.3">
      <c r="R955" s="44" t="s">
        <v>222</v>
      </c>
    </row>
    <row r="956" spans="18:18" x14ac:dyDescent="0.3">
      <c r="R956" s="44" t="s">
        <v>223</v>
      </c>
    </row>
    <row r="957" spans="18:18" x14ac:dyDescent="0.3">
      <c r="R957" s="44" t="s">
        <v>224</v>
      </c>
    </row>
    <row r="958" spans="18:18" x14ac:dyDescent="0.3">
      <c r="R958" s="44" t="s">
        <v>225</v>
      </c>
    </row>
    <row r="959" spans="18:18" x14ac:dyDescent="0.3">
      <c r="R959" s="44" t="s">
        <v>226</v>
      </c>
    </row>
    <row r="960" spans="18:18" x14ac:dyDescent="0.3">
      <c r="R960" s="44" t="s">
        <v>227</v>
      </c>
    </row>
    <row r="961" spans="18:18" x14ac:dyDescent="0.3">
      <c r="R961" s="44" t="s">
        <v>228</v>
      </c>
    </row>
    <row r="962" spans="18:18" x14ac:dyDescent="0.3">
      <c r="R962" s="44" t="s">
        <v>229</v>
      </c>
    </row>
    <row r="963" spans="18:18" x14ac:dyDescent="0.3">
      <c r="R963" s="44" t="s">
        <v>230</v>
      </c>
    </row>
    <row r="964" spans="18:18" x14ac:dyDescent="0.3">
      <c r="R964" s="44" t="s">
        <v>231</v>
      </c>
    </row>
    <row r="965" spans="18:18" x14ac:dyDescent="0.3">
      <c r="R965" s="44" t="s">
        <v>232</v>
      </c>
    </row>
    <row r="966" spans="18:18" x14ac:dyDescent="0.3">
      <c r="R966" s="44" t="s">
        <v>233</v>
      </c>
    </row>
    <row r="967" spans="18:18" x14ac:dyDescent="0.3">
      <c r="R967" s="44" t="s">
        <v>234</v>
      </c>
    </row>
    <row r="968" spans="18:18" x14ac:dyDescent="0.3">
      <c r="R968" s="44" t="s">
        <v>235</v>
      </c>
    </row>
    <row r="969" spans="18:18" x14ac:dyDescent="0.3">
      <c r="R969" s="44" t="s">
        <v>236</v>
      </c>
    </row>
    <row r="970" spans="18:18" x14ac:dyDescent="0.3">
      <c r="R970" s="44" t="s">
        <v>237</v>
      </c>
    </row>
    <row r="971" spans="18:18" x14ac:dyDescent="0.3">
      <c r="R971" s="44" t="s">
        <v>238</v>
      </c>
    </row>
    <row r="972" spans="18:18" x14ac:dyDescent="0.3">
      <c r="R972" s="44" t="s">
        <v>239</v>
      </c>
    </row>
    <row r="973" spans="18:18" x14ac:dyDescent="0.3">
      <c r="R973" s="44" t="s">
        <v>240</v>
      </c>
    </row>
    <row r="974" spans="18:18" x14ac:dyDescent="0.3">
      <c r="R974" s="44" t="s">
        <v>241</v>
      </c>
    </row>
    <row r="975" spans="18:18" x14ac:dyDescent="0.3">
      <c r="R975" s="44" t="s">
        <v>242</v>
      </c>
    </row>
    <row r="976" spans="18:18" x14ac:dyDescent="0.3">
      <c r="R976" s="44" t="s">
        <v>243</v>
      </c>
    </row>
    <row r="977" spans="18:18" x14ac:dyDescent="0.3">
      <c r="R977" s="44" t="s">
        <v>244</v>
      </c>
    </row>
    <row r="978" spans="18:18" x14ac:dyDescent="0.3">
      <c r="R978" s="44" t="s">
        <v>245</v>
      </c>
    </row>
    <row r="979" spans="18:18" x14ac:dyDescent="0.3">
      <c r="R979" s="44" t="s">
        <v>246</v>
      </c>
    </row>
    <row r="980" spans="18:18" x14ac:dyDescent="0.3">
      <c r="R980" s="44" t="s">
        <v>247</v>
      </c>
    </row>
    <row r="981" spans="18:18" x14ac:dyDescent="0.3">
      <c r="R981" s="44" t="s">
        <v>248</v>
      </c>
    </row>
    <row r="982" spans="18:18" x14ac:dyDescent="0.3">
      <c r="R982" s="44" t="s">
        <v>249</v>
      </c>
    </row>
    <row r="983" spans="18:18" x14ac:dyDescent="0.3">
      <c r="R983" s="44" t="s">
        <v>250</v>
      </c>
    </row>
    <row r="984" spans="18:18" x14ac:dyDescent="0.3">
      <c r="R984" s="44" t="s">
        <v>251</v>
      </c>
    </row>
    <row r="985" spans="18:18" x14ac:dyDescent="0.3">
      <c r="R985" s="44" t="s">
        <v>252</v>
      </c>
    </row>
    <row r="986" spans="18:18" x14ac:dyDescent="0.3">
      <c r="R986" s="44" t="s">
        <v>253</v>
      </c>
    </row>
    <row r="987" spans="18:18" x14ac:dyDescent="0.3">
      <c r="R987" s="44" t="s">
        <v>254</v>
      </c>
    </row>
    <row r="988" spans="18:18" x14ac:dyDescent="0.3">
      <c r="R988" s="44" t="s">
        <v>255</v>
      </c>
    </row>
    <row r="989" spans="18:18" x14ac:dyDescent="0.3">
      <c r="R989" s="44" t="s">
        <v>256</v>
      </c>
    </row>
    <row r="990" spans="18:18" x14ac:dyDescent="0.3">
      <c r="R990" s="44" t="s">
        <v>257</v>
      </c>
    </row>
    <row r="991" spans="18:18" x14ac:dyDescent="0.3">
      <c r="R991" s="44" t="s">
        <v>258</v>
      </c>
    </row>
    <row r="992" spans="18:18" x14ac:dyDescent="0.3">
      <c r="R992" s="44" t="s">
        <v>259</v>
      </c>
    </row>
    <row r="993" spans="18:18" x14ac:dyDescent="0.3">
      <c r="R993" s="44" t="s">
        <v>260</v>
      </c>
    </row>
    <row r="994" spans="18:18" x14ac:dyDescent="0.3">
      <c r="R994" s="44" t="s">
        <v>261</v>
      </c>
    </row>
    <row r="995" spans="18:18" x14ac:dyDescent="0.3">
      <c r="R995" s="44" t="s">
        <v>262</v>
      </c>
    </row>
    <row r="996" spans="18:18" x14ac:dyDescent="0.3">
      <c r="R996" s="44" t="s">
        <v>263</v>
      </c>
    </row>
    <row r="997" spans="18:18" x14ac:dyDescent="0.3">
      <c r="R997" s="44" t="s">
        <v>264</v>
      </c>
    </row>
    <row r="998" spans="18:18" x14ac:dyDescent="0.3">
      <c r="R998" s="44" t="s">
        <v>265</v>
      </c>
    </row>
    <row r="999" spans="18:18" x14ac:dyDescent="0.3">
      <c r="R999" s="44" t="s">
        <v>266</v>
      </c>
    </row>
    <row r="1000" spans="18:18" x14ac:dyDescent="0.3">
      <c r="R1000" s="44" t="s">
        <v>267</v>
      </c>
    </row>
    <row r="1001" spans="18:18" x14ac:dyDescent="0.3">
      <c r="R1001" s="44" t="s">
        <v>268</v>
      </c>
    </row>
    <row r="1002" spans="18:18" x14ac:dyDescent="0.3">
      <c r="R1002" s="44" t="s">
        <v>269</v>
      </c>
    </row>
    <row r="1003" spans="18:18" x14ac:dyDescent="0.3">
      <c r="R1003" s="44" t="s">
        <v>270</v>
      </c>
    </row>
    <row r="1004" spans="18:18" x14ac:dyDescent="0.3">
      <c r="R1004" s="44" t="s">
        <v>271</v>
      </c>
    </row>
    <row r="1005" spans="18:18" x14ac:dyDescent="0.3">
      <c r="R1005" s="44" t="s">
        <v>272</v>
      </c>
    </row>
    <row r="1006" spans="18:18" x14ac:dyDescent="0.3">
      <c r="R1006" s="44" t="s">
        <v>273</v>
      </c>
    </row>
    <row r="1007" spans="18:18" x14ac:dyDescent="0.3">
      <c r="R1007" s="44" t="s">
        <v>274</v>
      </c>
    </row>
    <row r="1008" spans="18:18" x14ac:dyDescent="0.3">
      <c r="R1008" s="44" t="s">
        <v>275</v>
      </c>
    </row>
    <row r="1009" spans="13:18" x14ac:dyDescent="0.3">
      <c r="R1009" s="44" t="s">
        <v>276</v>
      </c>
    </row>
    <row r="1010" spans="13:18" x14ac:dyDescent="0.3">
      <c r="R1010" s="44" t="s">
        <v>277</v>
      </c>
    </row>
    <row r="1011" spans="13:18" x14ac:dyDescent="0.3">
      <c r="R1011" s="44" t="s">
        <v>278</v>
      </c>
    </row>
    <row r="1012" spans="13:18" x14ac:dyDescent="0.3">
      <c r="R1012" s="44" t="s">
        <v>279</v>
      </c>
    </row>
    <row r="1013" spans="13:18" x14ac:dyDescent="0.3">
      <c r="R1013" s="44" t="s">
        <v>280</v>
      </c>
    </row>
    <row r="1014" spans="13:18" x14ac:dyDescent="0.3">
      <c r="R1014" s="44" t="s">
        <v>281</v>
      </c>
    </row>
    <row r="1015" spans="13:18" x14ac:dyDescent="0.3">
      <c r="R1015" s="44" t="s">
        <v>282</v>
      </c>
    </row>
    <row r="1016" spans="13:18" x14ac:dyDescent="0.3">
      <c r="R1016" s="44" t="s">
        <v>283</v>
      </c>
    </row>
    <row r="1017" spans="13:18" x14ac:dyDescent="0.3">
      <c r="R1017" s="44" t="s">
        <v>284</v>
      </c>
    </row>
    <row r="1018" spans="13:18" x14ac:dyDescent="0.3">
      <c r="R1018" s="44" t="s">
        <v>285</v>
      </c>
    </row>
    <row r="1019" spans="13:18" x14ac:dyDescent="0.3">
      <c r="R1019" s="44" t="s">
        <v>286</v>
      </c>
    </row>
    <row r="1020" spans="13:18" x14ac:dyDescent="0.3">
      <c r="R1020" s="44" t="s">
        <v>287</v>
      </c>
    </row>
    <row r="1021" spans="13:18" x14ac:dyDescent="0.3">
      <c r="R1021" s="44" t="s">
        <v>288</v>
      </c>
    </row>
    <row r="1022" spans="13:18" x14ac:dyDescent="0.3">
      <c r="M1022" s="44" t="s">
        <v>34</v>
      </c>
    </row>
    <row r="1023" spans="13:18" x14ac:dyDescent="0.3">
      <c r="M1023" s="44" t="s">
        <v>41</v>
      </c>
    </row>
    <row r="1024" spans="13:18" x14ac:dyDescent="0.3">
      <c r="M1024" s="44" t="s">
        <v>36</v>
      </c>
    </row>
    <row r="1025" spans="13:13" x14ac:dyDescent="0.3">
      <c r="M1025" s="44" t="s">
        <v>37</v>
      </c>
    </row>
    <row r="1026" spans="13:13" x14ac:dyDescent="0.3">
      <c r="M1026" s="44" t="s">
        <v>38</v>
      </c>
    </row>
    <row r="1027" spans="13:13" x14ac:dyDescent="0.3">
      <c r="M1027" s="44" t="s">
        <v>39</v>
      </c>
    </row>
    <row r="1028" spans="13:13" x14ac:dyDescent="0.3">
      <c r="M1028" s="44" t="s">
        <v>40</v>
      </c>
    </row>
    <row r="1029" spans="13:13" x14ac:dyDescent="0.3">
      <c r="M1029" s="44" t="s">
        <v>45</v>
      </c>
    </row>
    <row r="1030" spans="13:13" x14ac:dyDescent="0.3">
      <c r="M1030" s="44" t="s">
        <v>42</v>
      </c>
    </row>
    <row r="1031" spans="13:13" x14ac:dyDescent="0.3">
      <c r="M1031" s="44" t="s">
        <v>43</v>
      </c>
    </row>
    <row r="1032" spans="13:13" x14ac:dyDescent="0.3">
      <c r="M1032" s="44" t="s">
        <v>44</v>
      </c>
    </row>
    <row r="1033" spans="13:13" x14ac:dyDescent="0.3">
      <c r="M1033" s="44" t="s">
        <v>35</v>
      </c>
    </row>
    <row r="1034" spans="13:13" x14ac:dyDescent="0.3">
      <c r="M1034" s="44" t="s">
        <v>46</v>
      </c>
    </row>
    <row r="1035" spans="13:13" x14ac:dyDescent="0.3">
      <c r="M1035" s="44" t="s">
        <v>47</v>
      </c>
    </row>
    <row r="1036" spans="13:13" x14ac:dyDescent="0.3">
      <c r="M1036" s="44" t="s">
        <v>48</v>
      </c>
    </row>
    <row r="1037" spans="13:13" x14ac:dyDescent="0.3">
      <c r="M1037" s="44" t="s">
        <v>49</v>
      </c>
    </row>
    <row r="1038" spans="13:13" x14ac:dyDescent="0.3">
      <c r="M1038" s="44" t="s">
        <v>50</v>
      </c>
    </row>
    <row r="1039" spans="13:13" x14ac:dyDescent="0.3">
      <c r="M1039" s="44" t="s">
        <v>51</v>
      </c>
    </row>
    <row r="1040" spans="13:13" x14ac:dyDescent="0.3">
      <c r="M1040" s="44" t="s">
        <v>71</v>
      </c>
    </row>
    <row r="1041" spans="13:13" x14ac:dyDescent="0.3">
      <c r="M1041" s="44" t="s">
        <v>53</v>
      </c>
    </row>
    <row r="1042" spans="13:13" x14ac:dyDescent="0.3">
      <c r="M1042" s="44" t="s">
        <v>88</v>
      </c>
    </row>
    <row r="1043" spans="13:13" x14ac:dyDescent="0.3">
      <c r="M1043" s="44" t="s">
        <v>55</v>
      </c>
    </row>
    <row r="1044" spans="13:13" x14ac:dyDescent="0.3">
      <c r="M1044" s="44" t="s">
        <v>56</v>
      </c>
    </row>
    <row r="1045" spans="13:13" x14ac:dyDescent="0.3">
      <c r="M1045" s="44" t="s">
        <v>57</v>
      </c>
    </row>
    <row r="1046" spans="13:13" x14ac:dyDescent="0.3">
      <c r="M1046" s="44" t="s">
        <v>58</v>
      </c>
    </row>
    <row r="1047" spans="13:13" x14ac:dyDescent="0.3">
      <c r="M1047" s="44" t="s">
        <v>59</v>
      </c>
    </row>
    <row r="1048" spans="13:13" x14ac:dyDescent="0.3">
      <c r="M1048" s="44" t="s">
        <v>60</v>
      </c>
    </row>
    <row r="1049" spans="13:13" x14ac:dyDescent="0.3">
      <c r="M1049" s="44" t="s">
        <v>61</v>
      </c>
    </row>
    <row r="1050" spans="13:13" x14ac:dyDescent="0.3">
      <c r="M1050" s="44" t="s">
        <v>62</v>
      </c>
    </row>
    <row r="1051" spans="13:13" x14ac:dyDescent="0.3">
      <c r="M1051" s="44" t="s">
        <v>63</v>
      </c>
    </row>
    <row r="1052" spans="13:13" x14ac:dyDescent="0.3">
      <c r="M1052" s="44" t="s">
        <v>64</v>
      </c>
    </row>
    <row r="1053" spans="13:13" x14ac:dyDescent="0.3">
      <c r="M1053" s="44" t="s">
        <v>65</v>
      </c>
    </row>
    <row r="1054" spans="13:13" x14ac:dyDescent="0.3">
      <c r="M1054" s="44" t="s">
        <v>72</v>
      </c>
    </row>
    <row r="1055" spans="13:13" x14ac:dyDescent="0.3">
      <c r="M1055" s="44" t="s">
        <v>67</v>
      </c>
    </row>
    <row r="1056" spans="13:13" x14ac:dyDescent="0.3">
      <c r="M1056" s="44" t="s">
        <v>68</v>
      </c>
    </row>
    <row r="1057" spans="13:13" x14ac:dyDescent="0.3">
      <c r="M1057" s="44" t="s">
        <v>69</v>
      </c>
    </row>
    <row r="1058" spans="13:13" x14ac:dyDescent="0.3">
      <c r="M1058" s="44" t="s">
        <v>103</v>
      </c>
    </row>
    <row r="1059" spans="13:13" x14ac:dyDescent="0.3">
      <c r="M1059" s="44" t="s">
        <v>79</v>
      </c>
    </row>
    <row r="1060" spans="13:13" x14ac:dyDescent="0.3">
      <c r="M1060" s="44" t="s">
        <v>70</v>
      </c>
    </row>
    <row r="1061" spans="13:13" x14ac:dyDescent="0.3">
      <c r="M1061" s="44" t="s">
        <v>52</v>
      </c>
    </row>
    <row r="1062" spans="13:13" x14ac:dyDescent="0.3">
      <c r="M1062" s="44" t="s">
        <v>74</v>
      </c>
    </row>
    <row r="1063" spans="13:13" x14ac:dyDescent="0.3">
      <c r="M1063" s="44" t="s">
        <v>75</v>
      </c>
    </row>
    <row r="1064" spans="13:13" x14ac:dyDescent="0.3">
      <c r="M1064" s="44" t="s">
        <v>101</v>
      </c>
    </row>
    <row r="1065" spans="13:13" x14ac:dyDescent="0.3">
      <c r="M1065" s="44" t="s">
        <v>171</v>
      </c>
    </row>
    <row r="1066" spans="13:13" x14ac:dyDescent="0.3">
      <c r="M1066" s="44" t="s">
        <v>78</v>
      </c>
    </row>
    <row r="1067" spans="13:13" x14ac:dyDescent="0.3">
      <c r="M1067" s="44" t="s">
        <v>80</v>
      </c>
    </row>
    <row r="1068" spans="13:13" x14ac:dyDescent="0.3">
      <c r="M1068" s="44" t="s">
        <v>94</v>
      </c>
    </row>
    <row r="1069" spans="13:13" x14ac:dyDescent="0.3">
      <c r="M1069" s="44" t="s">
        <v>91</v>
      </c>
    </row>
    <row r="1070" spans="13:13" x14ac:dyDescent="0.3">
      <c r="M1070" s="44" t="s">
        <v>82</v>
      </c>
    </row>
    <row r="1071" spans="13:13" x14ac:dyDescent="0.3">
      <c r="M1071" s="44" t="s">
        <v>99</v>
      </c>
    </row>
    <row r="1072" spans="13:13" x14ac:dyDescent="0.3">
      <c r="M1072" s="44" t="s">
        <v>84</v>
      </c>
    </row>
    <row r="1073" spans="13:13" x14ac:dyDescent="0.3">
      <c r="M1073" s="44" t="s">
        <v>85</v>
      </c>
    </row>
    <row r="1074" spans="13:13" x14ac:dyDescent="0.3">
      <c r="M1074" s="44" t="s">
        <v>86</v>
      </c>
    </row>
    <row r="1075" spans="13:13" x14ac:dyDescent="0.3">
      <c r="M1075" s="44" t="s">
        <v>95</v>
      </c>
    </row>
    <row r="1076" spans="13:13" x14ac:dyDescent="0.3">
      <c r="M1076" s="44" t="s">
        <v>174</v>
      </c>
    </row>
    <row r="1077" spans="13:13" x14ac:dyDescent="0.3">
      <c r="M1077" s="44" t="s">
        <v>89</v>
      </c>
    </row>
    <row r="1078" spans="13:13" x14ac:dyDescent="0.3">
      <c r="M1078" s="44" t="s">
        <v>66</v>
      </c>
    </row>
    <row r="1079" spans="13:13" x14ac:dyDescent="0.3">
      <c r="M1079" s="44" t="s">
        <v>240</v>
      </c>
    </row>
    <row r="1080" spans="13:13" x14ac:dyDescent="0.3">
      <c r="M1080" s="44" t="s">
        <v>260</v>
      </c>
    </row>
    <row r="1081" spans="13:13" x14ac:dyDescent="0.3">
      <c r="M1081" s="44" t="s">
        <v>93</v>
      </c>
    </row>
    <row r="1082" spans="13:13" x14ac:dyDescent="0.3">
      <c r="M1082" s="44" t="s">
        <v>97</v>
      </c>
    </row>
    <row r="1083" spans="13:13" x14ac:dyDescent="0.3">
      <c r="M1083" s="44" t="s">
        <v>100</v>
      </c>
    </row>
    <row r="1084" spans="13:13" x14ac:dyDescent="0.3">
      <c r="M1084" s="44" t="s">
        <v>96</v>
      </c>
    </row>
    <row r="1085" spans="13:13" x14ac:dyDescent="0.3">
      <c r="M1085" s="44" t="s">
        <v>250</v>
      </c>
    </row>
    <row r="1086" spans="13:13" x14ac:dyDescent="0.3">
      <c r="M1086" s="44" t="s">
        <v>98</v>
      </c>
    </row>
    <row r="1087" spans="13:13" x14ac:dyDescent="0.3">
      <c r="M1087" s="44" t="s">
        <v>254</v>
      </c>
    </row>
    <row r="1088" spans="13:13" x14ac:dyDescent="0.3">
      <c r="M1088" s="44" t="s">
        <v>246</v>
      </c>
    </row>
    <row r="1089" spans="13:13" x14ac:dyDescent="0.3">
      <c r="M1089" s="44" t="s">
        <v>54</v>
      </c>
    </row>
    <row r="1090" spans="13:13" x14ac:dyDescent="0.3">
      <c r="M1090" s="44" t="s">
        <v>102</v>
      </c>
    </row>
    <row r="1091" spans="13:13" x14ac:dyDescent="0.3">
      <c r="M1091" s="44" t="s">
        <v>239</v>
      </c>
    </row>
    <row r="1092" spans="13:13" x14ac:dyDescent="0.3">
      <c r="M1092" s="44" t="s">
        <v>104</v>
      </c>
    </row>
    <row r="1093" spans="13:13" x14ac:dyDescent="0.3">
      <c r="M1093" s="44" t="s">
        <v>105</v>
      </c>
    </row>
    <row r="1094" spans="13:13" x14ac:dyDescent="0.3">
      <c r="M1094" s="44" t="s">
        <v>106</v>
      </c>
    </row>
    <row r="1095" spans="13:13" x14ac:dyDescent="0.3">
      <c r="M1095" s="44" t="s">
        <v>107</v>
      </c>
    </row>
    <row r="1096" spans="13:13" x14ac:dyDescent="0.3">
      <c r="M1096" s="44" t="s">
        <v>108</v>
      </c>
    </row>
    <row r="1097" spans="13:13" x14ac:dyDescent="0.3">
      <c r="M1097" s="44" t="s">
        <v>90</v>
      </c>
    </row>
    <row r="1098" spans="13:13" x14ac:dyDescent="0.3">
      <c r="M1098" s="44" t="s">
        <v>110</v>
      </c>
    </row>
    <row r="1099" spans="13:13" x14ac:dyDescent="0.3">
      <c r="M1099" s="44" t="s">
        <v>111</v>
      </c>
    </row>
    <row r="1100" spans="13:13" x14ac:dyDescent="0.3">
      <c r="M1100" s="44" t="s">
        <v>112</v>
      </c>
    </row>
    <row r="1101" spans="13:13" x14ac:dyDescent="0.3">
      <c r="M1101" s="44" t="s">
        <v>113</v>
      </c>
    </row>
    <row r="1102" spans="13:13" x14ac:dyDescent="0.3">
      <c r="M1102" s="44" t="s">
        <v>114</v>
      </c>
    </row>
    <row r="1103" spans="13:13" x14ac:dyDescent="0.3">
      <c r="M1103" s="44" t="s">
        <v>115</v>
      </c>
    </row>
    <row r="1104" spans="13:13" x14ac:dyDescent="0.3">
      <c r="M1104" s="44" t="s">
        <v>116</v>
      </c>
    </row>
    <row r="1105" spans="13:13" x14ac:dyDescent="0.3">
      <c r="M1105" s="44" t="s">
        <v>117</v>
      </c>
    </row>
    <row r="1106" spans="13:13" x14ac:dyDescent="0.3">
      <c r="M1106" s="44" t="s">
        <v>118</v>
      </c>
    </row>
    <row r="1107" spans="13:13" x14ac:dyDescent="0.3">
      <c r="M1107" s="44" t="s">
        <v>119</v>
      </c>
    </row>
    <row r="1108" spans="13:13" x14ac:dyDescent="0.3">
      <c r="M1108" s="44" t="s">
        <v>120</v>
      </c>
    </row>
    <row r="1109" spans="13:13" x14ac:dyDescent="0.3">
      <c r="M1109" s="44" t="s">
        <v>121</v>
      </c>
    </row>
    <row r="1110" spans="13:13" x14ac:dyDescent="0.3">
      <c r="M1110" s="44" t="s">
        <v>122</v>
      </c>
    </row>
    <row r="1111" spans="13:13" x14ac:dyDescent="0.3">
      <c r="M1111" s="44" t="s">
        <v>123</v>
      </c>
    </row>
    <row r="1112" spans="13:13" x14ac:dyDescent="0.3">
      <c r="M1112" s="44" t="s">
        <v>124</v>
      </c>
    </row>
    <row r="1113" spans="13:13" x14ac:dyDescent="0.3">
      <c r="M1113" s="44" t="s">
        <v>125</v>
      </c>
    </row>
    <row r="1114" spans="13:13" x14ac:dyDescent="0.3">
      <c r="M1114" s="44" t="s">
        <v>126</v>
      </c>
    </row>
    <row r="1115" spans="13:13" x14ac:dyDescent="0.3">
      <c r="M1115" s="44" t="s">
        <v>127</v>
      </c>
    </row>
    <row r="1116" spans="13:13" x14ac:dyDescent="0.3">
      <c r="M1116" s="44" t="s">
        <v>128</v>
      </c>
    </row>
    <row r="1117" spans="13:13" x14ac:dyDescent="0.3">
      <c r="M1117" s="44" t="s">
        <v>129</v>
      </c>
    </row>
    <row r="1118" spans="13:13" x14ac:dyDescent="0.3">
      <c r="M1118" s="44" t="s">
        <v>130</v>
      </c>
    </row>
    <row r="1119" spans="13:13" x14ac:dyDescent="0.3">
      <c r="M1119" s="44" t="s">
        <v>131</v>
      </c>
    </row>
    <row r="1120" spans="13:13" x14ac:dyDescent="0.3">
      <c r="M1120" s="44" t="s">
        <v>132</v>
      </c>
    </row>
    <row r="1121" spans="13:13" x14ac:dyDescent="0.3">
      <c r="M1121" s="44" t="s">
        <v>133</v>
      </c>
    </row>
    <row r="1122" spans="13:13" x14ac:dyDescent="0.3">
      <c r="M1122" s="44" t="s">
        <v>134</v>
      </c>
    </row>
    <row r="1123" spans="13:13" x14ac:dyDescent="0.3">
      <c r="M1123" s="44" t="s">
        <v>135</v>
      </c>
    </row>
    <row r="1124" spans="13:13" x14ac:dyDescent="0.3">
      <c r="M1124" s="44" t="s">
        <v>136</v>
      </c>
    </row>
    <row r="1125" spans="13:13" x14ac:dyDescent="0.3">
      <c r="M1125" s="44" t="s">
        <v>137</v>
      </c>
    </row>
    <row r="1126" spans="13:13" x14ac:dyDescent="0.3">
      <c r="M1126" s="44" t="s">
        <v>138</v>
      </c>
    </row>
    <row r="1127" spans="13:13" x14ac:dyDescent="0.3">
      <c r="M1127" s="44" t="s">
        <v>139</v>
      </c>
    </row>
    <row r="1128" spans="13:13" x14ac:dyDescent="0.3">
      <c r="M1128" s="44" t="s">
        <v>140</v>
      </c>
    </row>
    <row r="1129" spans="13:13" x14ac:dyDescent="0.3">
      <c r="M1129" s="44" t="s">
        <v>141</v>
      </c>
    </row>
    <row r="1130" spans="13:13" x14ac:dyDescent="0.3">
      <c r="M1130" s="44" t="s">
        <v>142</v>
      </c>
    </row>
    <row r="1131" spans="13:13" x14ac:dyDescent="0.3">
      <c r="M1131" s="44" t="s">
        <v>143</v>
      </c>
    </row>
    <row r="1132" spans="13:13" x14ac:dyDescent="0.3">
      <c r="M1132" s="44" t="s">
        <v>144</v>
      </c>
    </row>
    <row r="1133" spans="13:13" x14ac:dyDescent="0.3">
      <c r="M1133" s="44" t="s">
        <v>145</v>
      </c>
    </row>
    <row r="1134" spans="13:13" x14ac:dyDescent="0.3">
      <c r="M1134" s="44" t="s">
        <v>146</v>
      </c>
    </row>
    <row r="1135" spans="13:13" x14ac:dyDescent="0.3">
      <c r="M1135" s="44" t="s">
        <v>147</v>
      </c>
    </row>
    <row r="1136" spans="13:13" x14ac:dyDescent="0.3">
      <c r="M1136" s="44" t="s">
        <v>148</v>
      </c>
    </row>
    <row r="1137" spans="13:13" x14ac:dyDescent="0.3">
      <c r="M1137" s="44" t="s">
        <v>149</v>
      </c>
    </row>
    <row r="1138" spans="13:13" x14ac:dyDescent="0.3">
      <c r="M1138" s="44" t="s">
        <v>150</v>
      </c>
    </row>
    <row r="1139" spans="13:13" x14ac:dyDescent="0.3">
      <c r="M1139" s="44" t="s">
        <v>151</v>
      </c>
    </row>
    <row r="1140" spans="13:13" x14ac:dyDescent="0.3">
      <c r="M1140" s="44" t="s">
        <v>152</v>
      </c>
    </row>
    <row r="1141" spans="13:13" x14ac:dyDescent="0.3">
      <c r="M1141" s="44" t="s">
        <v>153</v>
      </c>
    </row>
    <row r="1142" spans="13:13" x14ac:dyDescent="0.3">
      <c r="M1142" s="44" t="s">
        <v>154</v>
      </c>
    </row>
    <row r="1143" spans="13:13" x14ac:dyDescent="0.3">
      <c r="M1143" s="44" t="s">
        <v>155</v>
      </c>
    </row>
    <row r="1144" spans="13:13" x14ac:dyDescent="0.3">
      <c r="M1144" s="44" t="s">
        <v>156</v>
      </c>
    </row>
    <row r="1145" spans="13:13" x14ac:dyDescent="0.3">
      <c r="M1145" s="44" t="s">
        <v>157</v>
      </c>
    </row>
    <row r="1146" spans="13:13" x14ac:dyDescent="0.3">
      <c r="M1146" s="44" t="s">
        <v>158</v>
      </c>
    </row>
    <row r="1147" spans="13:13" x14ac:dyDescent="0.3">
      <c r="M1147" s="44" t="s">
        <v>159</v>
      </c>
    </row>
    <row r="1148" spans="13:13" x14ac:dyDescent="0.3">
      <c r="M1148" s="44" t="s">
        <v>160</v>
      </c>
    </row>
    <row r="1149" spans="13:13" x14ac:dyDescent="0.3">
      <c r="M1149" s="44" t="s">
        <v>161</v>
      </c>
    </row>
    <row r="1150" spans="13:13" x14ac:dyDescent="0.3">
      <c r="M1150" s="44" t="s">
        <v>162</v>
      </c>
    </row>
    <row r="1151" spans="13:13" x14ac:dyDescent="0.3">
      <c r="M1151" s="44" t="s">
        <v>163</v>
      </c>
    </row>
    <row r="1152" spans="13:13" x14ac:dyDescent="0.3">
      <c r="M1152" s="44" t="s">
        <v>164</v>
      </c>
    </row>
    <row r="1153" spans="13:13" x14ac:dyDescent="0.3">
      <c r="M1153" s="44" t="s">
        <v>165</v>
      </c>
    </row>
    <row r="1154" spans="13:13" x14ac:dyDescent="0.3">
      <c r="M1154" s="44" t="s">
        <v>166</v>
      </c>
    </row>
    <row r="1155" spans="13:13" x14ac:dyDescent="0.3">
      <c r="M1155" s="44" t="s">
        <v>167</v>
      </c>
    </row>
    <row r="1156" spans="13:13" x14ac:dyDescent="0.3">
      <c r="M1156" s="44" t="s">
        <v>168</v>
      </c>
    </row>
    <row r="1157" spans="13:13" x14ac:dyDescent="0.3">
      <c r="M1157" s="44" t="s">
        <v>169</v>
      </c>
    </row>
    <row r="1158" spans="13:13" x14ac:dyDescent="0.3">
      <c r="M1158" s="44" t="s">
        <v>170</v>
      </c>
    </row>
    <row r="1159" spans="13:13" x14ac:dyDescent="0.3">
      <c r="M1159" s="44" t="s">
        <v>73</v>
      </c>
    </row>
    <row r="1160" spans="13:13" x14ac:dyDescent="0.3">
      <c r="M1160" s="44" t="s">
        <v>172</v>
      </c>
    </row>
    <row r="1161" spans="13:13" x14ac:dyDescent="0.3">
      <c r="M1161" s="44" t="s">
        <v>173</v>
      </c>
    </row>
    <row r="1162" spans="13:13" x14ac:dyDescent="0.3">
      <c r="M1162" s="44" t="s">
        <v>177</v>
      </c>
    </row>
    <row r="1163" spans="13:13" x14ac:dyDescent="0.3">
      <c r="M1163" s="44" t="s">
        <v>109</v>
      </c>
    </row>
    <row r="1164" spans="13:13" x14ac:dyDescent="0.3">
      <c r="M1164" s="44" t="s">
        <v>176</v>
      </c>
    </row>
    <row r="1165" spans="13:13" x14ac:dyDescent="0.3">
      <c r="M1165" s="44" t="s">
        <v>175</v>
      </c>
    </row>
    <row r="1166" spans="13:13" x14ac:dyDescent="0.3">
      <c r="M1166" s="44" t="s">
        <v>178</v>
      </c>
    </row>
    <row r="1167" spans="13:13" x14ac:dyDescent="0.3">
      <c r="M1167" s="44" t="s">
        <v>179</v>
      </c>
    </row>
    <row r="1168" spans="13:13" x14ac:dyDescent="0.3">
      <c r="M1168" s="44" t="s">
        <v>180</v>
      </c>
    </row>
    <row r="1169" spans="13:13" x14ac:dyDescent="0.3">
      <c r="M1169" s="44" t="s">
        <v>181</v>
      </c>
    </row>
    <row r="1170" spans="13:13" x14ac:dyDescent="0.3">
      <c r="M1170" s="44" t="s">
        <v>182</v>
      </c>
    </row>
    <row r="1171" spans="13:13" x14ac:dyDescent="0.3">
      <c r="M1171" s="44" t="s">
        <v>183</v>
      </c>
    </row>
    <row r="1172" spans="13:13" x14ac:dyDescent="0.3">
      <c r="M1172" s="44" t="s">
        <v>184</v>
      </c>
    </row>
    <row r="1173" spans="13:13" x14ac:dyDescent="0.3">
      <c r="M1173" s="44" t="s">
        <v>185</v>
      </c>
    </row>
    <row r="1174" spans="13:13" x14ac:dyDescent="0.3">
      <c r="M1174" s="44" t="s">
        <v>186</v>
      </c>
    </row>
    <row r="1175" spans="13:13" x14ac:dyDescent="0.3">
      <c r="M1175" s="44" t="s">
        <v>187</v>
      </c>
    </row>
    <row r="1176" spans="13:13" x14ac:dyDescent="0.3">
      <c r="M1176" s="44" t="s">
        <v>188</v>
      </c>
    </row>
    <row r="1177" spans="13:13" x14ac:dyDescent="0.3">
      <c r="M1177" s="44" t="s">
        <v>189</v>
      </c>
    </row>
    <row r="1178" spans="13:13" x14ac:dyDescent="0.3">
      <c r="M1178" s="44" t="s">
        <v>190</v>
      </c>
    </row>
    <row r="1179" spans="13:13" x14ac:dyDescent="0.3">
      <c r="M1179" s="44" t="s">
        <v>191</v>
      </c>
    </row>
    <row r="1180" spans="13:13" x14ac:dyDescent="0.3">
      <c r="M1180" s="44" t="s">
        <v>192</v>
      </c>
    </row>
    <row r="1181" spans="13:13" x14ac:dyDescent="0.3">
      <c r="M1181" s="44" t="s">
        <v>193</v>
      </c>
    </row>
    <row r="1182" spans="13:13" x14ac:dyDescent="0.3">
      <c r="M1182" s="44" t="s">
        <v>194</v>
      </c>
    </row>
    <row r="1183" spans="13:13" x14ac:dyDescent="0.3">
      <c r="M1183" s="44" t="s">
        <v>195</v>
      </c>
    </row>
    <row r="1184" spans="13:13" x14ac:dyDescent="0.3">
      <c r="M1184" s="44" t="s">
        <v>196</v>
      </c>
    </row>
    <row r="1185" spans="13:13" x14ac:dyDescent="0.3">
      <c r="M1185" s="44" t="s">
        <v>197</v>
      </c>
    </row>
    <row r="1186" spans="13:13" x14ac:dyDescent="0.3">
      <c r="M1186" s="44" t="s">
        <v>198</v>
      </c>
    </row>
    <row r="1187" spans="13:13" x14ac:dyDescent="0.3">
      <c r="M1187" s="44" t="s">
        <v>199</v>
      </c>
    </row>
    <row r="1188" spans="13:13" x14ac:dyDescent="0.3">
      <c r="M1188" s="44" t="s">
        <v>200</v>
      </c>
    </row>
    <row r="1189" spans="13:13" x14ac:dyDescent="0.3">
      <c r="M1189" s="44" t="s">
        <v>201</v>
      </c>
    </row>
    <row r="1190" spans="13:13" x14ac:dyDescent="0.3">
      <c r="M1190" s="44" t="s">
        <v>202</v>
      </c>
    </row>
    <row r="1191" spans="13:13" x14ac:dyDescent="0.3">
      <c r="M1191" s="44" t="s">
        <v>203</v>
      </c>
    </row>
    <row r="1192" spans="13:13" x14ac:dyDescent="0.3">
      <c r="M1192" s="44" t="s">
        <v>204</v>
      </c>
    </row>
    <row r="1193" spans="13:13" x14ac:dyDescent="0.3">
      <c r="M1193" s="44" t="s">
        <v>205</v>
      </c>
    </row>
    <row r="1194" spans="13:13" x14ac:dyDescent="0.3">
      <c r="M1194" s="44" t="s">
        <v>206</v>
      </c>
    </row>
    <row r="1195" spans="13:13" x14ac:dyDescent="0.3">
      <c r="M1195" s="44" t="s">
        <v>207</v>
      </c>
    </row>
    <row r="1196" spans="13:13" x14ac:dyDescent="0.3">
      <c r="M1196" s="44" t="s">
        <v>208</v>
      </c>
    </row>
    <row r="1197" spans="13:13" x14ac:dyDescent="0.3">
      <c r="M1197" s="44" t="s">
        <v>209</v>
      </c>
    </row>
    <row r="1198" spans="13:13" x14ac:dyDescent="0.3">
      <c r="M1198" s="44" t="s">
        <v>210</v>
      </c>
    </row>
    <row r="1199" spans="13:13" x14ac:dyDescent="0.3">
      <c r="M1199" s="44" t="s">
        <v>211</v>
      </c>
    </row>
    <row r="1200" spans="13:13" x14ac:dyDescent="0.3">
      <c r="M1200" s="44" t="s">
        <v>212</v>
      </c>
    </row>
    <row r="1201" spans="13:13" x14ac:dyDescent="0.3">
      <c r="M1201" s="44" t="s">
        <v>213</v>
      </c>
    </row>
    <row r="1202" spans="13:13" x14ac:dyDescent="0.3">
      <c r="M1202" s="44" t="s">
        <v>214</v>
      </c>
    </row>
    <row r="1203" spans="13:13" x14ac:dyDescent="0.3">
      <c r="M1203" s="44" t="s">
        <v>215</v>
      </c>
    </row>
    <row r="1204" spans="13:13" x14ac:dyDescent="0.3">
      <c r="M1204" s="44" t="s">
        <v>216</v>
      </c>
    </row>
    <row r="1205" spans="13:13" x14ac:dyDescent="0.3">
      <c r="M1205" s="44" t="s">
        <v>217</v>
      </c>
    </row>
    <row r="1206" spans="13:13" x14ac:dyDescent="0.3">
      <c r="M1206" s="44" t="s">
        <v>218</v>
      </c>
    </row>
    <row r="1207" spans="13:13" x14ac:dyDescent="0.3">
      <c r="M1207" s="44" t="s">
        <v>219</v>
      </c>
    </row>
    <row r="1208" spans="13:13" x14ac:dyDescent="0.3">
      <c r="M1208" s="44" t="s">
        <v>220</v>
      </c>
    </row>
    <row r="1209" spans="13:13" x14ac:dyDescent="0.3">
      <c r="M1209" s="44" t="s">
        <v>221</v>
      </c>
    </row>
    <row r="1210" spans="13:13" x14ac:dyDescent="0.3">
      <c r="M1210" s="44" t="s">
        <v>222</v>
      </c>
    </row>
    <row r="1211" spans="13:13" x14ac:dyDescent="0.3">
      <c r="M1211" s="44" t="s">
        <v>223</v>
      </c>
    </row>
    <row r="1212" spans="13:13" x14ac:dyDescent="0.3">
      <c r="M1212" s="44" t="s">
        <v>224</v>
      </c>
    </row>
    <row r="1213" spans="13:13" x14ac:dyDescent="0.3">
      <c r="M1213" s="44" t="s">
        <v>225</v>
      </c>
    </row>
    <row r="1214" spans="13:13" x14ac:dyDescent="0.3">
      <c r="M1214" s="44" t="s">
        <v>226</v>
      </c>
    </row>
    <row r="1215" spans="13:13" x14ac:dyDescent="0.3">
      <c r="M1215" s="44" t="s">
        <v>227</v>
      </c>
    </row>
    <row r="1216" spans="13:13" x14ac:dyDescent="0.3">
      <c r="M1216" s="44" t="s">
        <v>228</v>
      </c>
    </row>
    <row r="1217" spans="13:13" x14ac:dyDescent="0.3">
      <c r="M1217" s="44" t="s">
        <v>229</v>
      </c>
    </row>
    <row r="1218" spans="13:13" x14ac:dyDescent="0.3">
      <c r="M1218" s="44" t="s">
        <v>230</v>
      </c>
    </row>
    <row r="1219" spans="13:13" x14ac:dyDescent="0.3">
      <c r="M1219" s="44" t="s">
        <v>231</v>
      </c>
    </row>
    <row r="1220" spans="13:13" x14ac:dyDescent="0.3">
      <c r="M1220" s="44" t="s">
        <v>232</v>
      </c>
    </row>
    <row r="1221" spans="13:13" x14ac:dyDescent="0.3">
      <c r="M1221" s="44" t="s">
        <v>233</v>
      </c>
    </row>
    <row r="1222" spans="13:13" x14ac:dyDescent="0.3">
      <c r="M1222" s="44" t="s">
        <v>234</v>
      </c>
    </row>
    <row r="1223" spans="13:13" x14ac:dyDescent="0.3">
      <c r="M1223" s="44" t="s">
        <v>235</v>
      </c>
    </row>
    <row r="1224" spans="13:13" x14ac:dyDescent="0.3">
      <c r="M1224" s="44" t="s">
        <v>236</v>
      </c>
    </row>
    <row r="1225" spans="13:13" x14ac:dyDescent="0.3">
      <c r="M1225" s="44" t="s">
        <v>237</v>
      </c>
    </row>
    <row r="1226" spans="13:13" x14ac:dyDescent="0.3">
      <c r="M1226" s="44" t="s">
        <v>238</v>
      </c>
    </row>
    <row r="1227" spans="13:13" x14ac:dyDescent="0.3">
      <c r="M1227" s="44" t="s">
        <v>242</v>
      </c>
    </row>
    <row r="1228" spans="13:13" x14ac:dyDescent="0.3">
      <c r="M1228" s="44" t="s">
        <v>81</v>
      </c>
    </row>
    <row r="1229" spans="13:13" x14ac:dyDescent="0.3">
      <c r="M1229" s="44" t="s">
        <v>257</v>
      </c>
    </row>
    <row r="1230" spans="13:13" x14ac:dyDescent="0.3">
      <c r="M1230" s="44" t="s">
        <v>251</v>
      </c>
    </row>
    <row r="1231" spans="13:13" x14ac:dyDescent="0.3">
      <c r="M1231" s="44" t="s">
        <v>243</v>
      </c>
    </row>
    <row r="1232" spans="13:13" x14ac:dyDescent="0.3">
      <c r="M1232" s="44" t="s">
        <v>76</v>
      </c>
    </row>
    <row r="1233" spans="13:13" x14ac:dyDescent="0.3">
      <c r="M1233" s="44" t="s">
        <v>245</v>
      </c>
    </row>
    <row r="1234" spans="13:13" x14ac:dyDescent="0.3">
      <c r="M1234" s="44" t="s">
        <v>255</v>
      </c>
    </row>
    <row r="1235" spans="13:13" x14ac:dyDescent="0.3">
      <c r="M1235" s="44" t="s">
        <v>247</v>
      </c>
    </row>
    <row r="1236" spans="13:13" x14ac:dyDescent="0.3">
      <c r="M1236" s="44" t="s">
        <v>87</v>
      </c>
    </row>
    <row r="1237" spans="13:13" x14ac:dyDescent="0.3">
      <c r="M1237" s="44" t="s">
        <v>249</v>
      </c>
    </row>
    <row r="1238" spans="13:13" x14ac:dyDescent="0.3">
      <c r="M1238" s="44" t="s">
        <v>258</v>
      </c>
    </row>
    <row r="1239" spans="13:13" x14ac:dyDescent="0.3">
      <c r="M1239" s="44" t="s">
        <v>279</v>
      </c>
    </row>
    <row r="1240" spans="13:13" x14ac:dyDescent="0.3">
      <c r="M1240" s="44" t="s">
        <v>252</v>
      </c>
    </row>
    <row r="1241" spans="13:13" x14ac:dyDescent="0.3">
      <c r="M1241" s="44" t="s">
        <v>264</v>
      </c>
    </row>
    <row r="1242" spans="13:13" x14ac:dyDescent="0.3">
      <c r="M1242" s="44" t="s">
        <v>83</v>
      </c>
    </row>
    <row r="1243" spans="13:13" x14ac:dyDescent="0.3">
      <c r="M1243" s="44" t="s">
        <v>244</v>
      </c>
    </row>
    <row r="1244" spans="13:13" x14ac:dyDescent="0.3">
      <c r="M1244" s="44" t="s">
        <v>256</v>
      </c>
    </row>
    <row r="1245" spans="13:13" x14ac:dyDescent="0.3">
      <c r="M1245" s="44" t="s">
        <v>253</v>
      </c>
    </row>
    <row r="1246" spans="13:13" x14ac:dyDescent="0.3">
      <c r="M1246" s="44" t="s">
        <v>241</v>
      </c>
    </row>
    <row r="1247" spans="13:13" x14ac:dyDescent="0.3">
      <c r="M1247" s="44" t="s">
        <v>259</v>
      </c>
    </row>
    <row r="1248" spans="13:13" x14ac:dyDescent="0.3">
      <c r="M1248" s="44" t="s">
        <v>261</v>
      </c>
    </row>
    <row r="1249" spans="13:13" x14ac:dyDescent="0.3">
      <c r="M1249" s="44" t="s">
        <v>277</v>
      </c>
    </row>
    <row r="1250" spans="13:13" x14ac:dyDescent="0.3">
      <c r="M1250" s="44" t="s">
        <v>262</v>
      </c>
    </row>
    <row r="1251" spans="13:13" x14ac:dyDescent="0.3">
      <c r="M1251" s="44" t="s">
        <v>263</v>
      </c>
    </row>
    <row r="1252" spans="13:13" x14ac:dyDescent="0.3">
      <c r="M1252" s="44" t="s">
        <v>92</v>
      </c>
    </row>
    <row r="1253" spans="13:13" x14ac:dyDescent="0.3">
      <c r="M1253" s="44" t="s">
        <v>265</v>
      </c>
    </row>
    <row r="1254" spans="13:13" x14ac:dyDescent="0.3">
      <c r="M1254" s="44" t="s">
        <v>266</v>
      </c>
    </row>
    <row r="1255" spans="13:13" x14ac:dyDescent="0.3">
      <c r="M1255" s="44" t="s">
        <v>267</v>
      </c>
    </row>
    <row r="1256" spans="13:13" x14ac:dyDescent="0.3">
      <c r="M1256" s="44" t="s">
        <v>268</v>
      </c>
    </row>
    <row r="1257" spans="13:13" x14ac:dyDescent="0.3">
      <c r="M1257" s="44" t="s">
        <v>269</v>
      </c>
    </row>
    <row r="1258" spans="13:13" x14ac:dyDescent="0.3">
      <c r="M1258" s="44" t="s">
        <v>270</v>
      </c>
    </row>
    <row r="1259" spans="13:13" x14ac:dyDescent="0.3">
      <c r="M1259" s="44" t="s">
        <v>271</v>
      </c>
    </row>
    <row r="1260" spans="13:13" x14ac:dyDescent="0.3">
      <c r="M1260" s="44" t="s">
        <v>272</v>
      </c>
    </row>
    <row r="1261" spans="13:13" x14ac:dyDescent="0.3">
      <c r="M1261" s="44" t="s">
        <v>273</v>
      </c>
    </row>
    <row r="1262" spans="13:13" x14ac:dyDescent="0.3">
      <c r="M1262" s="44" t="s">
        <v>274</v>
      </c>
    </row>
    <row r="1263" spans="13:13" x14ac:dyDescent="0.3">
      <c r="M1263" s="44" t="s">
        <v>275</v>
      </c>
    </row>
    <row r="1264" spans="13:13" x14ac:dyDescent="0.3">
      <c r="M1264" s="44" t="s">
        <v>276</v>
      </c>
    </row>
    <row r="1265" spans="13:13" x14ac:dyDescent="0.3">
      <c r="M1265" s="44" t="s">
        <v>248</v>
      </c>
    </row>
    <row r="1266" spans="13:13" x14ac:dyDescent="0.3">
      <c r="M1266" s="44" t="s">
        <v>278</v>
      </c>
    </row>
    <row r="1267" spans="13:13" x14ac:dyDescent="0.3">
      <c r="M1267" s="44" t="s">
        <v>77</v>
      </c>
    </row>
    <row r="1268" spans="13:13" x14ac:dyDescent="0.3">
      <c r="M1268" s="44" t="s">
        <v>280</v>
      </c>
    </row>
    <row r="1269" spans="13:13" x14ac:dyDescent="0.3">
      <c r="M1269" s="44" t="s">
        <v>281</v>
      </c>
    </row>
    <row r="1270" spans="13:13" x14ac:dyDescent="0.3">
      <c r="M1270" s="44" t="s">
        <v>282</v>
      </c>
    </row>
    <row r="1271" spans="13:13" x14ac:dyDescent="0.3">
      <c r="M1271" s="44" t="s">
        <v>283</v>
      </c>
    </row>
    <row r="1272" spans="13:13" x14ac:dyDescent="0.3">
      <c r="M1272" s="44" t="s">
        <v>284</v>
      </c>
    </row>
    <row r="1273" spans="13:13" x14ac:dyDescent="0.3">
      <c r="M1273" s="44" t="s">
        <v>285</v>
      </c>
    </row>
    <row r="1274" spans="13:13" x14ac:dyDescent="0.3">
      <c r="M1274" s="44" t="s">
        <v>286</v>
      </c>
    </row>
    <row r="1275" spans="13:13" x14ac:dyDescent="0.3">
      <c r="M1275" s="44" t="s">
        <v>287</v>
      </c>
    </row>
    <row r="1276" spans="13:13" x14ac:dyDescent="0.3">
      <c r="M1276" s="44" t="s">
        <v>288</v>
      </c>
    </row>
    <row r="1277" spans="13:13" x14ac:dyDescent="0.3">
      <c r="M1277" s="44" t="s">
        <v>34</v>
      </c>
    </row>
    <row r="1278" spans="13:13" x14ac:dyDescent="0.3">
      <c r="M1278" s="44" t="s">
        <v>41</v>
      </c>
    </row>
    <row r="1279" spans="13:13" x14ac:dyDescent="0.3">
      <c r="M1279" s="44" t="s">
        <v>36</v>
      </c>
    </row>
    <row r="1280" spans="13:13" x14ac:dyDescent="0.3">
      <c r="M1280" s="44" t="s">
        <v>37</v>
      </c>
    </row>
    <row r="1281" spans="13:13" x14ac:dyDescent="0.3">
      <c r="M1281" s="44" t="s">
        <v>38</v>
      </c>
    </row>
    <row r="1282" spans="13:13" x14ac:dyDescent="0.3">
      <c r="M1282" s="44" t="s">
        <v>39</v>
      </c>
    </row>
    <row r="1283" spans="13:13" x14ac:dyDescent="0.3">
      <c r="M1283" s="44" t="s">
        <v>40</v>
      </c>
    </row>
    <row r="1284" spans="13:13" x14ac:dyDescent="0.3">
      <c r="M1284" s="44" t="s">
        <v>45</v>
      </c>
    </row>
    <row r="1285" spans="13:13" x14ac:dyDescent="0.3">
      <c r="M1285" s="44" t="s">
        <v>42</v>
      </c>
    </row>
    <row r="1286" spans="13:13" x14ac:dyDescent="0.3">
      <c r="M1286" s="44" t="s">
        <v>43</v>
      </c>
    </row>
    <row r="1287" spans="13:13" x14ac:dyDescent="0.3">
      <c r="M1287" s="44" t="s">
        <v>44</v>
      </c>
    </row>
    <row r="1288" spans="13:13" x14ac:dyDescent="0.3">
      <c r="M1288" s="44" t="s">
        <v>35</v>
      </c>
    </row>
    <row r="1289" spans="13:13" x14ac:dyDescent="0.3">
      <c r="M1289" s="44" t="s">
        <v>46</v>
      </c>
    </row>
    <row r="1290" spans="13:13" x14ac:dyDescent="0.3">
      <c r="M1290" s="44" t="s">
        <v>47</v>
      </c>
    </row>
    <row r="1291" spans="13:13" x14ac:dyDescent="0.3">
      <c r="M1291" s="44" t="s">
        <v>48</v>
      </c>
    </row>
    <row r="1292" spans="13:13" x14ac:dyDescent="0.3">
      <c r="M1292" s="44" t="s">
        <v>49</v>
      </c>
    </row>
    <row r="1293" spans="13:13" x14ac:dyDescent="0.3">
      <c r="M1293" s="44" t="s">
        <v>50</v>
      </c>
    </row>
    <row r="1294" spans="13:13" x14ac:dyDescent="0.3">
      <c r="M1294" s="44" t="s">
        <v>51</v>
      </c>
    </row>
    <row r="1295" spans="13:13" x14ac:dyDescent="0.3">
      <c r="M1295" s="44" t="s">
        <v>71</v>
      </c>
    </row>
    <row r="1296" spans="13:13" x14ac:dyDescent="0.3">
      <c r="M1296" s="44" t="s">
        <v>53</v>
      </c>
    </row>
    <row r="1297" spans="13:13" x14ac:dyDescent="0.3">
      <c r="M1297" s="44" t="s">
        <v>88</v>
      </c>
    </row>
    <row r="1298" spans="13:13" x14ac:dyDescent="0.3">
      <c r="M1298" s="44" t="s">
        <v>55</v>
      </c>
    </row>
    <row r="1299" spans="13:13" x14ac:dyDescent="0.3">
      <c r="M1299" s="44" t="s">
        <v>56</v>
      </c>
    </row>
    <row r="1300" spans="13:13" x14ac:dyDescent="0.3">
      <c r="M1300" s="44" t="s">
        <v>57</v>
      </c>
    </row>
    <row r="1301" spans="13:13" x14ac:dyDescent="0.3">
      <c r="M1301" s="44" t="s">
        <v>58</v>
      </c>
    </row>
    <row r="1302" spans="13:13" x14ac:dyDescent="0.3">
      <c r="M1302" s="44" t="s">
        <v>59</v>
      </c>
    </row>
    <row r="1303" spans="13:13" x14ac:dyDescent="0.3">
      <c r="M1303" s="44" t="s">
        <v>60</v>
      </c>
    </row>
    <row r="1304" spans="13:13" x14ac:dyDescent="0.3">
      <c r="M1304" s="44" t="s">
        <v>61</v>
      </c>
    </row>
    <row r="1305" spans="13:13" x14ac:dyDescent="0.3">
      <c r="M1305" s="44" t="s">
        <v>62</v>
      </c>
    </row>
    <row r="1306" spans="13:13" x14ac:dyDescent="0.3">
      <c r="M1306" s="44" t="s">
        <v>63</v>
      </c>
    </row>
    <row r="1307" spans="13:13" x14ac:dyDescent="0.3">
      <c r="M1307" s="44" t="s">
        <v>64</v>
      </c>
    </row>
    <row r="1308" spans="13:13" x14ac:dyDescent="0.3">
      <c r="M1308" s="44" t="s">
        <v>65</v>
      </c>
    </row>
    <row r="1309" spans="13:13" x14ac:dyDescent="0.3">
      <c r="M1309" s="44" t="s">
        <v>72</v>
      </c>
    </row>
    <row r="1310" spans="13:13" x14ac:dyDescent="0.3">
      <c r="M1310" s="44" t="s">
        <v>67</v>
      </c>
    </row>
    <row r="1311" spans="13:13" x14ac:dyDescent="0.3">
      <c r="M1311" s="44" t="s">
        <v>68</v>
      </c>
    </row>
    <row r="1312" spans="13:13" x14ac:dyDescent="0.3">
      <c r="M1312" s="44" t="s">
        <v>69</v>
      </c>
    </row>
    <row r="1313" spans="13:13" x14ac:dyDescent="0.3">
      <c r="M1313" s="44" t="s">
        <v>103</v>
      </c>
    </row>
    <row r="1314" spans="13:13" x14ac:dyDescent="0.3">
      <c r="M1314" s="44" t="s">
        <v>79</v>
      </c>
    </row>
    <row r="1315" spans="13:13" x14ac:dyDescent="0.3">
      <c r="M1315" s="44" t="s">
        <v>70</v>
      </c>
    </row>
    <row r="1316" spans="13:13" x14ac:dyDescent="0.3">
      <c r="M1316" s="44" t="s">
        <v>52</v>
      </c>
    </row>
    <row r="1317" spans="13:13" x14ac:dyDescent="0.3">
      <c r="M1317" s="44" t="s">
        <v>74</v>
      </c>
    </row>
    <row r="1318" spans="13:13" x14ac:dyDescent="0.3">
      <c r="M1318" s="44" t="s">
        <v>75</v>
      </c>
    </row>
    <row r="1319" spans="13:13" x14ac:dyDescent="0.3">
      <c r="M1319" s="44" t="s">
        <v>101</v>
      </c>
    </row>
    <row r="1320" spans="13:13" x14ac:dyDescent="0.3">
      <c r="M1320" s="44" t="s">
        <v>171</v>
      </c>
    </row>
    <row r="1321" spans="13:13" x14ac:dyDescent="0.3">
      <c r="M1321" s="44" t="s">
        <v>78</v>
      </c>
    </row>
    <row r="1322" spans="13:13" x14ac:dyDescent="0.3">
      <c r="M1322" s="44" t="s">
        <v>80</v>
      </c>
    </row>
    <row r="1323" spans="13:13" x14ac:dyDescent="0.3">
      <c r="M1323" s="44" t="s">
        <v>94</v>
      </c>
    </row>
    <row r="1324" spans="13:13" x14ac:dyDescent="0.3">
      <c r="M1324" s="44" t="s">
        <v>91</v>
      </c>
    </row>
    <row r="1325" spans="13:13" x14ac:dyDescent="0.3">
      <c r="M1325" s="44" t="s">
        <v>82</v>
      </c>
    </row>
    <row r="1326" spans="13:13" x14ac:dyDescent="0.3">
      <c r="M1326" s="44" t="s">
        <v>99</v>
      </c>
    </row>
    <row r="1327" spans="13:13" x14ac:dyDescent="0.3">
      <c r="M1327" s="44" t="s">
        <v>84</v>
      </c>
    </row>
    <row r="1328" spans="13:13" x14ac:dyDescent="0.3">
      <c r="M1328" s="44" t="s">
        <v>85</v>
      </c>
    </row>
    <row r="1329" spans="13:13" x14ac:dyDescent="0.3">
      <c r="M1329" s="44" t="s">
        <v>86</v>
      </c>
    </row>
    <row r="1330" spans="13:13" x14ac:dyDescent="0.3">
      <c r="M1330" s="44" t="s">
        <v>95</v>
      </c>
    </row>
    <row r="1331" spans="13:13" x14ac:dyDescent="0.3">
      <c r="M1331" s="44" t="s">
        <v>174</v>
      </c>
    </row>
    <row r="1332" spans="13:13" x14ac:dyDescent="0.3">
      <c r="M1332" s="44" t="s">
        <v>89</v>
      </c>
    </row>
    <row r="1333" spans="13:13" x14ac:dyDescent="0.3">
      <c r="M1333" s="44" t="s">
        <v>66</v>
      </c>
    </row>
    <row r="1334" spans="13:13" x14ac:dyDescent="0.3">
      <c r="M1334" s="44" t="s">
        <v>240</v>
      </c>
    </row>
    <row r="1335" spans="13:13" x14ac:dyDescent="0.3">
      <c r="M1335" s="44" t="s">
        <v>260</v>
      </c>
    </row>
    <row r="1336" spans="13:13" x14ac:dyDescent="0.3">
      <c r="M1336" s="44" t="s">
        <v>93</v>
      </c>
    </row>
    <row r="1337" spans="13:13" x14ac:dyDescent="0.3">
      <c r="M1337" s="44" t="s">
        <v>97</v>
      </c>
    </row>
    <row r="1338" spans="13:13" x14ac:dyDescent="0.3">
      <c r="M1338" s="44" t="s">
        <v>100</v>
      </c>
    </row>
    <row r="1339" spans="13:13" x14ac:dyDescent="0.3">
      <c r="M1339" s="44" t="s">
        <v>96</v>
      </c>
    </row>
    <row r="1340" spans="13:13" x14ac:dyDescent="0.3">
      <c r="M1340" s="44" t="s">
        <v>250</v>
      </c>
    </row>
    <row r="1341" spans="13:13" x14ac:dyDescent="0.3">
      <c r="M1341" s="44" t="s">
        <v>98</v>
      </c>
    </row>
    <row r="1342" spans="13:13" x14ac:dyDescent="0.3">
      <c r="M1342" s="44" t="s">
        <v>254</v>
      </c>
    </row>
    <row r="1343" spans="13:13" x14ac:dyDescent="0.3">
      <c r="M1343" s="44" t="s">
        <v>246</v>
      </c>
    </row>
    <row r="1344" spans="13:13" x14ac:dyDescent="0.3">
      <c r="M1344" s="44" t="s">
        <v>54</v>
      </c>
    </row>
    <row r="1345" spans="13:13" x14ac:dyDescent="0.3">
      <c r="M1345" s="44" t="s">
        <v>102</v>
      </c>
    </row>
    <row r="1346" spans="13:13" x14ac:dyDescent="0.3">
      <c r="M1346" s="44" t="s">
        <v>239</v>
      </c>
    </row>
    <row r="1347" spans="13:13" x14ac:dyDescent="0.3">
      <c r="M1347" s="44" t="s">
        <v>104</v>
      </c>
    </row>
    <row r="1348" spans="13:13" x14ac:dyDescent="0.3">
      <c r="M1348" s="44" t="s">
        <v>105</v>
      </c>
    </row>
    <row r="1349" spans="13:13" x14ac:dyDescent="0.3">
      <c r="M1349" s="44" t="s">
        <v>106</v>
      </c>
    </row>
    <row r="1350" spans="13:13" x14ac:dyDescent="0.3">
      <c r="M1350" s="44" t="s">
        <v>107</v>
      </c>
    </row>
    <row r="1351" spans="13:13" x14ac:dyDescent="0.3">
      <c r="M1351" s="44" t="s">
        <v>108</v>
      </c>
    </row>
    <row r="1352" spans="13:13" x14ac:dyDescent="0.3">
      <c r="M1352" s="44" t="s">
        <v>90</v>
      </c>
    </row>
    <row r="1353" spans="13:13" x14ac:dyDescent="0.3">
      <c r="M1353" s="44" t="s">
        <v>110</v>
      </c>
    </row>
    <row r="1354" spans="13:13" x14ac:dyDescent="0.3">
      <c r="M1354" s="44" t="s">
        <v>111</v>
      </c>
    </row>
    <row r="1355" spans="13:13" x14ac:dyDescent="0.3">
      <c r="M1355" s="44" t="s">
        <v>112</v>
      </c>
    </row>
    <row r="1356" spans="13:13" x14ac:dyDescent="0.3">
      <c r="M1356" s="44" t="s">
        <v>113</v>
      </c>
    </row>
    <row r="1357" spans="13:13" x14ac:dyDescent="0.3">
      <c r="M1357" s="44" t="s">
        <v>114</v>
      </c>
    </row>
    <row r="1358" spans="13:13" x14ac:dyDescent="0.3">
      <c r="M1358" s="44" t="s">
        <v>115</v>
      </c>
    </row>
    <row r="1359" spans="13:13" x14ac:dyDescent="0.3">
      <c r="M1359" s="44" t="s">
        <v>116</v>
      </c>
    </row>
    <row r="1360" spans="13:13" x14ac:dyDescent="0.3">
      <c r="M1360" s="44" t="s">
        <v>117</v>
      </c>
    </row>
    <row r="1361" spans="13:13" x14ac:dyDescent="0.3">
      <c r="M1361" s="44" t="s">
        <v>118</v>
      </c>
    </row>
    <row r="1362" spans="13:13" x14ac:dyDescent="0.3">
      <c r="M1362" s="44" t="s">
        <v>119</v>
      </c>
    </row>
    <row r="1363" spans="13:13" x14ac:dyDescent="0.3">
      <c r="M1363" s="44" t="s">
        <v>120</v>
      </c>
    </row>
    <row r="1364" spans="13:13" x14ac:dyDescent="0.3">
      <c r="M1364" s="44" t="s">
        <v>121</v>
      </c>
    </row>
    <row r="1365" spans="13:13" x14ac:dyDescent="0.3">
      <c r="M1365" s="44" t="s">
        <v>122</v>
      </c>
    </row>
    <row r="1366" spans="13:13" x14ac:dyDescent="0.3">
      <c r="M1366" s="44" t="s">
        <v>123</v>
      </c>
    </row>
    <row r="1367" spans="13:13" x14ac:dyDescent="0.3">
      <c r="M1367" s="44" t="s">
        <v>124</v>
      </c>
    </row>
    <row r="1368" spans="13:13" x14ac:dyDescent="0.3">
      <c r="M1368" s="44" t="s">
        <v>125</v>
      </c>
    </row>
    <row r="1369" spans="13:13" x14ac:dyDescent="0.3">
      <c r="M1369" s="44" t="s">
        <v>126</v>
      </c>
    </row>
    <row r="1370" spans="13:13" x14ac:dyDescent="0.3">
      <c r="M1370" s="44" t="s">
        <v>127</v>
      </c>
    </row>
    <row r="1371" spans="13:13" x14ac:dyDescent="0.3">
      <c r="M1371" s="44" t="s">
        <v>128</v>
      </c>
    </row>
    <row r="1372" spans="13:13" x14ac:dyDescent="0.3">
      <c r="M1372" s="44" t="s">
        <v>129</v>
      </c>
    </row>
    <row r="1373" spans="13:13" x14ac:dyDescent="0.3">
      <c r="M1373" s="44" t="s">
        <v>130</v>
      </c>
    </row>
    <row r="1374" spans="13:13" x14ac:dyDescent="0.3">
      <c r="M1374" s="44" t="s">
        <v>131</v>
      </c>
    </row>
    <row r="1375" spans="13:13" x14ac:dyDescent="0.3">
      <c r="M1375" s="44" t="s">
        <v>132</v>
      </c>
    </row>
    <row r="1376" spans="13:13" x14ac:dyDescent="0.3">
      <c r="M1376" s="44" t="s">
        <v>133</v>
      </c>
    </row>
    <row r="1377" spans="13:13" x14ac:dyDescent="0.3">
      <c r="M1377" s="44" t="s">
        <v>134</v>
      </c>
    </row>
    <row r="1378" spans="13:13" x14ac:dyDescent="0.3">
      <c r="M1378" s="44" t="s">
        <v>135</v>
      </c>
    </row>
    <row r="1379" spans="13:13" x14ac:dyDescent="0.3">
      <c r="M1379" s="44" t="s">
        <v>136</v>
      </c>
    </row>
    <row r="1380" spans="13:13" x14ac:dyDescent="0.3">
      <c r="M1380" s="44" t="s">
        <v>137</v>
      </c>
    </row>
    <row r="1381" spans="13:13" x14ac:dyDescent="0.3">
      <c r="M1381" s="44" t="s">
        <v>138</v>
      </c>
    </row>
    <row r="1382" spans="13:13" x14ac:dyDescent="0.3">
      <c r="M1382" s="44" t="s">
        <v>139</v>
      </c>
    </row>
    <row r="1383" spans="13:13" x14ac:dyDescent="0.3">
      <c r="M1383" s="44" t="s">
        <v>140</v>
      </c>
    </row>
    <row r="1384" spans="13:13" x14ac:dyDescent="0.3">
      <c r="M1384" s="44" t="s">
        <v>141</v>
      </c>
    </row>
    <row r="1385" spans="13:13" x14ac:dyDescent="0.3">
      <c r="M1385" s="44" t="s">
        <v>142</v>
      </c>
    </row>
    <row r="1386" spans="13:13" x14ac:dyDescent="0.3">
      <c r="M1386" s="44" t="s">
        <v>143</v>
      </c>
    </row>
    <row r="1387" spans="13:13" x14ac:dyDescent="0.3">
      <c r="M1387" s="44" t="s">
        <v>144</v>
      </c>
    </row>
    <row r="1388" spans="13:13" x14ac:dyDescent="0.3">
      <c r="M1388" s="44" t="s">
        <v>145</v>
      </c>
    </row>
    <row r="1389" spans="13:13" x14ac:dyDescent="0.3">
      <c r="M1389" s="44" t="s">
        <v>146</v>
      </c>
    </row>
    <row r="1390" spans="13:13" x14ac:dyDescent="0.3">
      <c r="M1390" s="44" t="s">
        <v>147</v>
      </c>
    </row>
    <row r="1391" spans="13:13" x14ac:dyDescent="0.3">
      <c r="M1391" s="44" t="s">
        <v>148</v>
      </c>
    </row>
    <row r="1392" spans="13:13" x14ac:dyDescent="0.3">
      <c r="M1392" s="44" t="s">
        <v>149</v>
      </c>
    </row>
    <row r="1393" spans="13:13" x14ac:dyDescent="0.3">
      <c r="M1393" s="44" t="s">
        <v>150</v>
      </c>
    </row>
    <row r="1394" spans="13:13" x14ac:dyDescent="0.3">
      <c r="M1394" s="44" t="s">
        <v>151</v>
      </c>
    </row>
    <row r="1395" spans="13:13" x14ac:dyDescent="0.3">
      <c r="M1395" s="44" t="s">
        <v>152</v>
      </c>
    </row>
    <row r="1396" spans="13:13" x14ac:dyDescent="0.3">
      <c r="M1396" s="44" t="s">
        <v>153</v>
      </c>
    </row>
    <row r="1397" spans="13:13" x14ac:dyDescent="0.3">
      <c r="M1397" s="44" t="s">
        <v>154</v>
      </c>
    </row>
    <row r="1398" spans="13:13" x14ac:dyDescent="0.3">
      <c r="M1398" s="44" t="s">
        <v>155</v>
      </c>
    </row>
    <row r="1399" spans="13:13" x14ac:dyDescent="0.3">
      <c r="M1399" s="44" t="s">
        <v>156</v>
      </c>
    </row>
    <row r="1400" spans="13:13" x14ac:dyDescent="0.3">
      <c r="M1400" s="44" t="s">
        <v>157</v>
      </c>
    </row>
    <row r="1401" spans="13:13" x14ac:dyDescent="0.3">
      <c r="M1401" s="44" t="s">
        <v>158</v>
      </c>
    </row>
    <row r="1402" spans="13:13" x14ac:dyDescent="0.3">
      <c r="M1402" s="44" t="s">
        <v>159</v>
      </c>
    </row>
    <row r="1403" spans="13:13" x14ac:dyDescent="0.3">
      <c r="M1403" s="44" t="s">
        <v>160</v>
      </c>
    </row>
    <row r="1404" spans="13:13" x14ac:dyDescent="0.3">
      <c r="M1404" s="44" t="s">
        <v>161</v>
      </c>
    </row>
    <row r="1405" spans="13:13" x14ac:dyDescent="0.3">
      <c r="M1405" s="44" t="s">
        <v>162</v>
      </c>
    </row>
    <row r="1406" spans="13:13" x14ac:dyDescent="0.3">
      <c r="M1406" s="44" t="s">
        <v>163</v>
      </c>
    </row>
    <row r="1407" spans="13:13" x14ac:dyDescent="0.3">
      <c r="M1407" s="44" t="s">
        <v>164</v>
      </c>
    </row>
    <row r="1408" spans="13:13" x14ac:dyDescent="0.3">
      <c r="M1408" s="44" t="s">
        <v>165</v>
      </c>
    </row>
    <row r="1409" spans="13:13" x14ac:dyDescent="0.3">
      <c r="M1409" s="44" t="s">
        <v>166</v>
      </c>
    </row>
    <row r="1410" spans="13:13" x14ac:dyDescent="0.3">
      <c r="M1410" s="44" t="s">
        <v>167</v>
      </c>
    </row>
    <row r="1411" spans="13:13" x14ac:dyDescent="0.3">
      <c r="M1411" s="44" t="s">
        <v>168</v>
      </c>
    </row>
    <row r="1412" spans="13:13" x14ac:dyDescent="0.3">
      <c r="M1412" s="44" t="s">
        <v>169</v>
      </c>
    </row>
    <row r="1413" spans="13:13" x14ac:dyDescent="0.3">
      <c r="M1413" s="44" t="s">
        <v>170</v>
      </c>
    </row>
    <row r="1414" spans="13:13" x14ac:dyDescent="0.3">
      <c r="M1414" s="44" t="s">
        <v>73</v>
      </c>
    </row>
    <row r="1415" spans="13:13" x14ac:dyDescent="0.3">
      <c r="M1415" s="44" t="s">
        <v>172</v>
      </c>
    </row>
    <row r="1416" spans="13:13" x14ac:dyDescent="0.3">
      <c r="M1416" s="44" t="s">
        <v>173</v>
      </c>
    </row>
    <row r="1417" spans="13:13" x14ac:dyDescent="0.3">
      <c r="M1417" s="44" t="s">
        <v>177</v>
      </c>
    </row>
    <row r="1418" spans="13:13" x14ac:dyDescent="0.3">
      <c r="M1418" s="44" t="s">
        <v>109</v>
      </c>
    </row>
    <row r="1419" spans="13:13" x14ac:dyDescent="0.3">
      <c r="M1419" s="44" t="s">
        <v>176</v>
      </c>
    </row>
    <row r="1420" spans="13:13" x14ac:dyDescent="0.3">
      <c r="M1420" s="44" t="s">
        <v>175</v>
      </c>
    </row>
    <row r="1421" spans="13:13" x14ac:dyDescent="0.3">
      <c r="M1421" s="44" t="s">
        <v>178</v>
      </c>
    </row>
    <row r="1422" spans="13:13" x14ac:dyDescent="0.3">
      <c r="M1422" s="44" t="s">
        <v>179</v>
      </c>
    </row>
    <row r="1423" spans="13:13" x14ac:dyDescent="0.3">
      <c r="M1423" s="44" t="s">
        <v>180</v>
      </c>
    </row>
    <row r="1424" spans="13:13" x14ac:dyDescent="0.3">
      <c r="M1424" s="44" t="s">
        <v>181</v>
      </c>
    </row>
    <row r="1425" spans="13:13" x14ac:dyDescent="0.3">
      <c r="M1425" s="44" t="s">
        <v>182</v>
      </c>
    </row>
    <row r="1426" spans="13:13" x14ac:dyDescent="0.3">
      <c r="M1426" s="44" t="s">
        <v>183</v>
      </c>
    </row>
    <row r="1427" spans="13:13" x14ac:dyDescent="0.3">
      <c r="M1427" s="44" t="s">
        <v>184</v>
      </c>
    </row>
    <row r="1428" spans="13:13" x14ac:dyDescent="0.3">
      <c r="M1428" s="44" t="s">
        <v>185</v>
      </c>
    </row>
    <row r="1429" spans="13:13" x14ac:dyDescent="0.3">
      <c r="M1429" s="44" t="s">
        <v>186</v>
      </c>
    </row>
    <row r="1430" spans="13:13" x14ac:dyDescent="0.3">
      <c r="M1430" s="44" t="s">
        <v>187</v>
      </c>
    </row>
    <row r="1431" spans="13:13" x14ac:dyDescent="0.3">
      <c r="M1431" s="44" t="s">
        <v>188</v>
      </c>
    </row>
    <row r="1432" spans="13:13" x14ac:dyDescent="0.3">
      <c r="M1432" s="44" t="s">
        <v>189</v>
      </c>
    </row>
    <row r="1433" spans="13:13" x14ac:dyDescent="0.3">
      <c r="M1433" s="44" t="s">
        <v>190</v>
      </c>
    </row>
    <row r="1434" spans="13:13" x14ac:dyDescent="0.3">
      <c r="M1434" s="44" t="s">
        <v>191</v>
      </c>
    </row>
    <row r="1435" spans="13:13" x14ac:dyDescent="0.3">
      <c r="M1435" s="44" t="s">
        <v>192</v>
      </c>
    </row>
    <row r="1436" spans="13:13" x14ac:dyDescent="0.3">
      <c r="M1436" s="44" t="s">
        <v>193</v>
      </c>
    </row>
    <row r="1437" spans="13:13" x14ac:dyDescent="0.3">
      <c r="M1437" s="44" t="s">
        <v>194</v>
      </c>
    </row>
    <row r="1438" spans="13:13" x14ac:dyDescent="0.3">
      <c r="M1438" s="44" t="s">
        <v>195</v>
      </c>
    </row>
    <row r="1439" spans="13:13" x14ac:dyDescent="0.3">
      <c r="M1439" s="44" t="s">
        <v>196</v>
      </c>
    </row>
    <row r="1440" spans="13:13" x14ac:dyDescent="0.3">
      <c r="M1440" s="44" t="s">
        <v>197</v>
      </c>
    </row>
    <row r="1441" spans="13:13" x14ac:dyDescent="0.3">
      <c r="M1441" s="44" t="s">
        <v>198</v>
      </c>
    </row>
    <row r="1442" spans="13:13" x14ac:dyDescent="0.3">
      <c r="M1442" s="44" t="s">
        <v>199</v>
      </c>
    </row>
    <row r="1443" spans="13:13" x14ac:dyDescent="0.3">
      <c r="M1443" s="44" t="s">
        <v>200</v>
      </c>
    </row>
    <row r="1444" spans="13:13" x14ac:dyDescent="0.3">
      <c r="M1444" s="44" t="s">
        <v>201</v>
      </c>
    </row>
    <row r="1445" spans="13:13" x14ac:dyDescent="0.3">
      <c r="M1445" s="44" t="s">
        <v>202</v>
      </c>
    </row>
    <row r="1446" spans="13:13" x14ac:dyDescent="0.3">
      <c r="M1446" s="44" t="s">
        <v>203</v>
      </c>
    </row>
    <row r="1447" spans="13:13" x14ac:dyDescent="0.3">
      <c r="M1447" s="44" t="s">
        <v>204</v>
      </c>
    </row>
    <row r="1448" spans="13:13" x14ac:dyDescent="0.3">
      <c r="M1448" s="44" t="s">
        <v>205</v>
      </c>
    </row>
    <row r="1449" spans="13:13" x14ac:dyDescent="0.3">
      <c r="M1449" s="44" t="s">
        <v>206</v>
      </c>
    </row>
    <row r="1450" spans="13:13" x14ac:dyDescent="0.3">
      <c r="M1450" s="44" t="s">
        <v>207</v>
      </c>
    </row>
    <row r="1451" spans="13:13" x14ac:dyDescent="0.3">
      <c r="M1451" s="44" t="s">
        <v>208</v>
      </c>
    </row>
    <row r="1452" spans="13:13" x14ac:dyDescent="0.3">
      <c r="M1452" s="44" t="s">
        <v>209</v>
      </c>
    </row>
    <row r="1453" spans="13:13" x14ac:dyDescent="0.3">
      <c r="M1453" s="44" t="s">
        <v>210</v>
      </c>
    </row>
    <row r="1454" spans="13:13" x14ac:dyDescent="0.3">
      <c r="M1454" s="44" t="s">
        <v>211</v>
      </c>
    </row>
    <row r="1455" spans="13:13" x14ac:dyDescent="0.3">
      <c r="M1455" s="44" t="s">
        <v>212</v>
      </c>
    </row>
    <row r="1456" spans="13:13" x14ac:dyDescent="0.3">
      <c r="M1456" s="44" t="s">
        <v>213</v>
      </c>
    </row>
    <row r="1457" spans="13:13" x14ac:dyDescent="0.3">
      <c r="M1457" s="44" t="s">
        <v>214</v>
      </c>
    </row>
    <row r="1458" spans="13:13" x14ac:dyDescent="0.3">
      <c r="M1458" s="44" t="s">
        <v>215</v>
      </c>
    </row>
    <row r="1459" spans="13:13" x14ac:dyDescent="0.3">
      <c r="M1459" s="44" t="s">
        <v>216</v>
      </c>
    </row>
    <row r="1460" spans="13:13" x14ac:dyDescent="0.3">
      <c r="M1460" s="44" t="s">
        <v>217</v>
      </c>
    </row>
    <row r="1461" spans="13:13" x14ac:dyDescent="0.3">
      <c r="M1461" s="44" t="s">
        <v>218</v>
      </c>
    </row>
    <row r="1462" spans="13:13" x14ac:dyDescent="0.3">
      <c r="M1462" s="44" t="s">
        <v>219</v>
      </c>
    </row>
    <row r="1463" spans="13:13" x14ac:dyDescent="0.3">
      <c r="M1463" s="44" t="s">
        <v>220</v>
      </c>
    </row>
    <row r="1464" spans="13:13" x14ac:dyDescent="0.3">
      <c r="M1464" s="44" t="s">
        <v>221</v>
      </c>
    </row>
    <row r="1465" spans="13:13" x14ac:dyDescent="0.3">
      <c r="M1465" s="44" t="s">
        <v>222</v>
      </c>
    </row>
    <row r="1466" spans="13:13" x14ac:dyDescent="0.3">
      <c r="M1466" s="44" t="s">
        <v>223</v>
      </c>
    </row>
    <row r="1467" spans="13:13" x14ac:dyDescent="0.3">
      <c r="M1467" s="44" t="s">
        <v>224</v>
      </c>
    </row>
    <row r="1468" spans="13:13" x14ac:dyDescent="0.3">
      <c r="M1468" s="44" t="s">
        <v>225</v>
      </c>
    </row>
    <row r="1469" spans="13:13" x14ac:dyDescent="0.3">
      <c r="M1469" s="44" t="s">
        <v>226</v>
      </c>
    </row>
    <row r="1470" spans="13:13" x14ac:dyDescent="0.3">
      <c r="M1470" s="44" t="s">
        <v>227</v>
      </c>
    </row>
    <row r="1471" spans="13:13" x14ac:dyDescent="0.3">
      <c r="M1471" s="44" t="s">
        <v>228</v>
      </c>
    </row>
    <row r="1472" spans="13:13" x14ac:dyDescent="0.3">
      <c r="M1472" s="44" t="s">
        <v>229</v>
      </c>
    </row>
    <row r="1473" spans="13:13" x14ac:dyDescent="0.3">
      <c r="M1473" s="44" t="s">
        <v>230</v>
      </c>
    </row>
    <row r="1474" spans="13:13" x14ac:dyDescent="0.3">
      <c r="M1474" s="44" t="s">
        <v>231</v>
      </c>
    </row>
    <row r="1475" spans="13:13" x14ac:dyDescent="0.3">
      <c r="M1475" s="44" t="s">
        <v>232</v>
      </c>
    </row>
    <row r="1476" spans="13:13" x14ac:dyDescent="0.3">
      <c r="M1476" s="44" t="s">
        <v>233</v>
      </c>
    </row>
    <row r="1477" spans="13:13" x14ac:dyDescent="0.3">
      <c r="M1477" s="44" t="s">
        <v>234</v>
      </c>
    </row>
    <row r="1478" spans="13:13" x14ac:dyDescent="0.3">
      <c r="M1478" s="44" t="s">
        <v>235</v>
      </c>
    </row>
    <row r="1479" spans="13:13" x14ac:dyDescent="0.3">
      <c r="M1479" s="44" t="s">
        <v>236</v>
      </c>
    </row>
    <row r="1480" spans="13:13" x14ac:dyDescent="0.3">
      <c r="M1480" s="44" t="s">
        <v>237</v>
      </c>
    </row>
    <row r="1481" spans="13:13" x14ac:dyDescent="0.3">
      <c r="M1481" s="44" t="s">
        <v>238</v>
      </c>
    </row>
    <row r="1482" spans="13:13" x14ac:dyDescent="0.3">
      <c r="M1482" s="44" t="s">
        <v>242</v>
      </c>
    </row>
    <row r="1483" spans="13:13" x14ac:dyDescent="0.3">
      <c r="M1483" s="44" t="s">
        <v>81</v>
      </c>
    </row>
    <row r="1484" spans="13:13" x14ac:dyDescent="0.3">
      <c r="M1484" s="44" t="s">
        <v>257</v>
      </c>
    </row>
    <row r="1485" spans="13:13" x14ac:dyDescent="0.3">
      <c r="M1485" s="44" t="s">
        <v>251</v>
      </c>
    </row>
    <row r="1486" spans="13:13" x14ac:dyDescent="0.3">
      <c r="M1486" s="44" t="s">
        <v>243</v>
      </c>
    </row>
    <row r="1487" spans="13:13" x14ac:dyDescent="0.3">
      <c r="M1487" s="44" t="s">
        <v>76</v>
      </c>
    </row>
    <row r="1488" spans="13:13" x14ac:dyDescent="0.3">
      <c r="M1488" s="44" t="s">
        <v>245</v>
      </c>
    </row>
    <row r="1489" spans="13:13" x14ac:dyDescent="0.3">
      <c r="M1489" s="44" t="s">
        <v>255</v>
      </c>
    </row>
    <row r="1490" spans="13:13" x14ac:dyDescent="0.3">
      <c r="M1490" s="44" t="s">
        <v>247</v>
      </c>
    </row>
    <row r="1491" spans="13:13" x14ac:dyDescent="0.3">
      <c r="M1491" s="44" t="s">
        <v>87</v>
      </c>
    </row>
    <row r="1492" spans="13:13" x14ac:dyDescent="0.3">
      <c r="M1492" s="44" t="s">
        <v>249</v>
      </c>
    </row>
    <row r="1493" spans="13:13" x14ac:dyDescent="0.3">
      <c r="M1493" s="44" t="s">
        <v>258</v>
      </c>
    </row>
    <row r="1494" spans="13:13" x14ac:dyDescent="0.3">
      <c r="M1494" s="44" t="s">
        <v>279</v>
      </c>
    </row>
    <row r="1495" spans="13:13" x14ac:dyDescent="0.3">
      <c r="M1495" s="44" t="s">
        <v>252</v>
      </c>
    </row>
    <row r="1496" spans="13:13" x14ac:dyDescent="0.3">
      <c r="M1496" s="44" t="s">
        <v>264</v>
      </c>
    </row>
    <row r="1497" spans="13:13" x14ac:dyDescent="0.3">
      <c r="M1497" s="44" t="s">
        <v>83</v>
      </c>
    </row>
    <row r="1498" spans="13:13" x14ac:dyDescent="0.3">
      <c r="M1498" s="44" t="s">
        <v>244</v>
      </c>
    </row>
    <row r="1499" spans="13:13" x14ac:dyDescent="0.3">
      <c r="M1499" s="44" t="s">
        <v>256</v>
      </c>
    </row>
    <row r="1500" spans="13:13" x14ac:dyDescent="0.3">
      <c r="M1500" s="44" t="s">
        <v>253</v>
      </c>
    </row>
    <row r="1501" spans="13:13" x14ac:dyDescent="0.3">
      <c r="M1501" s="44" t="s">
        <v>241</v>
      </c>
    </row>
    <row r="1502" spans="13:13" x14ac:dyDescent="0.3">
      <c r="M1502" s="44" t="s">
        <v>259</v>
      </c>
    </row>
    <row r="1503" spans="13:13" x14ac:dyDescent="0.3">
      <c r="M1503" s="44" t="s">
        <v>261</v>
      </c>
    </row>
    <row r="1504" spans="13:13" x14ac:dyDescent="0.3">
      <c r="M1504" s="44" t="s">
        <v>277</v>
      </c>
    </row>
    <row r="1505" spans="13:13" x14ac:dyDescent="0.3">
      <c r="M1505" s="44" t="s">
        <v>262</v>
      </c>
    </row>
    <row r="1506" spans="13:13" x14ac:dyDescent="0.3">
      <c r="M1506" s="44" t="s">
        <v>263</v>
      </c>
    </row>
    <row r="1507" spans="13:13" x14ac:dyDescent="0.3">
      <c r="M1507" s="44" t="s">
        <v>92</v>
      </c>
    </row>
    <row r="1508" spans="13:13" x14ac:dyDescent="0.3">
      <c r="M1508" s="44" t="s">
        <v>265</v>
      </c>
    </row>
    <row r="1509" spans="13:13" x14ac:dyDescent="0.3">
      <c r="M1509" s="44" t="s">
        <v>266</v>
      </c>
    </row>
    <row r="1510" spans="13:13" x14ac:dyDescent="0.3">
      <c r="M1510" s="44" t="s">
        <v>267</v>
      </c>
    </row>
    <row r="1511" spans="13:13" x14ac:dyDescent="0.3">
      <c r="M1511" s="44" t="s">
        <v>268</v>
      </c>
    </row>
    <row r="1512" spans="13:13" x14ac:dyDescent="0.3">
      <c r="M1512" s="44" t="s">
        <v>269</v>
      </c>
    </row>
    <row r="1513" spans="13:13" x14ac:dyDescent="0.3">
      <c r="M1513" s="44" t="s">
        <v>270</v>
      </c>
    </row>
    <row r="1514" spans="13:13" x14ac:dyDescent="0.3">
      <c r="M1514" s="44" t="s">
        <v>271</v>
      </c>
    </row>
    <row r="1515" spans="13:13" x14ac:dyDescent="0.3">
      <c r="M1515" s="44" t="s">
        <v>272</v>
      </c>
    </row>
    <row r="1516" spans="13:13" x14ac:dyDescent="0.3">
      <c r="M1516" s="44" t="s">
        <v>273</v>
      </c>
    </row>
    <row r="1517" spans="13:13" x14ac:dyDescent="0.3">
      <c r="M1517" s="44" t="s">
        <v>274</v>
      </c>
    </row>
    <row r="1518" spans="13:13" x14ac:dyDescent="0.3">
      <c r="M1518" s="44" t="s">
        <v>275</v>
      </c>
    </row>
    <row r="1519" spans="13:13" x14ac:dyDescent="0.3">
      <c r="M1519" s="44" t="s">
        <v>276</v>
      </c>
    </row>
    <row r="1520" spans="13:13" x14ac:dyDescent="0.3">
      <c r="M1520" s="44" t="s">
        <v>248</v>
      </c>
    </row>
    <row r="1521" spans="13:13" x14ac:dyDescent="0.3">
      <c r="M1521" s="44" t="s">
        <v>278</v>
      </c>
    </row>
    <row r="1522" spans="13:13" x14ac:dyDescent="0.3">
      <c r="M1522" s="44" t="s">
        <v>77</v>
      </c>
    </row>
    <row r="1523" spans="13:13" x14ac:dyDescent="0.3">
      <c r="M1523" s="44" t="s">
        <v>280</v>
      </c>
    </row>
    <row r="1524" spans="13:13" x14ac:dyDescent="0.3">
      <c r="M1524" s="44" t="s">
        <v>281</v>
      </c>
    </row>
    <row r="1525" spans="13:13" x14ac:dyDescent="0.3">
      <c r="M1525" s="44" t="s">
        <v>282</v>
      </c>
    </row>
    <row r="1526" spans="13:13" x14ac:dyDescent="0.3">
      <c r="M1526" s="44" t="s">
        <v>283</v>
      </c>
    </row>
    <row r="1527" spans="13:13" x14ac:dyDescent="0.3">
      <c r="M1527" s="44" t="s">
        <v>284</v>
      </c>
    </row>
    <row r="1528" spans="13:13" x14ac:dyDescent="0.3">
      <c r="M1528" s="44" t="s">
        <v>285</v>
      </c>
    </row>
    <row r="1529" spans="13:13" x14ac:dyDescent="0.3">
      <c r="M1529" s="44" t="s">
        <v>286</v>
      </c>
    </row>
    <row r="1530" spans="13:13" x14ac:dyDescent="0.3">
      <c r="M1530" s="44" t="s">
        <v>287</v>
      </c>
    </row>
    <row r="1531" spans="13:13" x14ac:dyDescent="0.3">
      <c r="M1531" s="44" t="s">
        <v>288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toredFilesList xmlns:xsi="http://www.w3.org/2001/XMLSchema-instance" xmlns:xsd="http://www.w3.org/2001/XMLSchema" xmlns="http://opensolver.org" xml:space="preserve" Version="01.00">
  <StoredFiles>
    <StoredFile>
      <FileName>Untitled</FileName>
      <LanguageName>GMPL</LanguageName>
      <ModelPaneVisible>true</ModelPaneVisible>
      <ModelSettings/>
      <FileText/>
      <ParentWorksheetName>OPT1</ParentWorksheetName>
    </StoredFile>
    <StoredFile>
      <FileName>Untitled</FileName>
      <LanguageName>PuLP</LanguageName>
      <ModelPaneVisible>false</ModelPaneVisible>
      <ModelSettings/>
      <FileText/>
      <ParentWorksheetName>matriceIndex</ParentWorksheetName>
    </StoredFile>
    <StoredFile>
      <FileName>Untitled</FileName>
      <LanguageName>PuLP</LanguageName>
      <ModelPaneVisible>false</ModelPaneVisible>
      <ModelSettings/>
      <FileText/>
      <ParentWorksheetName>REPORT</ParentWorksheetName>
    </StoredFile>
    <StoredFile>
      <FileName>Untitled</FileName>
      <LanguageName>PuLP</LanguageName>
      <ModelPaneVisible>false</ModelPaneVisible>
      <ModelSettings/>
      <FileText/>
      <ParentWorksheetName>DeposePrise</ParentWorksheetName>
    </StoredFile>
    <StoredFile>
      <FileName>Untitled</FileName>
      <LanguageName>PuLP</LanguageName>
      <ModelPaneVisible>false</ModelPaneVisible>
      <ModelSettings/>
      <FileText/>
      <ParentWorksheetName>paramètres</ParentWorksheetName>
    </StoredFile>
    <StoredFile>
      <FileName>Untitled</FileName>
      <LanguageName>PuLP</LanguageName>
      <ModelPaneVisible>false</ModelPaneVisible>
      <ModelSettings/>
      <FileText/>
      <ParentWorksheetName>Feuil3</ParentWorksheetName>
    </StoredFile>
    <StoredFile>
      <FileName>Untitled</FileName>
      <LanguageName>PuLP</LanguageName>
      <ModelPaneVisible>false</ModelPaneVisible>
      <ModelSettings/>
      <FileText/>
      <ParentWorksheetName>CellMAG</ParentWorksheetName>
    </StoredFile>
    <StoredFile>
      <FileName>Untitled</FileName>
      <LanguageName>PuLP</LanguageName>
      <ModelPaneVisible>false</ModelPaneVisible>
      <ModelSettings/>
      <FileText/>
      <ParentWorksheetName>Menu</ParentWorksheetName>
    </StoredFile>
  </StoredFiles>
</StoredFilesList>
</file>

<file path=customXml/itemProps1.xml><?xml version="1.0" encoding="utf-8"?>
<ds:datastoreItem xmlns:ds="http://schemas.openxmlformats.org/officeDocument/2006/customXml" ds:itemID="{23B457A8-47E0-46FA-B15B-29441BF24026}">
  <ds:schemaRefs>
    <ds:schemaRef ds:uri="http://www.w3.org/2001/XMLSchema"/>
    <ds:schemaRef ds:uri="http://opensolver.org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Pages>0</Pages>
  <Words>0</Words>
  <Characters>0</Characters>
  <Application>Microsoft Excel</Application>
  <DocSecurity>0</DocSecurity>
  <Lines>0</Lines>
  <Paragraphs>0</Paragraphs>
  <Slides>0</Slides>
  <Notes>0</Notes>
  <HiddenSlides>0</HiddenSlides>
  <MMClips>0</MMClips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Menu</vt:lpstr>
      <vt:lpstr>REPORT</vt:lpstr>
      <vt:lpstr>Optimisation</vt:lpstr>
      <vt:lpstr>CellMAG</vt:lpstr>
      <vt:lpstr>matriceIndex</vt:lpstr>
      <vt:lpstr>paramètres</vt:lpstr>
      <vt:lpstr>RoulageInterTache</vt:lpstr>
      <vt:lpstr>disque</vt:lpstr>
      <vt:lpstr>nom_fichier</vt:lpstr>
      <vt:lpstr>répertoire_de_travail</vt:lpstr>
      <vt:lpstr>répertoire_historique</vt:lpstr>
    </vt:vector>
  </TitlesOfParts>
  <LinksUpToDate>false</LinksUpToDate>
  <CharactersWithSpaces>0</CharactersWithSpaces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thomas.cherchour@katoennatie.com</dc:creator>
  <cp:lastModifiedBy>Cherchour, Thomas</cp:lastModifiedBy>
  <cp:lastPrinted>2019-03-20T11:33:29Z</cp:lastPrinted>
  <dcterms:created xsi:type="dcterms:W3CDTF">2019-02-22T07:51:31Z</dcterms:created>
  <dcterms:modified xsi:type="dcterms:W3CDTF">2019-03-20T14:29:19Z</dcterms:modified>
</cp:coreProperties>
</file>

<file path=docProps/core0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/>
</file>