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Administration Générale SD-CZ\TRAVAUX FORMATION\"/>
    </mc:Choice>
  </mc:AlternateContent>
  <bookViews>
    <workbookView xWindow="0" yWindow="0" windowWidth="24000" windowHeight="10425"/>
  </bookViews>
  <sheets>
    <sheet name="Feuil1" sheetId="1" r:id="rId1"/>
  </sheets>
  <externalReferences>
    <externalReference r:id="rId2"/>
  </externalReferenc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5" i="1" l="1"/>
  <c r="G47" i="1"/>
  <c r="F47" i="1"/>
  <c r="E47" i="1"/>
  <c r="D47" i="1"/>
  <c r="C47" i="1"/>
  <c r="B40" i="1"/>
  <c r="B47" i="1" s="1"/>
  <c r="G29" i="1"/>
  <c r="F29" i="1"/>
  <c r="E29" i="1"/>
  <c r="D29" i="1"/>
  <c r="C29" i="1"/>
  <c r="B22" i="1"/>
  <c r="B29" i="1" s="1"/>
</calcChain>
</file>

<file path=xl/sharedStrings.xml><?xml version="1.0" encoding="utf-8"?>
<sst xmlns="http://schemas.openxmlformats.org/spreadsheetml/2006/main" count="62" uniqueCount="27">
  <si>
    <t>Étiquettes de lignes</t>
  </si>
  <si>
    <t>Somme de Montant TTC</t>
  </si>
  <si>
    <t>NB JOURS</t>
  </si>
  <si>
    <t>ADM.GENERALE</t>
  </si>
  <si>
    <t>DIRECTION</t>
  </si>
  <si>
    <t>INFRA</t>
  </si>
  <si>
    <t>METIERS</t>
  </si>
  <si>
    <t>PERFORMANCE</t>
  </si>
  <si>
    <t>RA</t>
  </si>
  <si>
    <t>SDE</t>
  </si>
  <si>
    <t>GEO17 - SIG</t>
  </si>
  <si>
    <t>TECHNO</t>
  </si>
  <si>
    <t>(vide)</t>
  </si>
  <si>
    <t>Total général</t>
  </si>
  <si>
    <t>MONTANT PAR PÔLE</t>
  </si>
  <si>
    <t>NB DE JOURS</t>
  </si>
  <si>
    <t>MONTANT PAR POLE</t>
  </si>
  <si>
    <t>ASSISTANCE</t>
  </si>
  <si>
    <t>COMMUNICATION</t>
  </si>
  <si>
    <t>TOTAL</t>
  </si>
  <si>
    <t>NB JOURS PAR POLE</t>
  </si>
  <si>
    <t>MONTANT 2018</t>
  </si>
  <si>
    <t>NB JOURS 2018</t>
  </si>
  <si>
    <t>MONTANT 2017</t>
  </si>
  <si>
    <t>NB JOURS 2017</t>
  </si>
  <si>
    <t>MONTANT 2016</t>
  </si>
  <si>
    <t>NB JOURS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</si>
</sst>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left"/>
    </xf>
    <xf numFmtId="164" fontId="0" fillId="0" borderId="0" xfId="0" applyNumberFormat="1"/>
    <xf numFmtId="164" fontId="0" fillId="0" borderId="0" xfId="0" applyNumberFormat="1" applyAlignment="1">
      <alignment horizontal="left"/>
    </xf>
    <xf numFmtId="3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left"/>
    </xf>
    <xf numFmtId="164" fontId="0" fillId="0" borderId="1" xfId="0" applyNumberFormat="1" applyBorder="1"/>
    <xf numFmtId="3" fontId="0" fillId="0" borderId="1" xfId="0" applyNumberFormat="1" applyBorder="1"/>
    <xf numFmtId="0" fontId="0" fillId="0" borderId="0" xfId="0" applyAlignmen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de la formation chez XXX</a:t>
            </a:r>
            <a:endParaRPr lang="fr-FR"/>
          </a:p>
        </c:rich>
      </c:tx>
      <c:layout>
        <c:manualLayout>
          <c:xMode val="edge"/>
          <c:yMode val="edge"/>
          <c:x val="0.24727382344533666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[1]Feuil1!$B$50</c:f>
              <c:strCache>
                <c:ptCount val="1"/>
                <c:pt idx="0">
                  <c:v>MONTANT 2018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[1]Feuil1!$A$51:$A$61</c:f>
              <c:strCache>
                <c:ptCount val="11"/>
                <c:pt idx="0">
                  <c:v>ADM.GENERALE</c:v>
                </c:pt>
                <c:pt idx="1">
                  <c:v>ASSISTANCE</c:v>
                </c:pt>
                <c:pt idx="2">
                  <c:v>COMMUNICATION</c:v>
                </c:pt>
                <c:pt idx="3">
                  <c:v>DIRECTION</c:v>
                </c:pt>
                <c:pt idx="4">
                  <c:v>GEO17 - SIG</c:v>
                </c:pt>
                <c:pt idx="5">
                  <c:v>INFRA</c:v>
                </c:pt>
                <c:pt idx="6">
                  <c:v>METIERS</c:v>
                </c:pt>
                <c:pt idx="7">
                  <c:v>RA</c:v>
                </c:pt>
                <c:pt idx="8">
                  <c:v>PERFORMANCE</c:v>
                </c:pt>
                <c:pt idx="9">
                  <c:v>SDE</c:v>
                </c:pt>
                <c:pt idx="10">
                  <c:v>TECHNO</c:v>
                </c:pt>
              </c:strCache>
            </c:strRef>
          </c:cat>
          <c:val>
            <c:numRef>
              <c:f>[1]Feuil1!$B$51:$B$61</c:f>
              <c:numCache>
                <c:formatCode>#\ ##0\ "€"</c:formatCode>
                <c:ptCount val="11"/>
                <c:pt idx="0">
                  <c:v>98.83</c:v>
                </c:pt>
                <c:pt idx="1">
                  <c:v>0</c:v>
                </c:pt>
                <c:pt idx="2">
                  <c:v>0</c:v>
                </c:pt>
                <c:pt idx="3">
                  <c:v>7475.78</c:v>
                </c:pt>
                <c:pt idx="4">
                  <c:v>4540.4399999999996</c:v>
                </c:pt>
                <c:pt idx="5">
                  <c:v>4555.51</c:v>
                </c:pt>
                <c:pt idx="6">
                  <c:v>1929.76</c:v>
                </c:pt>
                <c:pt idx="7">
                  <c:v>351.75</c:v>
                </c:pt>
                <c:pt idx="8">
                  <c:v>1328.0700000000002</c:v>
                </c:pt>
                <c:pt idx="9">
                  <c:v>400</c:v>
                </c:pt>
                <c:pt idx="10">
                  <c:v>2643.54</c:v>
                </c:pt>
              </c:numCache>
            </c:numRef>
          </c:val>
        </c:ser>
        <c:ser>
          <c:idx val="1"/>
          <c:order val="1"/>
          <c:tx>
            <c:strRef>
              <c:f>[1]Feuil1!$C$50</c:f>
              <c:strCache>
                <c:ptCount val="1"/>
                <c:pt idx="0">
                  <c:v>NB JOURS 2018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1.9422185396535266E-3"/>
                  <c:y val="-2.91262135922330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1.9422185396535266E-3"/>
                  <c:y val="-2.58899676375405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5.8266556189605443E-3"/>
                  <c:y val="-2.91262135922330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3.8844370793070532E-3"/>
                  <c:y val="-3.559870550161813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6.7977648887872716E-3"/>
                  <c:y val="-2.750821802614478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1.8567609239087714E-2"/>
                      <c:h val="5.4967764951711129E-2"/>
                    </c:manualLayout>
                  </c15:layout>
                </c:ext>
              </c:extLst>
            </c:dLbl>
            <c:dLbl>
              <c:idx val="5"/>
              <c:layout>
                <c:manualLayout>
                  <c:x val="1.9422185396535266E-3"/>
                  <c:y val="-2.91262135922330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5.8266556189605799E-3"/>
                  <c:y val="-3.55987055016181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5.8266556189605799E-3"/>
                  <c:y val="-2.58899676375404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3.8844370793069106E-3"/>
                  <c:y val="-3.23624595469255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5.8266556189605799E-3"/>
                  <c:y val="-2.26537216828478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0"/>
                  <c:y val="-2.26537216828479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[1]Feuil1!$A$51:$A$61</c:f>
              <c:strCache>
                <c:ptCount val="11"/>
                <c:pt idx="0">
                  <c:v>ADM.GENERALE</c:v>
                </c:pt>
                <c:pt idx="1">
                  <c:v>ASSISTANCE</c:v>
                </c:pt>
                <c:pt idx="2">
                  <c:v>COMMUNICATION</c:v>
                </c:pt>
                <c:pt idx="3">
                  <c:v>DIRECTION</c:v>
                </c:pt>
                <c:pt idx="4">
                  <c:v>GEO17 - SIG</c:v>
                </c:pt>
                <c:pt idx="5">
                  <c:v>INFRA</c:v>
                </c:pt>
                <c:pt idx="6">
                  <c:v>METIERS</c:v>
                </c:pt>
                <c:pt idx="7">
                  <c:v>RA</c:v>
                </c:pt>
                <c:pt idx="8">
                  <c:v>PERFORMANCE</c:v>
                </c:pt>
                <c:pt idx="9">
                  <c:v>SDE</c:v>
                </c:pt>
                <c:pt idx="10">
                  <c:v>TECHNO</c:v>
                </c:pt>
              </c:strCache>
            </c:strRef>
          </c:cat>
          <c:val>
            <c:numRef>
              <c:f>[1]Feuil1!$C$51:$C$61</c:f>
              <c:numCache>
                <c:formatCode>#,##0</c:formatCode>
                <c:ptCount val="11"/>
                <c:pt idx="0">
                  <c:v>18</c:v>
                </c:pt>
                <c:pt idx="1">
                  <c:v>16</c:v>
                </c:pt>
                <c:pt idx="2">
                  <c:v>0</c:v>
                </c:pt>
                <c:pt idx="3">
                  <c:v>47</c:v>
                </c:pt>
                <c:pt idx="4">
                  <c:v>8</c:v>
                </c:pt>
                <c:pt idx="5">
                  <c:v>17.5</c:v>
                </c:pt>
                <c:pt idx="6">
                  <c:v>19</c:v>
                </c:pt>
                <c:pt idx="7">
                  <c:v>2.5</c:v>
                </c:pt>
                <c:pt idx="8">
                  <c:v>2</c:v>
                </c:pt>
                <c:pt idx="9">
                  <c:v>4</c:v>
                </c:pt>
                <c:pt idx="10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9889504"/>
        <c:axId val="509889896"/>
        <c:axId val="0"/>
      </c:bar3DChart>
      <c:catAx>
        <c:axId val="509889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889896"/>
        <c:crosses val="autoZero"/>
        <c:auto val="1"/>
        <c:lblAlgn val="ctr"/>
        <c:lblOffset val="100"/>
        <c:noMultiLvlLbl val="0"/>
      </c:catAx>
      <c:valAx>
        <c:axId val="509889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889504"/>
        <c:crosses val="autoZero"/>
        <c:crossBetween val="between"/>
        <c:majorUnit val="500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9524</xdr:colOff>
      <xdr:row>29</xdr:row>
      <xdr:rowOff>19049</xdr:rowOff>
    </xdr:from>
    <xdr:to>
      <xdr:col>23</xdr:col>
      <xdr:colOff>266700</xdr:colOff>
      <xdr:row>56</xdr:row>
      <xdr:rowOff>66675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%20DEPENSES%20DE%20FORMATION%20BUDGET%20PRINCIPAL%20ET%20GPF%20CIRI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UDGET PPAL"/>
      <sheetName val="BUDGET GPF"/>
    </sheetNames>
    <sheetDataSet>
      <sheetData sheetId="0">
        <row r="35">
          <cell r="B35">
            <v>2018</v>
          </cell>
          <cell r="C35">
            <v>2017</v>
          </cell>
          <cell r="D35">
            <v>2016</v>
          </cell>
          <cell r="E35">
            <v>2018</v>
          </cell>
          <cell r="F35">
            <v>2017</v>
          </cell>
          <cell r="G35">
            <v>2016</v>
          </cell>
        </row>
        <row r="36">
          <cell r="B36">
            <v>98.83</v>
          </cell>
          <cell r="C36">
            <v>52.2</v>
          </cell>
          <cell r="E36">
            <v>18</v>
          </cell>
          <cell r="F36">
            <v>6.5</v>
          </cell>
          <cell r="G36">
            <v>9</v>
          </cell>
        </row>
        <row r="37">
          <cell r="B37">
            <v>0</v>
          </cell>
          <cell r="E37">
            <v>16</v>
          </cell>
          <cell r="F37">
            <v>9</v>
          </cell>
          <cell r="G37">
            <v>9.5</v>
          </cell>
        </row>
        <row r="38">
          <cell r="B38">
            <v>0</v>
          </cell>
          <cell r="D38">
            <v>36.200000000000003</v>
          </cell>
          <cell r="E38">
            <v>0</v>
          </cell>
          <cell r="F38">
            <v>6</v>
          </cell>
          <cell r="G38">
            <v>12</v>
          </cell>
        </row>
        <row r="39">
          <cell r="B39">
            <v>7475.78</v>
          </cell>
          <cell r="C39">
            <v>9668.51</v>
          </cell>
          <cell r="D39">
            <v>17054.36</v>
          </cell>
          <cell r="E39">
            <v>47</v>
          </cell>
          <cell r="F39">
            <v>14</v>
          </cell>
          <cell r="G39">
            <v>10</v>
          </cell>
        </row>
        <row r="40">
          <cell r="B40">
            <v>4540.4399999999996</v>
          </cell>
          <cell r="C40">
            <v>16200</v>
          </cell>
          <cell r="E40">
            <v>8</v>
          </cell>
          <cell r="F40">
            <v>0.5</v>
          </cell>
          <cell r="G40">
            <v>9</v>
          </cell>
        </row>
        <row r="41">
          <cell r="B41">
            <v>4555.51</v>
          </cell>
          <cell r="C41">
            <v>2847.35</v>
          </cell>
          <cell r="D41">
            <v>2699.9</v>
          </cell>
          <cell r="E41">
            <v>17.5</v>
          </cell>
          <cell r="F41">
            <v>12.5</v>
          </cell>
          <cell r="G41">
            <v>7</v>
          </cell>
        </row>
        <row r="42">
          <cell r="B42">
            <v>1929.76</v>
          </cell>
          <cell r="C42">
            <v>4862.74</v>
          </cell>
          <cell r="D42">
            <v>2750.7</v>
          </cell>
          <cell r="E42">
            <v>19</v>
          </cell>
          <cell r="F42">
            <v>25</v>
          </cell>
          <cell r="G42">
            <v>43</v>
          </cell>
        </row>
        <row r="43">
          <cell r="B43">
            <v>351.75</v>
          </cell>
          <cell r="C43">
            <v>89.25</v>
          </cell>
          <cell r="D43">
            <v>2607.8000000000002</v>
          </cell>
          <cell r="E43">
            <v>2.5</v>
          </cell>
          <cell r="F43">
            <v>9.5</v>
          </cell>
          <cell r="G43">
            <v>19</v>
          </cell>
        </row>
        <row r="44">
          <cell r="B44">
            <v>1328.0700000000002</v>
          </cell>
          <cell r="E44">
            <v>2</v>
          </cell>
          <cell r="F44">
            <v>0</v>
          </cell>
          <cell r="G44">
            <v>10</v>
          </cell>
        </row>
        <row r="45">
          <cell r="B45">
            <v>400</v>
          </cell>
          <cell r="C45">
            <v>68.8</v>
          </cell>
          <cell r="D45">
            <v>4238.0600000000004</v>
          </cell>
          <cell r="E45">
            <v>4</v>
          </cell>
          <cell r="F45">
            <v>4</v>
          </cell>
          <cell r="G45">
            <v>11</v>
          </cell>
        </row>
        <row r="46">
          <cell r="B46">
            <v>2643.54</v>
          </cell>
          <cell r="C46">
            <v>4725.3</v>
          </cell>
          <cell r="D46">
            <v>495.85</v>
          </cell>
          <cell r="E46">
            <v>6</v>
          </cell>
          <cell r="F46">
            <v>20</v>
          </cell>
          <cell r="G46">
            <v>39.5</v>
          </cell>
        </row>
        <row r="47">
          <cell r="B47">
            <v>23323.679999999997</v>
          </cell>
          <cell r="C47">
            <v>38514.15</v>
          </cell>
          <cell r="D47">
            <v>29882.870000000003</v>
          </cell>
          <cell r="E47">
            <v>140</v>
          </cell>
          <cell r="F47">
            <v>107</v>
          </cell>
          <cell r="G47">
            <v>179</v>
          </cell>
        </row>
        <row r="50">
          <cell r="B50" t="str">
            <v>MONTANT 2018</v>
          </cell>
          <cell r="C50" t="str">
            <v>NB JOURS 2018</v>
          </cell>
        </row>
        <row r="51">
          <cell r="A51" t="str">
            <v>ADM.GENERALE</v>
          </cell>
          <cell r="B51">
            <v>98.83</v>
          </cell>
          <cell r="C51">
            <v>18</v>
          </cell>
        </row>
        <row r="52">
          <cell r="A52" t="str">
            <v>ASSISTANCE</v>
          </cell>
          <cell r="B52">
            <v>0</v>
          </cell>
          <cell r="C52">
            <v>16</v>
          </cell>
        </row>
        <row r="53">
          <cell r="A53" t="str">
            <v>COMMUNICATION</v>
          </cell>
          <cell r="B53">
            <v>0</v>
          </cell>
          <cell r="C53">
            <v>0</v>
          </cell>
        </row>
        <row r="54">
          <cell r="A54" t="str">
            <v>DIRECTION</v>
          </cell>
          <cell r="B54">
            <v>7475.78</v>
          </cell>
          <cell r="C54">
            <v>47</v>
          </cell>
        </row>
        <row r="55">
          <cell r="A55" t="str">
            <v>GEO17 - SIG</v>
          </cell>
          <cell r="B55">
            <v>4540.4399999999996</v>
          </cell>
          <cell r="C55">
            <v>8</v>
          </cell>
        </row>
        <row r="56">
          <cell r="A56" t="str">
            <v>INFRA</v>
          </cell>
          <cell r="B56">
            <v>4555.51</v>
          </cell>
          <cell r="C56">
            <v>17.5</v>
          </cell>
        </row>
        <row r="57">
          <cell r="A57" t="str">
            <v>METIERS</v>
          </cell>
          <cell r="B57">
            <v>1929.76</v>
          </cell>
          <cell r="C57">
            <v>19</v>
          </cell>
        </row>
        <row r="58">
          <cell r="A58" t="str">
            <v>RA</v>
          </cell>
          <cell r="B58">
            <v>351.75</v>
          </cell>
          <cell r="C58">
            <v>2.5</v>
          </cell>
        </row>
        <row r="59">
          <cell r="A59" t="str">
            <v>PERFORMANCE</v>
          </cell>
          <cell r="B59">
            <v>1328.0700000000002</v>
          </cell>
          <cell r="C59">
            <v>2</v>
          </cell>
        </row>
        <row r="60">
          <cell r="A60" t="str">
            <v>SDE</v>
          </cell>
          <cell r="B60">
            <v>400</v>
          </cell>
          <cell r="C60">
            <v>4</v>
          </cell>
        </row>
        <row r="61">
          <cell r="A61" t="str">
            <v>TECHNO</v>
          </cell>
          <cell r="B61">
            <v>2643.54</v>
          </cell>
          <cell r="C61">
            <v>6</v>
          </cell>
        </row>
      </sheetData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2018%20DEPENSES%20DE%20FORMATION%20BUDGET%20PRINCIPAL%20ET%20GPF%20CIRI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ophie DUBARD" refreshedDate="43531.723942129633" createdVersion="5" refreshedVersion="5" minRefreshableVersion="3" recordCount="60">
  <cacheSource type="worksheet">
    <worksheetSource ref="A1:K1048576" sheet="BUDGET PPAL" r:id="rId2"/>
  </cacheSource>
  <cacheFields count="11">
    <cacheField name="Exercice" numFmtId="0">
      <sharedItems containsBlank="1"/>
    </cacheField>
    <cacheField name="N° pièce" numFmtId="0">
      <sharedItems containsString="0" containsBlank="1" containsNumber="1" containsInteger="1" minValue="1" maxValue="2084"/>
    </cacheField>
    <cacheField name="N° bordereau" numFmtId="0">
      <sharedItems containsString="0" containsBlank="1" containsNumber="1" containsInteger="1" minValue="1" maxValue="379"/>
    </cacheField>
    <cacheField name="Date pièce" numFmtId="0">
      <sharedItems containsNonDate="0" containsDate="1" containsString="0" containsBlank="1" minDate="2018-01-29T00:00:00" maxDate="2019-01-09T00:00:00"/>
    </cacheField>
    <cacheField name="pôle" numFmtId="0">
      <sharedItems containsBlank="1" count="10">
        <s v="METIERS"/>
        <s v="RA"/>
        <s v="DIRECTION"/>
        <s v="INFRA"/>
        <s v="SDE"/>
        <s v="PERFORMANCE"/>
        <s v="ADM.GENERALE"/>
        <s v="TECHNO"/>
        <s v="SIG"/>
        <m/>
      </sharedItems>
    </cacheField>
    <cacheField name="Libellé tiers" numFmtId="0">
      <sharedItems containsBlank="1"/>
    </cacheField>
    <cacheField name="Libellé" numFmtId="0">
      <sharedItems containsBlank="1"/>
    </cacheField>
    <cacheField name="Gestionnaire" numFmtId="0">
      <sharedItems containsBlank="1"/>
    </cacheField>
    <cacheField name="Nature" numFmtId="0">
      <sharedItems containsBlank="1"/>
    </cacheField>
    <cacheField name="N° facture" numFmtId="0">
      <sharedItems containsBlank="1"/>
    </cacheField>
    <cacheField name="Montant TTC" numFmtId="0">
      <sharedItems containsString="0" containsBlank="1" containsNumber="1" minValue="-2484" maxValue="18913.239999999998" count="56">
        <n v="-2484"/>
        <n v="-1800"/>
        <n v="18.5"/>
        <n v="38.700000000000003"/>
        <n v="15.25"/>
        <n v="1200"/>
        <n v="30.35"/>
        <n v="30.5"/>
        <n v="75.25"/>
        <n v="55.75"/>
        <n v="1288.0899999999999"/>
        <n v="263.29000000000002"/>
        <n v="400"/>
        <n v="810"/>
        <n v="25.45"/>
        <n v="26.8"/>
        <n v="97.75"/>
        <n v="46.55"/>
        <n v="14.6"/>
        <n v="57.85"/>
        <n v="432.19"/>
        <n v="525.09"/>
        <n v="50.75"/>
        <n v="11.8"/>
        <n v="1800"/>
        <n v="2304"/>
        <n v="129.63999999999999"/>
        <n v="48.9"/>
        <n v="138.74"/>
        <n v="684"/>
        <n v="1092"/>
        <n v="660"/>
        <n v="182.59"/>
        <n v="81.45"/>
        <n v="24.05"/>
        <n v="3300"/>
        <n v="500"/>
        <n v="2256"/>
        <n v="15.1"/>
        <n v="35.42"/>
        <n v="7.6"/>
        <n v="107.2"/>
        <n v="70.3"/>
        <n v="13.25"/>
        <n v="60.23"/>
        <n v="111.5"/>
        <n v="130"/>
        <n v="39.450000000000003"/>
        <n v="27.86"/>
        <n v="40.93"/>
        <n v="37.880000000000003"/>
        <n v="73.64"/>
        <n v="3540"/>
        <n v="34.75"/>
        <n v="18913.239999999998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">
  <r>
    <s v="2018"/>
    <n v="1"/>
    <n v="1"/>
    <d v="2018-12-31T00:00:00"/>
    <x v="0"/>
    <s v="TP SAINTES &amp; BANLIEUE MUNICIP. "/>
    <s v="TRANSFERT DE COMPETENCE CLOUD  IRIL GF                                                                                  "/>
    <s v="GD"/>
    <s v="6184"/>
    <m/>
    <x v="0"/>
  </r>
  <r>
    <s v="2018"/>
    <n v="1"/>
    <n v="1"/>
    <d v="2018-12-31T00:00:00"/>
    <x v="0"/>
    <s v="TP SAINTES &amp; BANLIEUE MUNICIP. "/>
    <s v="TRANSFERT DE COMPETENCE CLOUD CIRIL GF"/>
    <s v="GD"/>
    <s v="6184"/>
    <m/>
    <x v="1"/>
  </r>
  <r>
    <s v="2018"/>
    <n v="91"/>
    <n v="13"/>
    <d v="2018-01-29T00:00:00"/>
    <x v="0"/>
    <s v="CDFPT "/>
    <s v="TITRE 7414 BORD 441            S. PEREIRA                   REPAS SEMINAIRE ASSISTANT DE PREVENTION 14/12/2017          "/>
    <s v=" "/>
    <s v="6184"/>
    <m/>
    <x v="2"/>
  </r>
  <r>
    <s v="2018"/>
    <n v="148"/>
    <n v="25"/>
    <d v="2018-02-12T00:00:00"/>
    <x v="1"/>
    <s v="POUZET ANNE"/>
    <s v="FAC. 01/2018 DU 30/01/2018     FRAIS DE DEP 01/2018                                                                     "/>
    <s v="AD"/>
    <s v="6184"/>
    <s v="19524"/>
    <x v="3"/>
  </r>
  <r>
    <s v="2018"/>
    <n v="149"/>
    <n v="25"/>
    <d v="2018-02-12T00:00:00"/>
    <x v="1"/>
    <s v="MORIN SEBASTIEN"/>
    <s v="FAC. 01/2018 DU 31/01/2018     FRAIS DE DEP 01/2018                                                                     "/>
    <s v="AD"/>
    <s v="6184"/>
    <s v="19520"/>
    <x v="4"/>
  </r>
  <r>
    <s v="2018"/>
    <n v="300"/>
    <n v="48"/>
    <d v="2018-03-07T00:00:00"/>
    <x v="2"/>
    <s v="VISTALLIA "/>
    <s v="FAC. 80-006-2018 DU 22/01/2018                              ATELIER GROUPE CO-DEVELOPPEMENT 2018 (B. LIENARD)           "/>
    <s v="AD"/>
    <s v="6184"/>
    <s v="19583"/>
    <x v="5"/>
  </r>
  <r>
    <s v="2018"/>
    <n v="329"/>
    <n v="51"/>
    <d v="2018-03-09T00:00:00"/>
    <x v="1"/>
    <s v="MORIN SEBASTIEN"/>
    <s v="FAC. 02/2018 DU 21/02/2018     FRAIS DE DEP 02/2018                                                                     "/>
    <s v="AD"/>
    <s v="6184"/>
    <s v="19610"/>
    <x v="4"/>
  </r>
  <r>
    <s v="2018"/>
    <n v="517"/>
    <n v="80"/>
    <d v="2018-04-16T00:00:00"/>
    <x v="1"/>
    <s v="POUZET ANNE"/>
    <s v="FAC. 03/2018 DU 11/04/2018     FRAIS DE DEP 03/2018                                                                     "/>
    <s v="AD"/>
    <s v="6184"/>
    <s v="19684"/>
    <x v="6"/>
  </r>
  <r>
    <s v="2018"/>
    <n v="512"/>
    <n v="80"/>
    <d v="2018-04-16T00:00:00"/>
    <x v="1"/>
    <s v="MORIN SEBASTIEN"/>
    <s v="FAC. 03/2018 DU 06/04/2018     FRAIS DE DEP 03/2018                                                                     "/>
    <s v="AD"/>
    <s v="6184"/>
    <s v="19679"/>
    <x v="7"/>
  </r>
  <r>
    <s v="2018"/>
    <n v="516"/>
    <n v="80"/>
    <d v="2018-04-16T00:00:00"/>
    <x v="1"/>
    <s v="POUZET ANNE"/>
    <s v="FAC. 02/2018 DU 09/04/2018     FRAIS DE DEP 02/2018                                                                     "/>
    <s v="AD"/>
    <s v="6184"/>
    <s v="19683"/>
    <x v="7"/>
  </r>
  <r>
    <s v="2018"/>
    <n v="676"/>
    <n v="115"/>
    <d v="2018-05-11T00:00:00"/>
    <x v="1"/>
    <s v="MORIN SEBASTIEN"/>
    <s v="FAC. 04/2018 DU 19/04/2018     FRAIS DE DEP 04/2018                                                                     "/>
    <s v="AD"/>
    <s v="6184"/>
    <s v="19758"/>
    <x v="8"/>
  </r>
  <r>
    <s v="2018"/>
    <n v="739"/>
    <n v="125"/>
    <d v="2018-05-23T00:00:00"/>
    <x v="2"/>
    <s v="HAVAS VOYAGES "/>
    <s v="FAC. 489012279 DU 17/05/2018   METHODE STARTUP D'ETAT       BILLET TRAIN PARIS V. VERNOUX 22/05/2018                    "/>
    <s v="AD"/>
    <s v="6184"/>
    <s v="19786"/>
    <x v="9"/>
  </r>
  <r>
    <s v="2018"/>
    <n v="738"/>
    <n v="125"/>
    <d v="2018-05-23T00:00:00"/>
    <x v="3"/>
    <s v="HAVAS VOYAGES "/>
    <s v="FAC. 489012290 DU 18/05/2018   FORMATION ANSSI RSSI         BILLET TRAIN HOTEL PARIS DU 10/06 AU 15/06         DA         "/>
    <s v="AD"/>
    <s v="6184"/>
    <s v="19785"/>
    <x v="10"/>
  </r>
  <r>
    <s v="2018"/>
    <n v="740"/>
    <n v="125"/>
    <d v="2018-05-23T00:00:00"/>
    <x v="2"/>
    <s v="HAVAS VOYAGES "/>
    <s v="FAC. 489012291 DU 18/05/2018   METHODE STARDUP D'ETAT       HOTEL PARIS V. VERNOUX DU 22/05 AU 25/05                    "/>
    <s v="AD"/>
    <s v="6184"/>
    <s v="19787"/>
    <x v="11"/>
  </r>
  <r>
    <s v="2018"/>
    <n v="785"/>
    <n v="140"/>
    <d v="2018-05-31T00:00:00"/>
    <x v="4"/>
    <s v="ATLINE SERVICES "/>
    <s v="FAC. FA17248 DU 27/04/2018                                  FORMATION PREPARER ET ANTICIPER LE TOUT DEMATERIALISE       SDE"/>
    <s v="ML"/>
    <s v="6184"/>
    <s v="19810"/>
    <x v="12"/>
  </r>
  <r>
    <s v="2018"/>
    <n v="953"/>
    <n v="165"/>
    <d v="2018-06-25T00:00:00"/>
    <x v="5"/>
    <s v="IQAR "/>
    <s v="FAC. 307 DU 31/05/2018                                      FORMATION ADMINISTRER SUITEPROG (L. FILLETEAU)              "/>
    <s v=" "/>
    <s v="6184"/>
    <s v="19829"/>
    <x v="13"/>
  </r>
  <r>
    <s v="2018"/>
    <n v="883"/>
    <n v="152"/>
    <d v="2018-06-11T00:00:00"/>
    <x v="1"/>
    <s v="POUZET ANNE"/>
    <s v="FAC. 05/2018 DU 04/06/2018     FRAIS DE DEP 05/2018                                                                     "/>
    <s v="AD"/>
    <s v="6184"/>
    <s v="19853"/>
    <x v="14"/>
  </r>
  <r>
    <s v="2018"/>
    <n v="905"/>
    <n v="152"/>
    <d v="2018-06-11T00:00:00"/>
    <x v="6"/>
    <s v="BERENGUER ANGELIQUE "/>
    <s v="FAC. 06/2018 DU 07/06/2018     FRAIS DE DEP 06/2018                                                                     "/>
    <s v="AD"/>
    <s v="6184"/>
    <s v="19874"/>
    <x v="15"/>
  </r>
  <r>
    <s v="2018"/>
    <n v="882"/>
    <n v="152"/>
    <d v="2018-06-11T00:00:00"/>
    <x v="1"/>
    <s v="POUZET ANNE"/>
    <s v="FAC. 04/2018 DU 15/05/2018     FRAIS DE DEP 04/2018                                                                     "/>
    <s v="AD"/>
    <s v="6184"/>
    <s v="19852"/>
    <x v="8"/>
  </r>
  <r>
    <s v="2018"/>
    <n v="903"/>
    <n v="152"/>
    <d v="2018-06-11T00:00:00"/>
    <x v="7"/>
    <s v="PIEKAREK JOEL"/>
    <s v="FAC. 02/2018 DU 15/05/2018     FRAIS DE DEP 02/2018                                                                     "/>
    <s v="AD"/>
    <s v="6184"/>
    <s v="19873"/>
    <x v="16"/>
  </r>
  <r>
    <s v="2018"/>
    <n v="869"/>
    <n v="152"/>
    <d v="2018-06-11T00:00:00"/>
    <x v="2"/>
    <s v="BACQUET NATHALIE"/>
    <s v="FAC. 05/2018 DU 08/06/2018     FRAIS DE DEP 05/2018                                                                     "/>
    <s v="AD"/>
    <s v="6184"/>
    <s v="19838"/>
    <x v="17"/>
  </r>
  <r>
    <s v="2018"/>
    <n v="877"/>
    <n v="152"/>
    <d v="2018-06-11T00:00:00"/>
    <x v="1"/>
    <s v="MORIN SEBASTIEN"/>
    <s v="FAC. 05/2018 DU 04/06/2018     FRAIS DE DEP 05/2018                                                                     "/>
    <s v="AD"/>
    <s v="6184"/>
    <s v="19846"/>
    <x v="4"/>
  </r>
  <r>
    <s v="2018"/>
    <n v="876"/>
    <n v="152"/>
    <d v="2018-06-11T00:00:00"/>
    <x v="2"/>
    <s v="LIENARD BENOIT"/>
    <s v="FAC. 05/2018 DU 03/06/2018     FRAIS  DE DEP 05/2018                                                                    "/>
    <s v="AD"/>
    <s v="6184"/>
    <s v="19845"/>
    <x v="18"/>
  </r>
  <r>
    <s v="2018"/>
    <n v="885"/>
    <n v="152"/>
    <d v="2018-06-11T00:00:00"/>
    <x v="2"/>
    <s v="VERNOUX VERONIQUE"/>
    <s v="FAC. 05/2018 DU 01/06/2018     FRAIS DE DEP 05/2018                                                                     "/>
    <s v="AD"/>
    <s v="6184"/>
    <s v="19855"/>
    <x v="19"/>
  </r>
  <r>
    <s v="2018"/>
    <n v="1023"/>
    <n v="172"/>
    <d v="2018-07-02T00:00:00"/>
    <x v="5"/>
    <s v="HAVAS VOYAGES "/>
    <s v="FAC. 489012313 DU 31/05/2018   FORMATION SUITE PROG         BILLET TRAIN LYON L. FILLETEAU 4 ET 06/06/2018 + HOTEL      "/>
    <s v=" "/>
    <s v="6184"/>
    <s v="19914"/>
    <x v="20"/>
  </r>
  <r>
    <s v="2018"/>
    <n v="1024"/>
    <n v="172"/>
    <d v="2018-07-02T00:00:00"/>
    <x v="3"/>
    <s v="HAVAS VOYAGES "/>
    <s v="FAC. 489012314 DU 31/05/2018   FORMATION APACHE 2.4 PERF    BILLET TRAIN PARIS M. CLERC + HOTEL                         "/>
    <s v="AD"/>
    <s v="6184"/>
    <s v="19915"/>
    <x v="21"/>
  </r>
  <r>
    <s v="2018"/>
    <n v="1025"/>
    <n v="172"/>
    <d v="2018-07-02T00:00:00"/>
    <x v="3"/>
    <s v="HAVAS VOYAGES "/>
    <s v="FAC. 489012358 DU 26/06/2018   FORMATION APACHE 2.4 PERF    MODIFICATION BILLET TRAIN PARIS M. CLERC 27/06/2018         "/>
    <s v="AD"/>
    <s v="6184"/>
    <s v="19916"/>
    <x v="22"/>
  </r>
  <r>
    <s v="2018"/>
    <n v="1063"/>
    <n v="183"/>
    <d v="2018-07-12T00:00:00"/>
    <x v="6"/>
    <s v="LAMOUREUX MAGALI"/>
    <s v="FAC. 06/2018 DU 02/07/2018     FRAIS DE DEP 06/2018                                                                     "/>
    <s v="AD"/>
    <s v="6184"/>
    <s v="19955"/>
    <x v="23"/>
  </r>
  <r>
    <s v="2018"/>
    <n v="1149"/>
    <n v="192"/>
    <d v="2018-07-16T00:00:00"/>
    <x v="0"/>
    <s v="CIRIL GROUP "/>
    <s v="FAC. 1805-ssa-000652 DU 31/05/ 2018                         TRANSFERT DE COMPETENCE CLOUD CIRIL GF                      "/>
    <s v="GD"/>
    <s v="6184"/>
    <s v="19986"/>
    <x v="24"/>
  </r>
  <r>
    <s v="2018"/>
    <n v="1150"/>
    <n v="192"/>
    <d v="2018-07-16T00:00:00"/>
    <x v="3"/>
    <s v="ORSYS FORMATION "/>
    <s v="FAC. CP1812445 DU 10/07/2018                                FORMATION DE PERFECTIONNEMENT APACHE (M. CLERC) 3 JOURS     "/>
    <s v="AD"/>
    <s v="6184"/>
    <s v="19985"/>
    <x v="25"/>
  </r>
  <r>
    <s v="2018"/>
    <n v="1222"/>
    <n v="208"/>
    <d v="2018-08-20T00:00:00"/>
    <x v="3"/>
    <s v="CLERC MICHAEL"/>
    <s v="FAC. 06/2018 DU 26/07/2018 FRAIS DE DEP 06/2018                                                                         "/>
    <s v="AD"/>
    <s v="6184"/>
    <s v="20024"/>
    <x v="26"/>
  </r>
  <r>
    <s v="2018"/>
    <n v="1216"/>
    <n v="208"/>
    <d v="2018-08-20T00:00:00"/>
    <x v="3"/>
    <s v="ALEXANDRE DAMIEN"/>
    <s v="FAC. 05/2018 DU 13/07/2018 FRAIS DE DEP 05/2018                                                                         "/>
    <s v="AD"/>
    <s v="6184"/>
    <s v="20019"/>
    <x v="27"/>
  </r>
  <r>
    <s v="2018"/>
    <n v="1217"/>
    <n v="208"/>
    <d v="2018-08-20T00:00:00"/>
    <x v="3"/>
    <s v="ALEXANDRE DAMIEN"/>
    <s v="FAC. 06/2018 DU 13/07/2018 FRAIS DE DEP 06/2018                                                                         "/>
    <s v="AD"/>
    <s v="6184"/>
    <s v="20020"/>
    <x v="28"/>
  </r>
  <r>
    <s v="2018"/>
    <n v="1304"/>
    <n v="218"/>
    <d v="2018-08-27T00:00:00"/>
    <x v="2"/>
    <s v="EMNIA GLOBAL SOLUTION "/>
    <s v="FAC. FA18071711 DU 09/07/2018                               CONDUITE DE PROJET 1/2 JOURNEE                              "/>
    <s v="AD"/>
    <s v="6184"/>
    <s v="20062"/>
    <x v="29"/>
  </r>
  <r>
    <s v="2018"/>
    <n v="1433"/>
    <n v="240"/>
    <d v="2018-09-21T00:00:00"/>
    <x v="2"/>
    <s v="EMNIA GLOBAL SOLUTION "/>
    <s v="FAC. FA1809-1774 DU 15/09/2018                              CONDUITE DE PROJET 1 JOURNEE LE 14/09/2018                  "/>
    <s v="AD"/>
    <s v="6184"/>
    <s v="20118"/>
    <x v="30"/>
  </r>
  <r>
    <s v="2018"/>
    <n v="1451"/>
    <n v="245"/>
    <d v="2018-09-24T00:00:00"/>
    <x v="0"/>
    <s v="CIRIL GROUP "/>
    <s v="FAC. 1807-ssa-000329 DU 26/07/2018                          Prestation de l'éditeur Ciril sur 2 jours ds les locaux     "/>
    <s v="GD"/>
    <s v="6184"/>
    <s v="20141"/>
    <x v="31"/>
  </r>
  <r>
    <s v="2018"/>
    <n v="1468"/>
    <n v="248"/>
    <d v="2018-10-01T00:00:00"/>
    <x v="7"/>
    <s v="HAVAS VOYAGES "/>
    <s v="FAC. 489012517 DU 27/09/2018 FORMATION WINDOWS 10           HOTEL BORDEAUX F. DANTON 08/10 AU 10/10/2018                "/>
    <s v="AD"/>
    <s v="6184"/>
    <s v="20145"/>
    <x v="32"/>
  </r>
  <r>
    <s v="2018"/>
    <n v="1524"/>
    <n v="264"/>
    <d v="2018-10-12T00:00:00"/>
    <x v="2"/>
    <s v="VERNOUX VERONIQUE"/>
    <s v="FAC. 09/2018 DU 25/09/2018 FRAIS DE DEP 09/2018                                                                         "/>
    <s v="AD"/>
    <s v="6184"/>
    <s v="20196"/>
    <x v="33"/>
  </r>
  <r>
    <s v="2018"/>
    <n v="1512"/>
    <n v="264"/>
    <d v="2018-10-12T00:00:00"/>
    <x v="0"/>
    <s v="ALONSO VINCENT"/>
    <s v="FAC. 09/2018 DU 02/10/2018 FRAIS DE DEP 09/2018                                                                         "/>
    <s v="AD"/>
    <s v="6184"/>
    <s v="20184"/>
    <x v="34"/>
  </r>
  <r>
    <s v="2018"/>
    <n v="1646"/>
    <n v="281"/>
    <d v="2018-10-26T00:00:00"/>
    <x v="2"/>
    <s v="AGCNAM BRETAGNE "/>
    <s v="FAC. 20180732332 DU 31/07/2018 (VERNOUX V)                  FORMATION TIC DATE ET INNOVATION TERRITORIALE PILOTE PROJETS"/>
    <s v="AD"/>
    <s v="6184"/>
    <s v="20253"/>
    <x v="35"/>
  </r>
  <r>
    <s v="2018"/>
    <n v="1645"/>
    <n v="281"/>
    <d v="2018-10-26T00:00:00"/>
    <x v="2"/>
    <s v="CNFPT "/>
    <s v="TITRE 2015-001680                                           PARTICIPATION LIENARD B ETS 2014 LYON                       "/>
    <s v="AD"/>
    <s v="6184"/>
    <m/>
    <x v="36"/>
  </r>
  <r>
    <s v="2018"/>
    <n v="1664"/>
    <n v="285"/>
    <d v="2018-11-06T00:00:00"/>
    <x v="7"/>
    <s v="ORSYS FORMATION "/>
    <s v="FAC. CP1821912 DU 24/10/2018                                FORMATION WINDOWS 10 DU 8 AU 10/10/2018 BORDEAUX (F.DANTON) "/>
    <s v="AD"/>
    <s v="6184"/>
    <s v="20266"/>
    <x v="37"/>
  </r>
  <r>
    <s v="2018"/>
    <n v="1753"/>
    <n v="304"/>
    <d v="2018-11-13T00:00:00"/>
    <x v="0"/>
    <s v="LEBEAUPIN MARYLENE"/>
    <s v="FAC. 10/2018 DU 05/11/2018 FRAIS DE DEP 10/2018                                                                         "/>
    <s v="AD"/>
    <s v="6184"/>
    <s v="20312"/>
    <x v="38"/>
  </r>
  <r>
    <s v="2018"/>
    <n v="1751"/>
    <n v="304"/>
    <d v="2018-11-13T00:00:00"/>
    <x v="0"/>
    <s v="GERMAIN DIANE"/>
    <s v="FAC. 10/2018 DU 04/11/2018 FRAIS DE DEP 10/2018                                                                         "/>
    <s v="AD"/>
    <s v="6184"/>
    <s v="20310"/>
    <x v="39"/>
  </r>
  <r>
    <s v="2018"/>
    <n v="1755"/>
    <n v="304"/>
    <d v="2018-11-13T00:00:00"/>
    <x v="0"/>
    <s v="LEPATRE VIRGINIE "/>
    <s v="FAC. 10/2018 DU 05/11/2018 FRAIS DE DEP 10/2018                                                                         "/>
    <s v="AD"/>
    <s v="6184"/>
    <s v="20314"/>
    <x v="40"/>
  </r>
  <r>
    <s v="2018"/>
    <n v="1747"/>
    <n v="304"/>
    <d v="2018-11-13T00:00:00"/>
    <x v="7"/>
    <s v="DANTON FREDERIC "/>
    <s v="FAC. 10/2018 DU 05/11/2018 FRAIS DE DEP 10/2018                                                                         "/>
    <s v="AD"/>
    <s v="6184"/>
    <s v="20306"/>
    <x v="41"/>
  </r>
  <r>
    <s v="2018"/>
    <n v="1744"/>
    <n v="304"/>
    <d v="2018-11-13T00:00:00"/>
    <x v="3"/>
    <s v="CLERC MICHAEL"/>
    <s v="FAC. 10/2018 DU 05/11/2018 FRAIS DE DEP 10/2018                                                                         "/>
    <s v="AD"/>
    <s v="6184"/>
    <s v="20303"/>
    <x v="42"/>
  </r>
  <r>
    <s v="2018"/>
    <n v="1750"/>
    <n v="304"/>
    <d v="2018-11-13T00:00:00"/>
    <x v="5"/>
    <s v="GEORGEON THIBAULT "/>
    <s v="FAC. 10/2018 DU 08/11/2018 FRAIS DE DEP 10/2018                                                                         "/>
    <s v="AD"/>
    <s v="6184"/>
    <s v="20309"/>
    <x v="43"/>
  </r>
  <r>
    <s v="2018"/>
    <n v="1768"/>
    <n v="304"/>
    <d v="2018-11-13T00:00:00"/>
    <x v="6"/>
    <s v="ZONCA CLAIRE"/>
    <s v="FAC. 10/2018 DU 08/11/2018 FRAIS DE DEP 10/2018                                                                         "/>
    <s v="AD"/>
    <s v="6184"/>
    <s v="20327"/>
    <x v="44"/>
  </r>
  <r>
    <s v="2018"/>
    <n v="1784"/>
    <n v="308"/>
    <d v="2018-11-14T00:00:00"/>
    <x v="2"/>
    <s v="HAVAS VOYAGES "/>
    <s v="FAC. 489012652 DU 13/11/2018 FORMATION CNFPT                BILLET TRAIN PARIS V. VERNOUX 11/11 ET 14/11/2018           "/>
    <s v="AD"/>
    <s v="6184"/>
    <s v="20335"/>
    <x v="45"/>
  </r>
  <r>
    <s v="2018"/>
    <n v="1849"/>
    <n v="323"/>
    <d v="2018-11-23T00:00:00"/>
    <x v="8"/>
    <s v="CCI DE ROCHEFORT ET DE SAINTONGE"/>
    <s v="FAC. F180571 DU 19/11/2018                                  RECYCLAGE SAUVETEUR SECOURISTE DU TRAVAIL (SST) C. MOHSEN   "/>
    <s v="SD"/>
    <s v="6184"/>
    <s v="20353"/>
    <x v="46"/>
  </r>
  <r>
    <s v="2018"/>
    <n v="1939"/>
    <n v="348"/>
    <d v="2018-12-07T00:00:00"/>
    <x v="0"/>
    <s v="GERMAIN DIANE"/>
    <s v="FAC. 11/2018 DU 05/12/2018 FRAIS DE DEP 11/2018                                                                         "/>
    <s v="AD"/>
    <s v="6184"/>
    <s v="20393"/>
    <x v="47"/>
  </r>
  <r>
    <s v="2018"/>
    <n v="1947"/>
    <n v="348"/>
    <d v="2018-12-07T00:00:00"/>
    <x v="2"/>
    <s v="VERNOUX VERONIQUE"/>
    <s v="FAC. 11/2018 DU 03/12/2018 FRAIS DE DEP 11/2018                                                                         "/>
    <s v="AD"/>
    <s v="6184"/>
    <s v="20401"/>
    <x v="48"/>
  </r>
  <r>
    <s v="2018"/>
    <n v="1930"/>
    <n v="348"/>
    <d v="2018-12-07T00:00:00"/>
    <x v="2"/>
    <s v="BACQUET NATHALIE"/>
    <s v="FAC. 11/2018 DU 06/12/2018 FRAIS DE DEP 11/2018                                                                         "/>
    <s v="AD"/>
    <s v="6184"/>
    <s v="20383"/>
    <x v="49"/>
  </r>
  <r>
    <s v="2018"/>
    <n v="1937"/>
    <n v="348"/>
    <d v="2018-12-07T00:00:00"/>
    <x v="5"/>
    <s v="FILLETEAU LOIC "/>
    <s v="FAC. 06/2018 DU 26/11/2018 FRAIS DE DEP 06/2018                                                                         "/>
    <s v="AD"/>
    <s v="6184"/>
    <s v="20391"/>
    <x v="50"/>
  </r>
  <r>
    <s v="2018"/>
    <n v="1987"/>
    <n v="356"/>
    <d v="2018-12-11T00:00:00"/>
    <x v="0"/>
    <s v="NOBLETZ OLIVIER"/>
    <s v="FAC. 11/2018 DU 07/12/2018 FRAIS DE DEP 11/2018                                                                         "/>
    <s v="AD"/>
    <s v="6184"/>
    <s v="20432"/>
    <x v="51"/>
  </r>
  <r>
    <s v="2018"/>
    <n v="1994"/>
    <n v="357"/>
    <d v="2018-12-11T00:00:00"/>
    <x v="0"/>
    <s v="VAELIA "/>
    <s v="FAC. FAI0935990 DU 30/11/2018                               FORMATION VMWARE OLIVIER NOBLETZ NOVEMBRE 2018 PÉRIGNY      "/>
    <s v="GD"/>
    <s v="6184"/>
    <s v="20437"/>
    <x v="52"/>
  </r>
  <r>
    <s v="2018"/>
    <n v="2084"/>
    <n v="379"/>
    <d v="2019-01-08T00:00:00"/>
    <x v="5"/>
    <s v="FILLETEAU LOIC "/>
    <s v="FAC. 11/2018 DU 17/12/2018 FRAIS DE DEP 11/2018                                                                         "/>
    <s v="DD"/>
    <s v="6184"/>
    <s v="20493"/>
    <x v="53"/>
  </r>
  <r>
    <m/>
    <m/>
    <m/>
    <m/>
    <x v="9"/>
    <m/>
    <s v="TOTAL GENERAL"/>
    <m/>
    <m/>
    <m/>
    <x v="54"/>
  </r>
  <r>
    <m/>
    <m/>
    <m/>
    <m/>
    <x v="9"/>
    <m/>
    <m/>
    <m/>
    <m/>
    <m/>
    <x v="5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4" firstHeaderRow="1" firstDataRow="1" firstDataCol="1"/>
  <pivotFields count="11">
    <pivotField showAll="0"/>
    <pivotField showAll="0"/>
    <pivotField showAll="0"/>
    <pivotField showAll="0"/>
    <pivotField axis="axisRow" showAll="0">
      <items count="11">
        <item x="6"/>
        <item x="2"/>
        <item x="3"/>
        <item x="0"/>
        <item x="5"/>
        <item x="1"/>
        <item x="4"/>
        <item n="GEO17 - SIG" x="8"/>
        <item x="7"/>
        <item x="9"/>
        <item t="default"/>
      </items>
    </pivotField>
    <pivotField showAll="0"/>
    <pivotField showAll="0"/>
    <pivotField showAll="0"/>
    <pivotField showAll="0"/>
    <pivotField showAll="0"/>
    <pivotField dataField="1" showAll="0">
      <items count="57">
        <item x="0"/>
        <item x="1"/>
        <item x="40"/>
        <item x="23"/>
        <item x="43"/>
        <item x="18"/>
        <item x="38"/>
        <item x="4"/>
        <item x="2"/>
        <item x="34"/>
        <item x="14"/>
        <item x="15"/>
        <item x="48"/>
        <item x="6"/>
        <item x="7"/>
        <item x="53"/>
        <item x="39"/>
        <item x="50"/>
        <item x="3"/>
        <item x="47"/>
        <item x="49"/>
        <item x="17"/>
        <item x="27"/>
        <item x="22"/>
        <item x="9"/>
        <item x="19"/>
        <item x="44"/>
        <item x="42"/>
        <item x="51"/>
        <item x="8"/>
        <item x="33"/>
        <item x="16"/>
        <item x="41"/>
        <item x="45"/>
        <item x="26"/>
        <item x="46"/>
        <item x="28"/>
        <item x="32"/>
        <item x="11"/>
        <item x="12"/>
        <item x="20"/>
        <item x="36"/>
        <item x="21"/>
        <item x="31"/>
        <item x="29"/>
        <item x="13"/>
        <item x="30"/>
        <item x="5"/>
        <item x="10"/>
        <item x="24"/>
        <item x="37"/>
        <item x="25"/>
        <item x="35"/>
        <item x="52"/>
        <item x="54"/>
        <item x="55"/>
        <item t="default"/>
      </items>
    </pivotField>
  </pivotFields>
  <rowFields count="1">
    <field x="4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Montant TTC" fld="10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61"/>
  <sheetViews>
    <sheetView tabSelected="1" topLeftCell="A34" workbookViewId="0">
      <selection sqref="A1:XFD1048576"/>
    </sheetView>
  </sheetViews>
  <sheetFormatPr baseColWidth="10" defaultRowHeight="15" x14ac:dyDescent="0.25"/>
  <cols>
    <col min="1" max="1" width="21.140625" bestFit="1" customWidth="1"/>
    <col min="2" max="2" width="38.42578125" customWidth="1"/>
    <col min="3" max="3" width="14.7109375" customWidth="1"/>
    <col min="4" max="4" width="15.42578125" customWidth="1"/>
    <col min="5" max="5" width="13.42578125" customWidth="1"/>
    <col min="6" max="7" width="14.28515625" customWidth="1"/>
    <col min="8" max="8" width="5" customWidth="1"/>
    <col min="9" max="9" width="6" customWidth="1"/>
    <col min="10" max="10" width="5" customWidth="1"/>
    <col min="11" max="12" width="6" customWidth="1"/>
    <col min="13" max="13" width="5" customWidth="1"/>
    <col min="14" max="15" width="6" customWidth="1"/>
    <col min="16" max="16" width="5" customWidth="1"/>
    <col min="17" max="19" width="6" customWidth="1"/>
    <col min="20" max="20" width="5" customWidth="1"/>
    <col min="21" max="23" width="6" customWidth="1"/>
    <col min="24" max="24" width="5" customWidth="1"/>
    <col min="25" max="28" width="6" customWidth="1"/>
    <col min="29" max="29" width="5" customWidth="1"/>
    <col min="30" max="35" width="6" customWidth="1"/>
    <col min="36" max="36" width="7" customWidth="1"/>
    <col min="37" max="37" width="4" customWidth="1"/>
    <col min="38" max="40" width="7" customWidth="1"/>
    <col min="41" max="41" width="4" customWidth="1"/>
    <col min="42" max="42" width="7" customWidth="1"/>
    <col min="43" max="43" width="4" customWidth="1"/>
    <col min="44" max="44" width="7" customWidth="1"/>
    <col min="45" max="47" width="4" customWidth="1"/>
    <col min="48" max="49" width="5" customWidth="1"/>
    <col min="50" max="50" width="8" customWidth="1"/>
    <col min="51" max="55" width="5" customWidth="1"/>
    <col min="56" max="56" width="9" customWidth="1"/>
    <col min="57" max="57" width="6" customWidth="1"/>
    <col min="58" max="58" width="13.140625" bestFit="1" customWidth="1"/>
  </cols>
  <sheetData>
    <row r="3" spans="1:7" x14ac:dyDescent="0.25">
      <c r="A3" s="15" t="s">
        <v>0</v>
      </c>
      <c r="B3" t="s">
        <v>1</v>
      </c>
      <c r="C3" t="s">
        <v>2</v>
      </c>
    </row>
    <row r="4" spans="1:7" x14ac:dyDescent="0.25">
      <c r="A4" s="1" t="s">
        <v>3</v>
      </c>
      <c r="B4" s="2">
        <v>98.83</v>
      </c>
    </row>
    <row r="5" spans="1:7" x14ac:dyDescent="0.25">
      <c r="A5" s="1" t="s">
        <v>4</v>
      </c>
      <c r="B5" s="2">
        <v>7475.78</v>
      </c>
    </row>
    <row r="6" spans="1:7" x14ac:dyDescent="0.25">
      <c r="A6" s="1" t="s">
        <v>5</v>
      </c>
      <c r="B6" s="2">
        <v>4555.51</v>
      </c>
    </row>
    <row r="7" spans="1:7" x14ac:dyDescent="0.25">
      <c r="A7" s="1" t="s">
        <v>6</v>
      </c>
      <c r="B7" s="2">
        <v>1929.76</v>
      </c>
    </row>
    <row r="8" spans="1:7" x14ac:dyDescent="0.25">
      <c r="A8" s="1" t="s">
        <v>7</v>
      </c>
      <c r="B8" s="2">
        <v>1328.0700000000002</v>
      </c>
    </row>
    <row r="9" spans="1:7" x14ac:dyDescent="0.25">
      <c r="A9" s="1" t="s">
        <v>8</v>
      </c>
      <c r="B9" s="2">
        <v>351.75</v>
      </c>
    </row>
    <row r="10" spans="1:7" x14ac:dyDescent="0.25">
      <c r="A10" s="1" t="s">
        <v>9</v>
      </c>
      <c r="B10" s="2">
        <v>400</v>
      </c>
    </row>
    <row r="11" spans="1:7" x14ac:dyDescent="0.25">
      <c r="A11" s="1" t="s">
        <v>10</v>
      </c>
      <c r="B11" s="2">
        <v>130</v>
      </c>
    </row>
    <row r="12" spans="1:7" x14ac:dyDescent="0.25">
      <c r="A12" s="1" t="s">
        <v>11</v>
      </c>
      <c r="B12" s="2">
        <v>2643.54</v>
      </c>
    </row>
    <row r="13" spans="1:7" x14ac:dyDescent="0.25">
      <c r="A13" s="1" t="s">
        <v>12</v>
      </c>
      <c r="B13" s="2">
        <v>18913.239999999998</v>
      </c>
    </row>
    <row r="14" spans="1:7" x14ac:dyDescent="0.25">
      <c r="A14" s="1" t="s">
        <v>13</v>
      </c>
      <c r="B14" s="2">
        <v>37826.479999999996</v>
      </c>
    </row>
    <row r="16" spans="1:7" x14ac:dyDescent="0.25">
      <c r="B16" s="3">
        <v>2018</v>
      </c>
      <c r="C16" s="3"/>
      <c r="D16" s="3">
        <v>2017</v>
      </c>
      <c r="E16" s="3"/>
      <c r="F16" s="3">
        <v>2016</v>
      </c>
      <c r="G16" s="3"/>
    </row>
    <row r="17" spans="1:7" x14ac:dyDescent="0.25">
      <c r="A17" s="4"/>
      <c r="B17" s="5" t="s">
        <v>14</v>
      </c>
      <c r="C17" s="5" t="s">
        <v>15</v>
      </c>
      <c r="D17" t="s">
        <v>16</v>
      </c>
      <c r="E17" t="s">
        <v>15</v>
      </c>
      <c r="F17" t="s">
        <v>16</v>
      </c>
      <c r="G17" t="s">
        <v>15</v>
      </c>
    </row>
    <row r="18" spans="1:7" x14ac:dyDescent="0.25">
      <c r="A18" s="6" t="s">
        <v>3</v>
      </c>
      <c r="B18" s="5">
        <v>98.83</v>
      </c>
      <c r="C18" s="7">
        <v>18</v>
      </c>
      <c r="D18" s="5">
        <v>52.2</v>
      </c>
      <c r="E18">
        <v>6.5</v>
      </c>
      <c r="F18" s="5"/>
      <c r="G18">
        <v>9</v>
      </c>
    </row>
    <row r="19" spans="1:7" x14ac:dyDescent="0.25">
      <c r="A19" s="6" t="s">
        <v>17</v>
      </c>
      <c r="B19" s="5">
        <v>0</v>
      </c>
      <c r="C19" s="7">
        <v>16</v>
      </c>
      <c r="D19" s="5"/>
      <c r="E19">
        <v>9</v>
      </c>
      <c r="F19" s="5"/>
      <c r="G19">
        <v>9.5</v>
      </c>
    </row>
    <row r="20" spans="1:7" x14ac:dyDescent="0.25">
      <c r="A20" s="6" t="s">
        <v>18</v>
      </c>
      <c r="B20" s="5">
        <v>0</v>
      </c>
      <c r="C20" s="7">
        <v>0</v>
      </c>
      <c r="D20" s="5"/>
      <c r="E20">
        <v>6</v>
      </c>
      <c r="F20" s="5">
        <v>36.200000000000003</v>
      </c>
      <c r="G20">
        <v>12</v>
      </c>
    </row>
    <row r="21" spans="1:7" x14ac:dyDescent="0.25">
      <c r="A21" s="6" t="s">
        <v>4</v>
      </c>
      <c r="B21" s="5">
        <v>7475.78</v>
      </c>
      <c r="C21" s="7">
        <v>47</v>
      </c>
      <c r="D21" s="5">
        <v>9668.51</v>
      </c>
      <c r="E21">
        <v>14</v>
      </c>
      <c r="F21" s="5">
        <v>17054.36</v>
      </c>
      <c r="G21">
        <v>10</v>
      </c>
    </row>
    <row r="22" spans="1:7" x14ac:dyDescent="0.25">
      <c r="A22" s="6" t="s">
        <v>10</v>
      </c>
      <c r="B22" s="5">
        <f>130+4410.44</f>
        <v>4540.4399999999996</v>
      </c>
      <c r="C22" s="7">
        <v>8</v>
      </c>
      <c r="D22" s="5">
        <v>16200</v>
      </c>
      <c r="E22">
        <v>0.5</v>
      </c>
      <c r="F22" s="5"/>
      <c r="G22">
        <v>9</v>
      </c>
    </row>
    <row r="23" spans="1:7" x14ac:dyDescent="0.25">
      <c r="A23" s="6" t="s">
        <v>5</v>
      </c>
      <c r="B23" s="5">
        <v>4555.51</v>
      </c>
      <c r="C23" s="7">
        <v>17.5</v>
      </c>
      <c r="D23" s="5">
        <v>2847.35</v>
      </c>
      <c r="E23">
        <v>12.5</v>
      </c>
      <c r="F23" s="5">
        <v>2699.9</v>
      </c>
      <c r="G23">
        <v>7</v>
      </c>
    </row>
    <row r="24" spans="1:7" x14ac:dyDescent="0.25">
      <c r="A24" s="6" t="s">
        <v>6</v>
      </c>
      <c r="B24" s="5">
        <v>1929.76</v>
      </c>
      <c r="C24" s="7">
        <v>19</v>
      </c>
      <c r="D24" s="5">
        <v>4862.74</v>
      </c>
      <c r="E24">
        <v>25</v>
      </c>
      <c r="F24" s="5">
        <v>2750.7</v>
      </c>
      <c r="G24">
        <v>43</v>
      </c>
    </row>
    <row r="25" spans="1:7" x14ac:dyDescent="0.25">
      <c r="A25" s="6" t="s">
        <v>8</v>
      </c>
      <c r="B25" s="5">
        <v>351.75</v>
      </c>
      <c r="C25" s="7">
        <v>2.5</v>
      </c>
      <c r="D25" s="5">
        <v>89.25</v>
      </c>
      <c r="E25">
        <v>9.5</v>
      </c>
      <c r="F25" s="5">
        <v>2607.8000000000002</v>
      </c>
      <c r="G25">
        <v>19</v>
      </c>
    </row>
    <row r="26" spans="1:7" x14ac:dyDescent="0.25">
      <c r="A26" s="6" t="s">
        <v>7</v>
      </c>
      <c r="B26" s="5">
        <v>1328.0700000000002</v>
      </c>
      <c r="C26" s="7">
        <v>2</v>
      </c>
      <c r="D26" s="5"/>
      <c r="E26">
        <v>0</v>
      </c>
      <c r="F26" s="5"/>
      <c r="G26">
        <v>10</v>
      </c>
    </row>
    <row r="27" spans="1:7" x14ac:dyDescent="0.25">
      <c r="A27" s="6" t="s">
        <v>9</v>
      </c>
      <c r="B27" s="5">
        <v>400</v>
      </c>
      <c r="C27" s="7">
        <v>4</v>
      </c>
      <c r="D27" s="5">
        <v>68.8</v>
      </c>
      <c r="E27">
        <v>4</v>
      </c>
      <c r="F27" s="5">
        <v>4238.0600000000004</v>
      </c>
      <c r="G27">
        <v>11</v>
      </c>
    </row>
    <row r="28" spans="1:7" x14ac:dyDescent="0.25">
      <c r="A28" s="6" t="s">
        <v>11</v>
      </c>
      <c r="B28" s="5">
        <v>2643.54</v>
      </c>
      <c r="C28" s="7">
        <v>6</v>
      </c>
      <c r="D28" s="5">
        <v>4725.3</v>
      </c>
      <c r="E28">
        <v>20</v>
      </c>
      <c r="F28" s="5">
        <v>495.85</v>
      </c>
      <c r="G28">
        <v>39.5</v>
      </c>
    </row>
    <row r="29" spans="1:7" x14ac:dyDescent="0.25">
      <c r="A29" s="1" t="s">
        <v>19</v>
      </c>
      <c r="B29" s="5">
        <f>SUM(B18:B28)</f>
        <v>23323.679999999997</v>
      </c>
      <c r="C29" s="7">
        <f t="shared" ref="C29:G29" si="0">SUM(C18:C28)</f>
        <v>140</v>
      </c>
      <c r="D29" s="5">
        <f t="shared" si="0"/>
        <v>38514.15</v>
      </c>
      <c r="E29" s="5">
        <f t="shared" si="0"/>
        <v>107</v>
      </c>
      <c r="F29" s="5">
        <f t="shared" si="0"/>
        <v>29882.870000000003</v>
      </c>
      <c r="G29">
        <f t="shared" si="0"/>
        <v>179</v>
      </c>
    </row>
    <row r="30" spans="1:7" x14ac:dyDescent="0.25">
      <c r="A30" s="1"/>
    </row>
    <row r="34" spans="1:7" x14ac:dyDescent="0.25">
      <c r="A34" s="8"/>
      <c r="B34" s="9" t="s">
        <v>16</v>
      </c>
      <c r="C34" s="9"/>
      <c r="D34" s="9"/>
      <c r="E34" s="9" t="s">
        <v>20</v>
      </c>
      <c r="F34" s="9"/>
      <c r="G34" s="9"/>
    </row>
    <row r="35" spans="1:7" x14ac:dyDescent="0.25">
      <c r="A35" s="8"/>
      <c r="B35" s="10">
        <v>2018</v>
      </c>
      <c r="C35" s="10">
        <v>2017</v>
      </c>
      <c r="D35" s="10">
        <v>2016</v>
      </c>
      <c r="E35" s="10">
        <v>2018</v>
      </c>
      <c r="F35" s="10">
        <v>2017</v>
      </c>
      <c r="G35" s="10">
        <v>2016</v>
      </c>
    </row>
    <row r="36" spans="1:7" x14ac:dyDescent="0.25">
      <c r="A36" s="11" t="s">
        <v>3</v>
      </c>
      <c r="B36" s="12">
        <v>98.83</v>
      </c>
      <c r="C36" s="12">
        <v>52.2</v>
      </c>
      <c r="D36" s="12"/>
      <c r="E36" s="13">
        <v>18</v>
      </c>
      <c r="F36" s="8">
        <v>6.5</v>
      </c>
      <c r="G36" s="8">
        <v>9</v>
      </c>
    </row>
    <row r="37" spans="1:7" x14ac:dyDescent="0.25">
      <c r="A37" s="11" t="s">
        <v>17</v>
      </c>
      <c r="B37" s="12">
        <v>0</v>
      </c>
      <c r="C37" s="12"/>
      <c r="D37" s="12"/>
      <c r="E37" s="13">
        <v>16</v>
      </c>
      <c r="F37" s="8">
        <v>9</v>
      </c>
      <c r="G37" s="8">
        <v>9.5</v>
      </c>
    </row>
    <row r="38" spans="1:7" x14ac:dyDescent="0.25">
      <c r="A38" s="11" t="s">
        <v>18</v>
      </c>
      <c r="B38" s="12">
        <v>0</v>
      </c>
      <c r="C38" s="12"/>
      <c r="D38" s="12">
        <v>36.200000000000003</v>
      </c>
      <c r="E38" s="13">
        <v>0</v>
      </c>
      <c r="F38" s="8">
        <v>6</v>
      </c>
      <c r="G38" s="8">
        <v>12</v>
      </c>
    </row>
    <row r="39" spans="1:7" x14ac:dyDescent="0.25">
      <c r="A39" s="11" t="s">
        <v>4</v>
      </c>
      <c r="B39" s="12">
        <v>7475.78</v>
      </c>
      <c r="C39" s="12">
        <v>9668.51</v>
      </c>
      <c r="D39" s="12">
        <v>17054.36</v>
      </c>
      <c r="E39" s="13">
        <v>47</v>
      </c>
      <c r="F39" s="8">
        <v>14</v>
      </c>
      <c r="G39" s="8">
        <v>10</v>
      </c>
    </row>
    <row r="40" spans="1:7" x14ac:dyDescent="0.25">
      <c r="A40" s="11" t="s">
        <v>10</v>
      </c>
      <c r="B40" s="12">
        <f>130+4410.44</f>
        <v>4540.4399999999996</v>
      </c>
      <c r="C40" s="12">
        <v>16200</v>
      </c>
      <c r="D40" s="12"/>
      <c r="E40" s="13">
        <v>8</v>
      </c>
      <c r="F40" s="8">
        <v>0.5</v>
      </c>
      <c r="G40" s="8">
        <v>9</v>
      </c>
    </row>
    <row r="41" spans="1:7" x14ac:dyDescent="0.25">
      <c r="A41" s="11" t="s">
        <v>5</v>
      </c>
      <c r="B41" s="12">
        <v>4555.51</v>
      </c>
      <c r="C41" s="12">
        <v>2847.35</v>
      </c>
      <c r="D41" s="12">
        <v>2699.9</v>
      </c>
      <c r="E41" s="13">
        <v>17.5</v>
      </c>
      <c r="F41" s="8">
        <v>12.5</v>
      </c>
      <c r="G41" s="8">
        <v>7</v>
      </c>
    </row>
    <row r="42" spans="1:7" x14ac:dyDescent="0.25">
      <c r="A42" s="11" t="s">
        <v>6</v>
      </c>
      <c r="B42" s="12">
        <v>1929.76</v>
      </c>
      <c r="C42" s="12">
        <v>4862.74</v>
      </c>
      <c r="D42" s="12">
        <v>2750.7</v>
      </c>
      <c r="E42" s="13">
        <v>19</v>
      </c>
      <c r="F42" s="8">
        <v>25</v>
      </c>
      <c r="G42" s="8">
        <v>43</v>
      </c>
    </row>
    <row r="43" spans="1:7" x14ac:dyDescent="0.25">
      <c r="A43" s="11" t="s">
        <v>8</v>
      </c>
      <c r="B43" s="12">
        <v>351.75</v>
      </c>
      <c r="C43" s="12">
        <v>89.25</v>
      </c>
      <c r="D43" s="12">
        <v>2607.8000000000002</v>
      </c>
      <c r="E43" s="13">
        <v>2.5</v>
      </c>
      <c r="F43" s="8">
        <v>9.5</v>
      </c>
      <c r="G43" s="8">
        <v>19</v>
      </c>
    </row>
    <row r="44" spans="1:7" x14ac:dyDescent="0.25">
      <c r="A44" s="11" t="s">
        <v>7</v>
      </c>
      <c r="B44" s="12">
        <v>1328.0700000000002</v>
      </c>
      <c r="C44" s="12"/>
      <c r="D44" s="12"/>
      <c r="E44" s="13">
        <v>2</v>
      </c>
      <c r="F44" s="8">
        <v>0</v>
      </c>
      <c r="G44" s="8">
        <v>10</v>
      </c>
    </row>
    <row r="45" spans="1:7" x14ac:dyDescent="0.25">
      <c r="A45" s="11" t="s">
        <v>9</v>
      </c>
      <c r="B45" s="12">
        <v>400</v>
      </c>
      <c r="C45" s="12">
        <v>68.8</v>
      </c>
      <c r="D45" s="12">
        <v>4238.0600000000004</v>
      </c>
      <c r="E45" s="13">
        <v>4</v>
      </c>
      <c r="F45" s="8">
        <v>4</v>
      </c>
      <c r="G45" s="8">
        <v>11</v>
      </c>
    </row>
    <row r="46" spans="1:7" x14ac:dyDescent="0.25">
      <c r="A46" s="11" t="s">
        <v>11</v>
      </c>
      <c r="B46" s="12">
        <v>2643.54</v>
      </c>
      <c r="C46" s="12">
        <v>4725.3</v>
      </c>
      <c r="D46" s="12">
        <v>495.85</v>
      </c>
      <c r="E46" s="13">
        <v>6</v>
      </c>
      <c r="F46" s="8">
        <v>20</v>
      </c>
      <c r="G46" s="8">
        <v>39.5</v>
      </c>
    </row>
    <row r="47" spans="1:7" x14ac:dyDescent="0.25">
      <c r="A47" s="8"/>
      <c r="B47" s="12">
        <f>SUM(B36:B46)</f>
        <v>23323.679999999997</v>
      </c>
      <c r="C47" s="12">
        <f t="shared" ref="C47:G47" si="1">SUM(C36:C46)</f>
        <v>38514.15</v>
      </c>
      <c r="D47" s="12">
        <f t="shared" si="1"/>
        <v>29882.870000000003</v>
      </c>
      <c r="E47" s="13">
        <f t="shared" si="1"/>
        <v>140</v>
      </c>
      <c r="F47" s="13">
        <f t="shared" si="1"/>
        <v>107</v>
      </c>
      <c r="G47" s="8">
        <f t="shared" si="1"/>
        <v>179</v>
      </c>
    </row>
    <row r="50" spans="1:7" x14ac:dyDescent="0.25">
      <c r="B50" s="14" t="s">
        <v>21</v>
      </c>
      <c r="C50" s="14" t="s">
        <v>22</v>
      </c>
      <c r="D50" s="14" t="s">
        <v>23</v>
      </c>
      <c r="E50" s="14" t="s">
        <v>24</v>
      </c>
      <c r="F50" s="14" t="s">
        <v>25</v>
      </c>
      <c r="G50" s="14" t="s">
        <v>26</v>
      </c>
    </row>
    <row r="51" spans="1:7" x14ac:dyDescent="0.25">
      <c r="A51" s="11" t="s">
        <v>3</v>
      </c>
      <c r="B51" s="12">
        <v>98.83</v>
      </c>
      <c r="C51" s="13">
        <v>18</v>
      </c>
      <c r="D51" s="12">
        <v>52.2</v>
      </c>
      <c r="E51" s="8">
        <v>6.5</v>
      </c>
      <c r="F51" s="12"/>
      <c r="G51" s="8">
        <v>9</v>
      </c>
    </row>
    <row r="52" spans="1:7" x14ac:dyDescent="0.25">
      <c r="A52" s="11" t="s">
        <v>17</v>
      </c>
      <c r="B52" s="12">
        <v>0</v>
      </c>
      <c r="C52" s="13">
        <v>16</v>
      </c>
      <c r="D52" s="12"/>
      <c r="E52" s="8">
        <v>9</v>
      </c>
      <c r="F52" s="12"/>
      <c r="G52" s="8">
        <v>9.5</v>
      </c>
    </row>
    <row r="53" spans="1:7" x14ac:dyDescent="0.25">
      <c r="A53" s="11" t="s">
        <v>18</v>
      </c>
      <c r="B53" s="12">
        <v>0</v>
      </c>
      <c r="C53" s="13">
        <v>0</v>
      </c>
      <c r="D53" s="12"/>
      <c r="E53" s="8">
        <v>6</v>
      </c>
      <c r="F53" s="12">
        <v>36.200000000000003</v>
      </c>
      <c r="G53" s="8">
        <v>12</v>
      </c>
    </row>
    <row r="54" spans="1:7" x14ac:dyDescent="0.25">
      <c r="A54" s="11" t="s">
        <v>4</v>
      </c>
      <c r="B54" s="12">
        <v>7475.78</v>
      </c>
      <c r="C54" s="13">
        <v>47</v>
      </c>
      <c r="D54" s="12">
        <v>9668.51</v>
      </c>
      <c r="E54" s="8">
        <v>14</v>
      </c>
      <c r="F54" s="12">
        <v>17054.36</v>
      </c>
      <c r="G54" s="8">
        <v>10</v>
      </c>
    </row>
    <row r="55" spans="1:7" x14ac:dyDescent="0.25">
      <c r="A55" s="11" t="s">
        <v>10</v>
      </c>
      <c r="B55" s="12">
        <f>130+4410.44</f>
        <v>4540.4399999999996</v>
      </c>
      <c r="C55" s="13">
        <v>8</v>
      </c>
      <c r="D55" s="12">
        <v>16200</v>
      </c>
      <c r="E55" s="8">
        <v>0.5</v>
      </c>
      <c r="F55" s="12"/>
      <c r="G55" s="8">
        <v>9</v>
      </c>
    </row>
    <row r="56" spans="1:7" x14ac:dyDescent="0.25">
      <c r="A56" s="11" t="s">
        <v>5</v>
      </c>
      <c r="B56" s="12">
        <v>4555.51</v>
      </c>
      <c r="C56" s="13">
        <v>17.5</v>
      </c>
      <c r="D56" s="12">
        <v>2847.35</v>
      </c>
      <c r="E56" s="8">
        <v>12.5</v>
      </c>
      <c r="F56" s="12">
        <v>2699.9</v>
      </c>
      <c r="G56" s="8">
        <v>7</v>
      </c>
    </row>
    <row r="57" spans="1:7" x14ac:dyDescent="0.25">
      <c r="A57" s="11" t="s">
        <v>6</v>
      </c>
      <c r="B57" s="12">
        <v>1929.76</v>
      </c>
      <c r="C57" s="13">
        <v>19</v>
      </c>
      <c r="D57" s="12">
        <v>4862.74</v>
      </c>
      <c r="E57" s="8">
        <v>25</v>
      </c>
      <c r="F57" s="12">
        <v>2750.7</v>
      </c>
      <c r="G57" s="8">
        <v>43</v>
      </c>
    </row>
    <row r="58" spans="1:7" x14ac:dyDescent="0.25">
      <c r="A58" s="11" t="s">
        <v>8</v>
      </c>
      <c r="B58" s="12">
        <v>351.75</v>
      </c>
      <c r="C58" s="13">
        <v>2.5</v>
      </c>
      <c r="D58" s="12">
        <v>89.25</v>
      </c>
      <c r="E58" s="8">
        <v>9.5</v>
      </c>
      <c r="F58" s="12">
        <v>2607.8000000000002</v>
      </c>
      <c r="G58" s="8">
        <v>19</v>
      </c>
    </row>
    <row r="59" spans="1:7" x14ac:dyDescent="0.25">
      <c r="A59" s="11" t="s">
        <v>7</v>
      </c>
      <c r="B59" s="12">
        <v>1328.0700000000002</v>
      </c>
      <c r="C59" s="13">
        <v>2</v>
      </c>
      <c r="D59" s="12"/>
      <c r="E59" s="8">
        <v>0</v>
      </c>
      <c r="F59" s="12"/>
      <c r="G59" s="8">
        <v>10</v>
      </c>
    </row>
    <row r="60" spans="1:7" x14ac:dyDescent="0.25">
      <c r="A60" s="11" t="s">
        <v>9</v>
      </c>
      <c r="B60" s="12">
        <v>400</v>
      </c>
      <c r="C60" s="13">
        <v>4</v>
      </c>
      <c r="D60" s="12">
        <v>68.8</v>
      </c>
      <c r="E60" s="8">
        <v>4</v>
      </c>
      <c r="F60" s="12">
        <v>4238.0600000000004</v>
      </c>
      <c r="G60" s="8">
        <v>11</v>
      </c>
    </row>
    <row r="61" spans="1:7" x14ac:dyDescent="0.25">
      <c r="A61" s="11" t="s">
        <v>11</v>
      </c>
      <c r="B61" s="12">
        <v>2643.54</v>
      </c>
      <c r="C61" s="13">
        <v>6</v>
      </c>
      <c r="D61" s="12">
        <v>4725.3</v>
      </c>
      <c r="E61" s="8">
        <v>20</v>
      </c>
      <c r="F61" s="12">
        <v>495.85</v>
      </c>
      <c r="G61" s="8">
        <v>39.5</v>
      </c>
    </row>
  </sheetData>
  <mergeCells count="5">
    <mergeCell ref="B16:C16"/>
    <mergeCell ref="D16:E16"/>
    <mergeCell ref="F16:G16"/>
    <mergeCell ref="B34:D34"/>
    <mergeCell ref="E34:G34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DUBARD</dc:creator>
  <cp:lastModifiedBy>Sophie DUBARD</cp:lastModifiedBy>
  <dcterms:created xsi:type="dcterms:W3CDTF">2019-03-14T13:45:26Z</dcterms:created>
  <dcterms:modified xsi:type="dcterms:W3CDTF">2019-03-14T13:45:59Z</dcterms:modified>
</cp:coreProperties>
</file>