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guelin\Desktop\"/>
    </mc:Choice>
  </mc:AlternateContent>
  <bookViews>
    <workbookView xWindow="0" yWindow="0" windowWidth="28800" windowHeight="12435" activeTab="1"/>
  </bookViews>
  <sheets>
    <sheet name="FEUIL1" sheetId="14" r:id="rId1"/>
    <sheet name="FEUIL2" sheetId="2" r:id="rId2"/>
  </sheets>
  <definedNames>
    <definedName name="Articles">#REF!</definedName>
    <definedName name="Mouvement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4" l="1"/>
  <c r="F3" i="14"/>
  <c r="G3" i="14"/>
  <c r="H3" i="14"/>
  <c r="I3" i="14"/>
  <c r="J3" i="14"/>
  <c r="K3" i="14"/>
  <c r="L3" i="14"/>
  <c r="E4" i="14"/>
  <c r="F4" i="14"/>
  <c r="G4" i="14"/>
  <c r="H4" i="14"/>
  <c r="I4" i="14"/>
  <c r="J4" i="14"/>
  <c r="K4" i="14"/>
  <c r="L4" i="14"/>
  <c r="E5" i="14"/>
  <c r="F5" i="14"/>
  <c r="G5" i="14"/>
  <c r="H5" i="14"/>
  <c r="I5" i="14"/>
  <c r="J5" i="14"/>
  <c r="K5" i="14"/>
  <c r="L5" i="14"/>
  <c r="D4" i="14"/>
  <c r="D5" i="14"/>
  <c r="D3" i="14"/>
  <c r="C14" i="2" l="1"/>
  <c r="C12" i="2"/>
  <c r="C31" i="2"/>
  <c r="C19" i="2"/>
  <c r="E227" i="2"/>
  <c r="C21" i="2"/>
  <c r="C26" i="2" l="1"/>
  <c r="C27" i="2"/>
  <c r="A27" i="2" s="1"/>
  <c r="C28" i="2"/>
  <c r="C29" i="2"/>
  <c r="A29" i="2" s="1"/>
  <c r="C30" i="2"/>
  <c r="A31" i="2"/>
  <c r="C32" i="2"/>
  <c r="C33" i="2"/>
  <c r="A33" i="2" s="1"/>
  <c r="C34" i="2"/>
  <c r="C35" i="2"/>
  <c r="A35" i="2" s="1"/>
  <c r="C36" i="2"/>
  <c r="C37" i="2"/>
  <c r="A37" i="2" s="1"/>
  <c r="C38" i="2"/>
  <c r="C39" i="2"/>
  <c r="A39" i="2" s="1"/>
  <c r="C40" i="2"/>
  <c r="C41" i="2"/>
  <c r="A41" i="2" s="1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A201" i="2" s="1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13" i="2"/>
  <c r="C15" i="2"/>
  <c r="C16" i="2"/>
  <c r="C17" i="2"/>
  <c r="C18" i="2"/>
  <c r="C20" i="2"/>
  <c r="C22" i="2"/>
  <c r="C23" i="2"/>
  <c r="C24" i="2"/>
  <c r="A24" i="2" s="1"/>
  <c r="C11" i="2"/>
  <c r="C25" i="2"/>
  <c r="A25" i="2" s="1"/>
  <c r="A229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8" i="2"/>
  <c r="E229" i="2"/>
  <c r="E23" i="2"/>
  <c r="E42" i="2"/>
  <c r="E201" i="2"/>
  <c r="A26" i="2"/>
  <c r="A28" i="2"/>
  <c r="A30" i="2"/>
  <c r="A32" i="2"/>
  <c r="A34" i="2"/>
  <c r="A36" i="2"/>
  <c r="A38" i="2"/>
  <c r="A40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</calcChain>
</file>

<file path=xl/sharedStrings.xml><?xml version="1.0" encoding="utf-8"?>
<sst xmlns="http://schemas.openxmlformats.org/spreadsheetml/2006/main" count="26" uniqueCount="24">
  <si>
    <t>INFORMATIQUE</t>
  </si>
  <si>
    <t>DECORATION</t>
  </si>
  <si>
    <t>NECESSAIRE CLIENT</t>
  </si>
  <si>
    <t xml:space="preserve">Materiel </t>
  </si>
  <si>
    <t>QUANTITE</t>
  </si>
  <si>
    <t>SOLDE</t>
  </si>
  <si>
    <t>1 - Ordinateur  OPC 014</t>
  </si>
  <si>
    <t>SECTION "1"</t>
  </si>
  <si>
    <t>SECTION "2"</t>
  </si>
  <si>
    <t>SECTION "3"</t>
  </si>
  <si>
    <t>SECTION "4"</t>
  </si>
  <si>
    <t>PHOTO</t>
  </si>
  <si>
    <t>ARTICLES</t>
  </si>
  <si>
    <t>MOUVEMENTS</t>
  </si>
  <si>
    <t>NECESSAIRE CLIENT - 4</t>
  </si>
  <si>
    <t>1 - Bornes de recharge USB</t>
  </si>
  <si>
    <t>1 - Imprimante</t>
  </si>
  <si>
    <t xml:space="preserve">EVENEMENT </t>
  </si>
  <si>
    <t>Dans le cas ou vous avez plusieurs articles à entrer dans le tableau, pour copier la date: CTRL + clique sur la case de date et faire glisser vers le bas.</t>
  </si>
  <si>
    <t>DATE RETOUR
FORMAT AAAA/MM/JJ</t>
  </si>
  <si>
    <t>DATE DE SORTIE
FORMAT AAAA/MM/JJ</t>
  </si>
  <si>
    <t>TEST</t>
  </si>
  <si>
    <t xml:space="preserve">QUANTITE </t>
  </si>
  <si>
    <t>NECESSAIRE EMPLOYES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</si>
</sst>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7" borderId="0" applyNumberFormat="0" applyBorder="0" applyAlignment="0" applyProtection="0"/>
    <xf numFmtId="0" fontId="4" fillId="8" borderId="0" applyNumberFormat="0" applyBorder="0" applyAlignment="0" applyProtection="0"/>
  </cellStyleXfs>
  <cellXfs count="54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9" borderId="0" xfId="0" applyFill="1"/>
    <xf numFmtId="0" fontId="2" fillId="0" borderId="0" xfId="0" applyFont="1" applyAlignment="1">
      <alignment horizontal="center" vertical="center" wrapText="1"/>
    </xf>
    <xf numFmtId="0" fontId="0" fillId="9" borderId="0" xfId="0" applyFill="1" applyAlignment="1">
      <alignment horizontal="center" vertical="center"/>
    </xf>
    <xf numFmtId="14" fontId="0" fillId="2" borderId="0" xfId="0" applyNumberFormat="1" applyFill="1"/>
    <xf numFmtId="0" fontId="5" fillId="3" borderId="1" xfId="0" applyFont="1" applyFill="1" applyBorder="1" applyAlignment="1" applyProtection="1">
      <alignment horizontal="center" vertical="center"/>
    </xf>
    <xf numFmtId="0" fontId="3" fillId="6" borderId="0" xfId="1" applyFill="1" applyProtection="1">
      <protection locked="0"/>
    </xf>
    <xf numFmtId="0" fontId="0" fillId="0" borderId="0" xfId="0" applyProtection="1">
      <protection locked="0"/>
    </xf>
    <xf numFmtId="0" fontId="4" fillId="6" borderId="0" xfId="2" applyFill="1" applyProtection="1">
      <protection locked="0"/>
    </xf>
    <xf numFmtId="0" fontId="0" fillId="6" borderId="0" xfId="0" applyFill="1" applyProtection="1"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14" fontId="2" fillId="0" borderId="0" xfId="0" applyNumberFormat="1" applyFont="1" applyBorder="1" applyAlignment="1" applyProtection="1">
      <alignment horizontal="center" vertical="center" wrapText="1"/>
      <protection locked="0"/>
    </xf>
    <xf numFmtId="14" fontId="0" fillId="0" borderId="0" xfId="0" applyNumberFormat="1" applyBorder="1" applyAlignment="1" applyProtection="1">
      <alignment horizontal="center" vertical="center"/>
      <protection locked="0"/>
    </xf>
    <xf numFmtId="14" fontId="0" fillId="6" borderId="0" xfId="0" applyNumberFormat="1" applyFill="1" applyBorder="1" applyProtection="1">
      <protection locked="0"/>
    </xf>
    <xf numFmtId="0" fontId="0" fillId="6" borderId="0" xfId="0" applyFill="1" applyBorder="1" applyProtection="1">
      <protection locked="0"/>
    </xf>
    <xf numFmtId="0" fontId="0" fillId="0" borderId="0" xfId="0" applyBorder="1" applyProtection="1">
      <protection locked="0"/>
    </xf>
    <xf numFmtId="14" fontId="0" fillId="6" borderId="0" xfId="0" applyNumberFormat="1" applyFill="1" applyBorder="1" applyAlignment="1" applyProtection="1">
      <alignment wrapText="1"/>
      <protection locked="0"/>
    </xf>
    <xf numFmtId="14" fontId="1" fillId="6" borderId="0" xfId="0" applyNumberFormat="1" applyFont="1" applyFill="1" applyBorder="1" applyAlignment="1" applyProtection="1">
      <alignment horizontal="center" vertical="center" wrapText="1"/>
      <protection locked="0"/>
    </xf>
    <xf numFmtId="164" fontId="1" fillId="6" borderId="0" xfId="0" applyNumberFormat="1" applyFont="1" applyFill="1" applyBorder="1" applyAlignment="1" applyProtection="1">
      <alignment horizontal="center" vertical="center"/>
      <protection locked="0"/>
    </xf>
    <xf numFmtId="0" fontId="0" fillId="6" borderId="0" xfId="0" applyFill="1" applyBorder="1" applyAlignment="1" applyProtection="1">
      <alignment wrapText="1"/>
      <protection locked="0"/>
    </xf>
    <xf numFmtId="164" fontId="1" fillId="6" borderId="0" xfId="0" applyNumberFormat="1" applyFont="1" applyFill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9" borderId="1" xfId="0" applyFont="1" applyFill="1" applyBorder="1" applyAlignment="1" applyProtection="1">
      <alignment horizontal="center" vertical="center"/>
      <protection locked="0"/>
    </xf>
    <xf numFmtId="164" fontId="5" fillId="6" borderId="1" xfId="0" applyNumberFormat="1" applyFont="1" applyFill="1" applyBorder="1" applyAlignment="1" applyProtection="1">
      <alignment horizontal="center" vertical="center"/>
      <protection locked="0"/>
    </xf>
    <xf numFmtId="0" fontId="5" fillId="6" borderId="1" xfId="1" applyFont="1" applyFill="1" applyBorder="1" applyAlignment="1" applyProtection="1">
      <alignment horizontal="center" vertical="center"/>
      <protection locked="0"/>
    </xf>
    <xf numFmtId="0" fontId="5" fillId="6" borderId="1" xfId="0" applyFont="1" applyFill="1" applyBorder="1" applyAlignment="1" applyProtection="1">
      <alignment horizontal="center" vertical="center"/>
      <protection locked="0"/>
    </xf>
    <xf numFmtId="164" fontId="5" fillId="6" borderId="3" xfId="0" applyNumberFormat="1" applyFont="1" applyFill="1" applyBorder="1" applyAlignment="1" applyProtection="1">
      <alignment horizontal="center" vertical="center"/>
      <protection locked="0"/>
    </xf>
    <xf numFmtId="0" fontId="5" fillId="6" borderId="1" xfId="2" applyFont="1" applyFill="1" applyBorder="1" applyAlignment="1" applyProtection="1">
      <alignment horizontal="center" vertical="center"/>
      <protection locked="0"/>
    </xf>
    <xf numFmtId="164" fontId="6" fillId="6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164" fontId="6" fillId="6" borderId="5" xfId="0" applyNumberFormat="1" applyFont="1" applyFill="1" applyBorder="1" applyAlignment="1" applyProtection="1">
      <alignment horizontal="center" vertical="center"/>
      <protection locked="0"/>
    </xf>
    <xf numFmtId="0" fontId="3" fillId="7" borderId="0" xfId="1" applyProtection="1"/>
    <xf numFmtId="0" fontId="4" fillId="8" borderId="0" xfId="2" applyProtection="1"/>
    <xf numFmtId="0" fontId="0" fillId="11" borderId="0" xfId="0" applyFill="1" applyProtection="1"/>
    <xf numFmtId="0" fontId="0" fillId="5" borderId="0" xfId="0" applyFill="1" applyProtection="1"/>
    <xf numFmtId="14" fontId="2" fillId="0" borderId="0" xfId="0" applyNumberFormat="1" applyFont="1" applyBorder="1" applyAlignment="1" applyProtection="1">
      <alignment horizontal="center" vertical="center" wrapText="1"/>
    </xf>
    <xf numFmtId="14" fontId="0" fillId="6" borderId="0" xfId="0" applyNumberFormat="1" applyFill="1" applyBorder="1" applyProtection="1"/>
    <xf numFmtId="14" fontId="0" fillId="6" borderId="0" xfId="0" applyNumberFormat="1" applyFill="1" applyBorder="1" applyAlignment="1" applyProtection="1">
      <alignment wrapText="1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/>
    </xf>
    <xf numFmtId="14" fontId="1" fillId="0" borderId="0" xfId="0" applyNumberFormat="1" applyFont="1" applyBorder="1" applyAlignment="1" applyProtection="1">
      <alignment horizontal="center" vertical="center"/>
    </xf>
    <xf numFmtId="0" fontId="0" fillId="6" borderId="0" xfId="0" applyFill="1" applyBorder="1" applyProtection="1"/>
    <xf numFmtId="0" fontId="0" fillId="6" borderId="0" xfId="0" applyFill="1" applyBorder="1" applyAlignment="1" applyProtection="1">
      <alignment wrapText="1"/>
    </xf>
    <xf numFmtId="0" fontId="0" fillId="3" borderId="1" xfId="0" applyFont="1" applyFill="1" applyBorder="1" applyAlignment="1" applyProtection="1">
      <alignment horizontal="center" vertical="center"/>
    </xf>
    <xf numFmtId="0" fontId="0" fillId="10" borderId="0" xfId="0" applyFill="1" applyAlignment="1" applyProtection="1">
      <alignment horizontal="center" vertical="center" wrapText="1"/>
      <protection locked="0"/>
    </xf>
    <xf numFmtId="0" fontId="0" fillId="4" borderId="3" xfId="0" applyFill="1" applyBorder="1" applyAlignment="1">
      <alignment horizontal="center" vertical="center"/>
    </xf>
    <xf numFmtId="0" fontId="0" fillId="0" borderId="6" xfId="0" applyBorder="1"/>
    <xf numFmtId="0" fontId="2" fillId="0" borderId="1" xfId="0" applyFont="1" applyBorder="1" applyAlignment="1">
      <alignment horizontal="center" vertical="center"/>
    </xf>
  </cellXfs>
  <cellStyles count="3">
    <cellStyle name="Neutre" xfId="2" builtinId="28"/>
    <cellStyle name="Normal" xfId="0" builtinId="0"/>
    <cellStyle name="Satisfaisant" xfId="1" builtinId="26"/>
  </cellStyles>
  <dxfs count="12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5" name="Tableau5" displayName="Tableau5" ref="A10:F229" totalsRowShown="0" headerRowDxfId="10" dataDxfId="8" headerRowBorderDxfId="9" tableBorderDxfId="7" totalsRowBorderDxfId="6">
  <autoFilter ref="A10:F229"/>
  <sortState ref="A11:F22">
    <sortCondition ref="A10:A22"/>
  </sortState>
  <tableColumns count="6">
    <tableColumn id="2" name="DATE DE SORTIE_x000a_FORMAT AAAA/MM/JJ" dataDxfId="5">
      <calculatedColumnFormula>IF(Tableau5[[#This Row],[MOUVEMENTS]]="Sortie",#REF!,IF(Tableau5[[#This Row],[MOUVEMENTS]]="Retour",#REF!,""))</calculatedColumnFormula>
    </tableColumn>
    <tableColumn id="3" name="ARTICLES" dataDxfId="4"/>
    <tableColumn id="4" name="MOUVEMENTS" dataDxfId="3">
      <calculatedColumnFormula>IF(Tableau5[[#This Row],[ARTICLES]]&lt;&gt;"","SORTIE","")</calculatedColumnFormula>
    </tableColumn>
    <tableColumn id="7" name="QUANTITE" dataDxfId="2"/>
    <tableColumn id="5" name="SOLDE" dataDxfId="1">
      <calculatedColumnFormula>IFERROR(VLOOKUP(Tableau5[ARTICLES],#REF!,2)-SUMIFS(D$11:D11,B$11:B11,Tableau5[ARTICLES],C$11:C11,"Sortie")+SUMIFS(D$11:D202,B$11:B202,Tableau5[ARTICLES],C$11:C202,"Retour"),"")</calculatedColumnFormula>
    </tableColumn>
    <tableColumn id="6" name="DATE RETOUR_x000a_FORMAT AAAA/MM/JJ" dataDxfId="0">
      <calculatedColumnFormula>IF(Tableau5[DATE DE SORTIE
FORMAT AAAA/MM/JJ]=#REF!,#REF!,"")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activeCell="F3" sqref="F3"/>
    </sheetView>
  </sheetViews>
  <sheetFormatPr baseColWidth="10" defaultRowHeight="15"/>
  <cols>
    <col min="1" max="1" width="38.28515625" customWidth="1"/>
    <col min="2" max="2" width="14" customWidth="1"/>
  </cols>
  <sheetData>
    <row r="1" spans="1:12">
      <c r="A1" s="4" t="s">
        <v>14</v>
      </c>
      <c r="B1" s="6"/>
      <c r="C1" s="1"/>
      <c r="D1" s="7">
        <v>43466</v>
      </c>
      <c r="E1" s="7">
        <v>43467</v>
      </c>
      <c r="F1" s="7">
        <v>43468</v>
      </c>
      <c r="G1" s="7">
        <v>43469</v>
      </c>
      <c r="H1" s="7">
        <v>43470</v>
      </c>
      <c r="I1" s="7">
        <v>43471</v>
      </c>
      <c r="J1" s="7">
        <v>43472</v>
      </c>
      <c r="K1" s="7">
        <v>43473</v>
      </c>
      <c r="L1" s="7">
        <v>43474</v>
      </c>
    </row>
    <row r="2" spans="1:12" ht="37.5">
      <c r="A2" s="3" t="s">
        <v>3</v>
      </c>
      <c r="B2" s="5" t="s">
        <v>22</v>
      </c>
      <c r="C2" s="53" t="s">
        <v>11</v>
      </c>
      <c r="D2" s="52"/>
      <c r="E2" s="1"/>
      <c r="F2" s="1"/>
      <c r="G2" s="1"/>
      <c r="H2" s="1"/>
      <c r="I2" s="1"/>
      <c r="J2" s="1"/>
      <c r="K2" s="1"/>
      <c r="L2" s="1"/>
    </row>
    <row r="3" spans="1:12">
      <c r="A3" s="2" t="s">
        <v>15</v>
      </c>
      <c r="B3" s="51">
        <v>2</v>
      </c>
      <c r="C3" s="1"/>
      <c r="D3" s="52">
        <f>$B3-(SUMPRODUCT((FEUIL2!$D$11:$D$229)*(FEUIL2!$B$11:$B$229=FEUIL1!$A3)*(FEUIL2!$A$11:$A$229&lt;=FEUIL1!D$1)*(FEUIL2!$F$11:$F$229&gt;=FEUIL1!D$1)))</f>
        <v>2</v>
      </c>
      <c r="E3" s="52">
        <f>$B3-(SUMPRODUCT((FEUIL2!$D$11:$D$229)*(FEUIL2!$B$11:$B$229=FEUIL1!$A3)*(FEUIL2!$A$11:$A$229&lt;=FEUIL1!E$1)*(FEUIL2!$F$11:$F$229&gt;=FEUIL1!E$1)))</f>
        <v>1</v>
      </c>
      <c r="F3" s="52">
        <f>$B3-(SUMPRODUCT((FEUIL2!$D$11:$D$229)*(FEUIL2!$B$11:$B$229=FEUIL1!$A3)*(FEUIL2!$A$11:$A$229&lt;=FEUIL1!F$1)*(FEUIL2!$F$11:$F$229&gt;=FEUIL1!F$1)))</f>
        <v>-2</v>
      </c>
      <c r="G3" s="52">
        <f>$B3-(SUMPRODUCT((FEUIL2!$D$11:$D$229)*(FEUIL2!$B$11:$B$229=FEUIL1!$A3)*(FEUIL2!$A$11:$A$229&lt;=FEUIL1!G$1)*(FEUIL2!$F$11:$F$229&gt;=FEUIL1!G$1)))</f>
        <v>-2</v>
      </c>
      <c r="H3" s="52">
        <f>$B3-(SUMPRODUCT((FEUIL2!$D$11:$D$229)*(FEUIL2!$B$11:$B$229=FEUIL1!$A3)*(FEUIL2!$A$11:$A$229&lt;=FEUIL1!H$1)*(FEUIL2!$F$11:$F$229&gt;=FEUIL1!H$1)))</f>
        <v>-1</v>
      </c>
      <c r="I3" s="52">
        <f>$B3-(SUMPRODUCT((FEUIL2!$D$11:$D$229)*(FEUIL2!$B$11:$B$229=FEUIL1!$A3)*(FEUIL2!$A$11:$A$229&lt;=FEUIL1!I$1)*(FEUIL2!$F$11:$F$229&gt;=FEUIL1!I$1)))</f>
        <v>2</v>
      </c>
      <c r="J3" s="52">
        <f>$B3-(SUMPRODUCT((FEUIL2!$D$11:$D$229)*(FEUIL2!$B$11:$B$229=FEUIL1!$A3)*(FEUIL2!$A$11:$A$229&lt;=FEUIL1!J$1)*(FEUIL2!$F$11:$F$229&gt;=FEUIL1!J$1)))</f>
        <v>2</v>
      </c>
      <c r="K3" s="52">
        <f>$B3-(SUMPRODUCT((FEUIL2!$D$11:$D$229)*(FEUIL2!$B$11:$B$229=FEUIL1!$A3)*(FEUIL2!$A$11:$A$229&lt;=FEUIL1!K$1)*(FEUIL2!$F$11:$F$229&gt;=FEUIL1!K$1)))</f>
        <v>2</v>
      </c>
      <c r="L3" s="52">
        <f>$B3-(SUMPRODUCT((FEUIL2!$D$11:$D$229)*(FEUIL2!$B$11:$B$229=FEUIL1!$A3)*(FEUIL2!$A$11:$A$229&lt;=FEUIL1!L$1)*(FEUIL2!$F$11:$F$229&gt;=FEUIL1!L$1)))</f>
        <v>2</v>
      </c>
    </row>
    <row r="4" spans="1:12">
      <c r="A4" s="2" t="s">
        <v>16</v>
      </c>
      <c r="B4" s="51">
        <v>3</v>
      </c>
      <c r="C4" s="1"/>
      <c r="D4" s="52">
        <f>$B4-(SUMPRODUCT((FEUIL2!$D$11:$D$229)*(FEUIL2!$B$11:$B$229=FEUIL1!$A4)*(FEUIL2!$A$11:$A$229&lt;=FEUIL1!D$1)*(FEUIL2!$F$11:$F$229&gt;=FEUIL1!D$1)))</f>
        <v>3</v>
      </c>
      <c r="E4" s="52">
        <f>$B4-(SUMPRODUCT((FEUIL2!$D$11:$D$229)*(FEUIL2!$B$11:$B$229=FEUIL1!$A4)*(FEUIL2!$A$11:$A$229&lt;=FEUIL1!E$1)*(FEUIL2!$F$11:$F$229&gt;=FEUIL1!E$1)))</f>
        <v>3</v>
      </c>
      <c r="F4" s="52">
        <f>$B4-(SUMPRODUCT((FEUIL2!$D$11:$D$229)*(FEUIL2!$B$11:$B$229=FEUIL1!$A4)*(FEUIL2!$A$11:$A$229&lt;=FEUIL1!F$1)*(FEUIL2!$F$11:$F$229&gt;=FEUIL1!F$1)))</f>
        <v>3</v>
      </c>
      <c r="G4" s="52">
        <f>$B4-(SUMPRODUCT((FEUIL2!$D$11:$D$229)*(FEUIL2!$B$11:$B$229=FEUIL1!$A4)*(FEUIL2!$A$11:$A$229&lt;=FEUIL1!G$1)*(FEUIL2!$F$11:$F$229&gt;=FEUIL1!G$1)))</f>
        <v>3</v>
      </c>
      <c r="H4" s="52">
        <f>$B4-(SUMPRODUCT((FEUIL2!$D$11:$D$229)*(FEUIL2!$B$11:$B$229=FEUIL1!$A4)*(FEUIL2!$A$11:$A$229&lt;=FEUIL1!H$1)*(FEUIL2!$F$11:$F$229&gt;=FEUIL1!H$1)))</f>
        <v>3</v>
      </c>
      <c r="I4" s="52">
        <f>$B4-(SUMPRODUCT((FEUIL2!$D$11:$D$229)*(FEUIL2!$B$11:$B$229=FEUIL1!$A4)*(FEUIL2!$A$11:$A$229&lt;=FEUIL1!I$1)*(FEUIL2!$F$11:$F$229&gt;=FEUIL1!I$1)))</f>
        <v>3</v>
      </c>
      <c r="J4" s="52">
        <f>$B4-(SUMPRODUCT((FEUIL2!$D$11:$D$229)*(FEUIL2!$B$11:$B$229=FEUIL1!$A4)*(FEUIL2!$A$11:$A$229&lt;=FEUIL1!J$1)*(FEUIL2!$F$11:$F$229&gt;=FEUIL1!J$1)))</f>
        <v>3</v>
      </c>
      <c r="K4" s="52">
        <f>$B4-(SUMPRODUCT((FEUIL2!$D$11:$D$229)*(FEUIL2!$B$11:$B$229=FEUIL1!$A4)*(FEUIL2!$A$11:$A$229&lt;=FEUIL1!K$1)*(FEUIL2!$F$11:$F$229&gt;=FEUIL1!K$1)))</f>
        <v>3</v>
      </c>
      <c r="L4" s="52">
        <f>$B4-(SUMPRODUCT((FEUIL2!$D$11:$D$229)*(FEUIL2!$B$11:$B$229=FEUIL1!$A4)*(FEUIL2!$A$11:$A$229&lt;=FEUIL1!L$1)*(FEUIL2!$F$11:$F$229&gt;=FEUIL1!L$1)))</f>
        <v>3</v>
      </c>
    </row>
    <row r="5" spans="1:12">
      <c r="A5" s="2" t="s">
        <v>6</v>
      </c>
      <c r="B5" s="51">
        <v>1</v>
      </c>
      <c r="C5" s="1"/>
      <c r="D5" s="52">
        <f>$B5-(SUMPRODUCT((FEUIL2!$D$11:$D$229)*(FEUIL2!$B$11:$B$229=FEUIL1!$A5)*(FEUIL2!$A$11:$A$229&lt;=FEUIL1!D$1)*(FEUIL2!$F$11:$F$229&gt;=FEUIL1!D$1)))</f>
        <v>1</v>
      </c>
      <c r="E5" s="52">
        <f>$B5-(SUMPRODUCT((FEUIL2!$D$11:$D$229)*(FEUIL2!$B$11:$B$229=FEUIL1!$A5)*(FEUIL2!$A$11:$A$229&lt;=FEUIL1!E$1)*(FEUIL2!$F$11:$F$229&gt;=FEUIL1!E$1)))</f>
        <v>1</v>
      </c>
      <c r="F5" s="52">
        <f>$B5-(SUMPRODUCT((FEUIL2!$D$11:$D$229)*(FEUIL2!$B$11:$B$229=FEUIL1!$A5)*(FEUIL2!$A$11:$A$229&lt;=FEUIL1!F$1)*(FEUIL2!$F$11:$F$229&gt;=FEUIL1!F$1)))</f>
        <v>1</v>
      </c>
      <c r="G5" s="52">
        <f>$B5-(SUMPRODUCT((FEUIL2!$D$11:$D$229)*(FEUIL2!$B$11:$B$229=FEUIL1!$A5)*(FEUIL2!$A$11:$A$229&lt;=FEUIL1!G$1)*(FEUIL2!$F$11:$F$229&gt;=FEUIL1!G$1)))</f>
        <v>1</v>
      </c>
      <c r="H5" s="52">
        <f>$B5-(SUMPRODUCT((FEUIL2!$D$11:$D$229)*(FEUIL2!$B$11:$B$229=FEUIL1!$A5)*(FEUIL2!$A$11:$A$229&lt;=FEUIL1!H$1)*(FEUIL2!$F$11:$F$229&gt;=FEUIL1!H$1)))</f>
        <v>1</v>
      </c>
      <c r="I5" s="52">
        <f>$B5-(SUMPRODUCT((FEUIL2!$D$11:$D$229)*(FEUIL2!$B$11:$B$229=FEUIL1!$A5)*(FEUIL2!$A$11:$A$229&lt;=FEUIL1!I$1)*(FEUIL2!$F$11:$F$229&gt;=FEUIL1!I$1)))</f>
        <v>1</v>
      </c>
      <c r="J5" s="52">
        <f>$B5-(SUMPRODUCT((FEUIL2!$D$11:$D$229)*(FEUIL2!$B$11:$B$229=FEUIL1!$A5)*(FEUIL2!$A$11:$A$229&lt;=FEUIL1!J$1)*(FEUIL2!$F$11:$F$229&gt;=FEUIL1!J$1)))</f>
        <v>1</v>
      </c>
      <c r="K5" s="52">
        <f>$B5-(SUMPRODUCT((FEUIL2!$D$11:$D$229)*(FEUIL2!$B$11:$B$229=FEUIL1!$A5)*(FEUIL2!$A$11:$A$229&lt;=FEUIL1!K$1)*(FEUIL2!$F$11:$F$229&gt;=FEUIL1!K$1)))</f>
        <v>1</v>
      </c>
      <c r="L5" s="52">
        <f>$B5-(SUMPRODUCT((FEUIL2!$D$11:$D$229)*(FEUIL2!$B$11:$B$229=FEUIL1!$A5)*(FEUIL2!$A$11:$A$229&lt;=FEUIL1!L$1)*(FEUIL2!$F$11:$F$229&gt;=FEUIL1!L$1)))</f>
        <v>1</v>
      </c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29"/>
  <sheetViews>
    <sheetView tabSelected="1" workbookViewId="0">
      <selection activeCell="E18" sqref="E18"/>
    </sheetView>
  </sheetViews>
  <sheetFormatPr baseColWidth="10" defaultColWidth="11.42578125" defaultRowHeight="15"/>
  <cols>
    <col min="1" max="1" width="28.28515625" style="10" customWidth="1"/>
    <col min="2" max="2" width="34.5703125" style="10" customWidth="1"/>
    <col min="3" max="3" width="16.85546875" style="44" customWidth="1"/>
    <col min="4" max="4" width="16.85546875" style="10" customWidth="1"/>
    <col min="5" max="5" width="17.28515625" style="44" customWidth="1"/>
    <col min="6" max="6" width="31.7109375" style="10" customWidth="1"/>
    <col min="7" max="7" width="23.5703125" style="10" customWidth="1"/>
    <col min="8" max="16384" width="11.42578125" style="10"/>
  </cols>
  <sheetData>
    <row r="1" spans="1:24">
      <c r="A1" s="9"/>
      <c r="B1" s="10" t="s">
        <v>0</v>
      </c>
      <c r="C1" s="37" t="s">
        <v>7</v>
      </c>
    </row>
    <row r="2" spans="1:24">
      <c r="A2" s="11"/>
      <c r="B2" s="10" t="s">
        <v>23</v>
      </c>
      <c r="C2" s="38" t="s">
        <v>8</v>
      </c>
    </row>
    <row r="3" spans="1:24">
      <c r="A3" s="12"/>
      <c r="B3" s="10" t="s">
        <v>1</v>
      </c>
      <c r="C3" s="39" t="s">
        <v>9</v>
      </c>
    </row>
    <row r="4" spans="1:24">
      <c r="A4" s="12"/>
      <c r="B4" s="10" t="s">
        <v>2</v>
      </c>
      <c r="C4" s="40" t="s">
        <v>10</v>
      </c>
    </row>
    <row r="5" spans="1:24" ht="18.75">
      <c r="A5" s="13"/>
      <c r="B5" s="14"/>
      <c r="C5" s="41"/>
      <c r="D5" s="14"/>
      <c r="E5" s="46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</row>
    <row r="6" spans="1:24">
      <c r="A6" s="16"/>
      <c r="B6" s="16"/>
      <c r="C6" s="42"/>
      <c r="D6" s="16"/>
      <c r="E6" s="47"/>
      <c r="F6" s="17"/>
      <c r="G6" s="17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</row>
    <row r="7" spans="1:24">
      <c r="A7" s="16"/>
      <c r="B7" s="16"/>
      <c r="C7" s="42"/>
      <c r="D7" s="16"/>
      <c r="E7" s="47"/>
      <c r="F7" s="17"/>
      <c r="G7" s="17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</row>
    <row r="8" spans="1:24">
      <c r="A8" s="19"/>
      <c r="B8" s="20"/>
      <c r="C8" s="43"/>
      <c r="D8" s="21"/>
      <c r="E8" s="48"/>
      <c r="F8" s="23"/>
      <c r="G8" s="22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</row>
    <row r="9" spans="1:24">
      <c r="G9" s="18"/>
    </row>
    <row r="10" spans="1:24" ht="35.1" customHeight="1">
      <c r="A10" s="24" t="s">
        <v>20</v>
      </c>
      <c r="B10" s="25" t="s">
        <v>12</v>
      </c>
      <c r="C10" s="45" t="s">
        <v>13</v>
      </c>
      <c r="D10" s="25" t="s">
        <v>4</v>
      </c>
      <c r="E10" s="45" t="s">
        <v>5</v>
      </c>
      <c r="F10" s="26" t="s">
        <v>19</v>
      </c>
      <c r="G10" s="27" t="s">
        <v>17</v>
      </c>
    </row>
    <row r="11" spans="1:24">
      <c r="A11" s="28">
        <v>43467</v>
      </c>
      <c r="B11" s="29" t="s">
        <v>15</v>
      </c>
      <c r="C11" s="8" t="str">
        <f>IF(Tableau5[[#This Row],[ARTICLES]]&lt;&gt;"","SORTIE","")</f>
        <v>SORTIE</v>
      </c>
      <c r="D11" s="30">
        <v>1</v>
      </c>
      <c r="E11" s="8"/>
      <c r="F11" s="31">
        <v>43469</v>
      </c>
      <c r="G11" s="30" t="s">
        <v>21</v>
      </c>
      <c r="I11" s="50" t="s">
        <v>18</v>
      </c>
      <c r="J11" s="50"/>
      <c r="K11" s="50"/>
      <c r="L11" s="50"/>
    </row>
    <row r="12" spans="1:24">
      <c r="A12" s="28">
        <v>43468</v>
      </c>
      <c r="B12" s="29" t="s">
        <v>15</v>
      </c>
      <c r="C12" s="8" t="str">
        <f>IF(Tableau5[[#This Row],[ARTICLES]]&lt;&gt;"","SORTIE","")</f>
        <v>SORTIE</v>
      </c>
      <c r="D12" s="30">
        <v>3</v>
      </c>
      <c r="E12" s="8"/>
      <c r="F12" s="31">
        <v>43470</v>
      </c>
      <c r="G12" s="30"/>
      <c r="I12" s="50"/>
      <c r="J12" s="50"/>
      <c r="K12" s="50"/>
      <c r="L12" s="50"/>
    </row>
    <row r="13" spans="1:24">
      <c r="A13" s="28"/>
      <c r="B13" s="29"/>
      <c r="C13" s="8" t="str">
        <f>IF(Tableau5[[#This Row],[ARTICLES]]&lt;&gt;"","SORTIE","")</f>
        <v/>
      </c>
      <c r="D13" s="30">
        <v>0</v>
      </c>
      <c r="E13" s="8"/>
      <c r="F13" s="31"/>
      <c r="G13" s="30"/>
      <c r="I13" s="50"/>
      <c r="J13" s="50"/>
      <c r="K13" s="50"/>
      <c r="L13" s="50"/>
    </row>
    <row r="14" spans="1:24">
      <c r="A14" s="28"/>
      <c r="B14" s="29"/>
      <c r="C14" s="8" t="str">
        <f>IF(Tableau5[[#This Row],[ARTICLES]]&lt;&gt;"","SORTIE","")</f>
        <v/>
      </c>
      <c r="D14" s="30">
        <v>0</v>
      </c>
      <c r="E14" s="8"/>
      <c r="F14" s="31"/>
      <c r="G14" s="30"/>
      <c r="I14" s="50"/>
      <c r="J14" s="50"/>
      <c r="K14" s="50"/>
      <c r="L14" s="50"/>
    </row>
    <row r="15" spans="1:24">
      <c r="A15" s="28"/>
      <c r="B15" s="29"/>
      <c r="C15" s="8" t="str">
        <f>IF(Tableau5[[#This Row],[ARTICLES]]&lt;&gt;"","SORTIE","")</f>
        <v/>
      </c>
      <c r="D15" s="30">
        <v>0</v>
      </c>
      <c r="E15" s="8"/>
      <c r="F15" s="31"/>
      <c r="G15" s="30"/>
      <c r="I15" s="50"/>
      <c r="J15" s="50"/>
      <c r="K15" s="50"/>
      <c r="L15" s="50"/>
    </row>
    <row r="16" spans="1:24">
      <c r="A16" s="28"/>
      <c r="B16" s="29"/>
      <c r="C16" s="8" t="str">
        <f>IF(Tableau5[[#This Row],[ARTICLES]]&lt;&gt;"","SORTIE","")</f>
        <v/>
      </c>
      <c r="D16" s="30">
        <v>0</v>
      </c>
      <c r="E16" s="8"/>
      <c r="F16" s="31"/>
      <c r="G16" s="30"/>
    </row>
    <row r="17" spans="1:7">
      <c r="A17" s="28"/>
      <c r="B17" s="29"/>
      <c r="C17" s="8" t="str">
        <f>IF(Tableau5[[#This Row],[ARTICLES]]&lt;&gt;"","SORTIE","")</f>
        <v/>
      </c>
      <c r="D17" s="30">
        <v>0</v>
      </c>
      <c r="E17" s="8"/>
      <c r="F17" s="31"/>
      <c r="G17" s="30"/>
    </row>
    <row r="18" spans="1:7">
      <c r="A18" s="28"/>
      <c r="B18" s="29"/>
      <c r="C18" s="8" t="str">
        <f>IF(Tableau5[[#This Row],[ARTICLES]]&lt;&gt;"","SORTIE","")</f>
        <v/>
      </c>
      <c r="D18" s="30">
        <v>0</v>
      </c>
      <c r="E18" s="8"/>
      <c r="F18" s="31"/>
      <c r="G18" s="30"/>
    </row>
    <row r="19" spans="1:7">
      <c r="A19" s="28"/>
      <c r="B19" s="29"/>
      <c r="C19" s="8" t="str">
        <f>IF(Tableau5[[#This Row],[ARTICLES]]&lt;&gt;"","SORTIE","")</f>
        <v/>
      </c>
      <c r="D19" s="30">
        <v>0</v>
      </c>
      <c r="E19" s="8"/>
      <c r="F19" s="31"/>
      <c r="G19" s="30"/>
    </row>
    <row r="20" spans="1:7">
      <c r="A20" s="28"/>
      <c r="B20" s="29"/>
      <c r="C20" s="8" t="str">
        <f>IF(Tableau5[[#This Row],[ARTICLES]]&lt;&gt;"","SORTIE","")</f>
        <v/>
      </c>
      <c r="D20" s="30">
        <v>0</v>
      </c>
      <c r="E20" s="8"/>
      <c r="F20" s="31"/>
      <c r="G20" s="30"/>
    </row>
    <row r="21" spans="1:7">
      <c r="A21" s="28"/>
      <c r="B21" s="32"/>
      <c r="C21" s="8" t="str">
        <f>IF(Tableau5[[#This Row],[ARTICLES]]&lt;&gt;"","SORTIE","")</f>
        <v/>
      </c>
      <c r="D21" s="30">
        <v>0</v>
      </c>
      <c r="E21" s="8"/>
      <c r="F21" s="31"/>
      <c r="G21" s="30"/>
    </row>
    <row r="22" spans="1:7">
      <c r="A22" s="28"/>
      <c r="B22" s="29"/>
      <c r="C22" s="8" t="str">
        <f>IF(Tableau5[[#This Row],[ARTICLES]]&lt;&gt;"","SORTIE","")</f>
        <v/>
      </c>
      <c r="D22" s="30">
        <v>0</v>
      </c>
      <c r="E22" s="8"/>
      <c r="F22" s="31"/>
      <c r="G22" s="30"/>
    </row>
    <row r="23" spans="1:7">
      <c r="A23" s="28"/>
      <c r="B23" s="32"/>
      <c r="C23" s="8" t="str">
        <f>IF(Tableau5[[#This Row],[ARTICLES]]&lt;&gt;"","SORTIE","")</f>
        <v/>
      </c>
      <c r="D23" s="30">
        <v>0</v>
      </c>
      <c r="E23" s="49" t="str">
        <f>IFERROR(VLOOKUP(Tableau5[ARTICLES],#REF!,2)-SUMIFS(D$11:D229,B$11:B229,Tableau5[ARTICLES],C$11:C229,"Sortie")+SUMIFS(D$11:D214,B$11:B214,Tableau5[ARTICLES],C$11:C214,"Retour"),"")</f>
        <v/>
      </c>
      <c r="F23" s="33"/>
      <c r="G23" s="30"/>
    </row>
    <row r="24" spans="1:7">
      <c r="A24" s="28" t="str">
        <f>IF(Tableau5[[#This Row],[MOUVEMENTS]]="Sortie",#REF!,IF(Tableau5[[#This Row],[MOUVEMENTS]]="Retour",#REF!,""))</f>
        <v/>
      </c>
      <c r="B24" s="29"/>
      <c r="C24" s="8" t="str">
        <f>IF(Tableau5[[#This Row],[ARTICLES]]&lt;&gt;"","SORTIE","")</f>
        <v/>
      </c>
      <c r="D24" s="30">
        <v>0</v>
      </c>
      <c r="E24" s="8" t="str">
        <f>IFERROR(VLOOKUP(Tableau5[ARTICLES],#REF!,2)-SUMIFS(D$11:D24,B$11:B24,Tableau5[ARTICLES],C$11:C24,"Sortie")+SUMIFS(D$11:D215,B$11:B215,Tableau5[ARTICLES],C$11:C215,"Retour"),"")</f>
        <v/>
      </c>
      <c r="F24" s="31"/>
      <c r="G24" s="28"/>
    </row>
    <row r="25" spans="1:7">
      <c r="A25" s="28" t="str">
        <f>IF(Tableau5[[#This Row],[MOUVEMENTS]]="Sortie",#REF!,IF(Tableau5[[#This Row],[MOUVEMENTS]]="Retour",#REF!,""))</f>
        <v/>
      </c>
      <c r="B25" s="32"/>
      <c r="C25" s="8" t="str">
        <f>IF(Tableau5[[#This Row],[ARTICLES]]&lt;&gt;"","SORTIE","")</f>
        <v/>
      </c>
      <c r="D25" s="30">
        <v>0</v>
      </c>
      <c r="E25" s="8" t="str">
        <f>IFERROR(VLOOKUP(Tableau5[ARTICLES],#REF!,2)-SUMIFS(D$11:D25,B$11:B25,Tableau5[ARTICLES],C$11:C25,"Sortie")+SUMIFS(D$11:D216,B$11:B216,Tableau5[ARTICLES],C$11:C216,"Retour"),"")</f>
        <v/>
      </c>
      <c r="F25" s="31"/>
      <c r="G25" s="30"/>
    </row>
    <row r="26" spans="1:7">
      <c r="A26" s="28" t="str">
        <f>IF(Tableau5[[#This Row],[MOUVEMENTS]]="Sortie",#REF!,IF(Tableau5[[#This Row],[MOUVEMENTS]]="Retour",#REF!,""))</f>
        <v/>
      </c>
      <c r="B26" s="29"/>
      <c r="C26" s="8" t="str">
        <f>IF(Tableau5[[#This Row],[ARTICLES]]&lt;&gt;"","SORTIE","")</f>
        <v/>
      </c>
      <c r="D26" s="30">
        <v>0</v>
      </c>
      <c r="E26" s="8" t="str">
        <f>IFERROR(VLOOKUP(Tableau5[ARTICLES],#REF!,2)-SUMIFS(D$11:D26,B$11:B26,Tableau5[ARTICLES],C$11:C26,"Sortie")+SUMIFS(D$11:D217,B$11:B217,Tableau5[ARTICLES],C$11:C217,"Retour"),"")</f>
        <v/>
      </c>
      <c r="F26" s="31"/>
      <c r="G26" s="30"/>
    </row>
    <row r="27" spans="1:7">
      <c r="A27" s="28" t="str">
        <f>IF(Tableau5[[#This Row],[MOUVEMENTS]]="Sortie",#REF!,IF(Tableau5[[#This Row],[MOUVEMENTS]]="Retour",#REF!,""))</f>
        <v/>
      </c>
      <c r="B27" s="32"/>
      <c r="C27" s="8" t="str">
        <f>IF(Tableau5[[#This Row],[ARTICLES]]&lt;&gt;"","SORTIE","")</f>
        <v/>
      </c>
      <c r="D27" s="30">
        <v>0</v>
      </c>
      <c r="E27" s="8" t="str">
        <f>IFERROR(VLOOKUP(Tableau5[ARTICLES],#REF!,2)-SUMIFS(D$11:D27,B$11:B27,Tableau5[ARTICLES],C$11:C27,"Sortie")+SUMIFS(D$11:D218,B$11:B218,Tableau5[ARTICLES],C$11:C218,"Retour"),"")</f>
        <v/>
      </c>
      <c r="F27" s="31"/>
      <c r="G27" s="30"/>
    </row>
    <row r="28" spans="1:7">
      <c r="A28" s="28" t="str">
        <f>IF(Tableau5[[#This Row],[MOUVEMENTS]]="Sortie",#REF!,IF(Tableau5[[#This Row],[MOUVEMENTS]]="Retour",#REF!,""))</f>
        <v/>
      </c>
      <c r="B28" s="29"/>
      <c r="C28" s="8" t="str">
        <f>IF(Tableau5[[#This Row],[ARTICLES]]&lt;&gt;"","SORTIE","")</f>
        <v/>
      </c>
      <c r="D28" s="30">
        <v>0</v>
      </c>
      <c r="E28" s="8" t="str">
        <f>IFERROR(VLOOKUP(Tableau5[ARTICLES],#REF!,2)-SUMIFS(D$11:D28,B$11:B28,Tableau5[ARTICLES],C$11:C28,"Sortie")+SUMIFS(D$11:D219,B$11:B219,Tableau5[ARTICLES],C$11:C219,"Retour"),"")</f>
        <v/>
      </c>
      <c r="F28" s="31"/>
      <c r="G28" s="30"/>
    </row>
    <row r="29" spans="1:7">
      <c r="A29" s="28" t="str">
        <f>IF(Tableau5[[#This Row],[MOUVEMENTS]]="Sortie",#REF!,IF(Tableau5[[#This Row],[MOUVEMENTS]]="Retour",#REF!,""))</f>
        <v/>
      </c>
      <c r="B29" s="32"/>
      <c r="C29" s="8" t="str">
        <f>IF(Tableau5[[#This Row],[ARTICLES]]&lt;&gt;"","SORTIE","")</f>
        <v/>
      </c>
      <c r="D29" s="30">
        <v>0</v>
      </c>
      <c r="E29" s="8" t="str">
        <f>IFERROR(VLOOKUP(Tableau5[ARTICLES],#REF!,2)-SUMIFS(D$11:D29,B$11:B29,Tableau5[ARTICLES],C$11:C29,"Sortie")+SUMIFS(D$11:D220,B$11:B220,Tableau5[ARTICLES],C$11:C220,"Retour"),"")</f>
        <v/>
      </c>
      <c r="F29" s="31"/>
      <c r="G29" s="30"/>
    </row>
    <row r="30" spans="1:7">
      <c r="A30" s="28" t="str">
        <f>IF(Tableau5[[#This Row],[MOUVEMENTS]]="Sortie",#REF!,IF(Tableau5[[#This Row],[MOUVEMENTS]]="Retour",#REF!,""))</f>
        <v/>
      </c>
      <c r="B30" s="29"/>
      <c r="C30" s="8" t="str">
        <f>IF(Tableau5[[#This Row],[ARTICLES]]&lt;&gt;"","SORTIE","")</f>
        <v/>
      </c>
      <c r="D30" s="30">
        <v>0</v>
      </c>
      <c r="E30" s="8" t="str">
        <f>IFERROR(VLOOKUP(Tableau5[ARTICLES],#REF!,2)-SUMIFS(D$11:D30,B$11:B30,Tableau5[ARTICLES],C$11:C30,"Sortie")+SUMIFS(D$11:D221,B$11:B221,Tableau5[ARTICLES],C$11:C221,"Retour"),"")</f>
        <v/>
      </c>
      <c r="F30" s="31"/>
      <c r="G30" s="30"/>
    </row>
    <row r="31" spans="1:7">
      <c r="A31" s="28" t="str">
        <f>IF(Tableau5[[#This Row],[MOUVEMENTS]]="Sortie",#REF!,IF(Tableau5[[#This Row],[MOUVEMENTS]]="Retour",#REF!,""))</f>
        <v/>
      </c>
      <c r="B31" s="32"/>
      <c r="C31" s="8" t="str">
        <f>IF(Tableau5[[#This Row],[ARTICLES]]&lt;&gt;"","SORTIE","")</f>
        <v/>
      </c>
      <c r="D31" s="30">
        <v>0</v>
      </c>
      <c r="E31" s="8" t="str">
        <f>IFERROR(VLOOKUP(Tableau5[ARTICLES],#REF!,2)-SUMIFS(D$11:D31,B$11:B31,Tableau5[ARTICLES],C$11:C31,"Sortie")+SUMIFS(D$11:D222,B$11:B222,Tableau5[ARTICLES],C$11:C222,"Retour"),"")</f>
        <v/>
      </c>
      <c r="F31" s="31"/>
      <c r="G31" s="30"/>
    </row>
    <row r="32" spans="1:7">
      <c r="A32" s="28" t="str">
        <f>IF(Tableau5[[#This Row],[MOUVEMENTS]]="Sortie",#REF!,IF(Tableau5[[#This Row],[MOUVEMENTS]]="Retour",#REF!,""))</f>
        <v/>
      </c>
      <c r="B32" s="29"/>
      <c r="C32" s="8" t="str">
        <f>IF(Tableau5[[#This Row],[ARTICLES]]&lt;&gt;"","SORTIE","")</f>
        <v/>
      </c>
      <c r="D32" s="30">
        <v>0</v>
      </c>
      <c r="E32" s="8" t="str">
        <f>IFERROR(VLOOKUP(Tableau5[ARTICLES],#REF!,2)-SUMIFS(D$11:D32,B$11:B32,Tableau5[ARTICLES],C$11:C32,"Sortie")+SUMIFS(D$11:D223,B$11:B223,Tableau5[ARTICLES],C$11:C223,"Retour"),"")</f>
        <v/>
      </c>
      <c r="F32" s="31"/>
      <c r="G32" s="30"/>
    </row>
    <row r="33" spans="1:7">
      <c r="A33" s="28" t="str">
        <f>IF(Tableau5[[#This Row],[MOUVEMENTS]]="Sortie",#REF!,IF(Tableau5[[#This Row],[MOUVEMENTS]]="Retour",#REF!,""))</f>
        <v/>
      </c>
      <c r="B33" s="32"/>
      <c r="C33" s="8" t="str">
        <f>IF(Tableau5[[#This Row],[ARTICLES]]&lt;&gt;"","SORTIE","")</f>
        <v/>
      </c>
      <c r="D33" s="30">
        <v>0</v>
      </c>
      <c r="E33" s="8" t="str">
        <f>IFERROR(VLOOKUP(Tableau5[ARTICLES],#REF!,2)-SUMIFS(D$11:D33,B$11:B33,Tableau5[ARTICLES],C$11:C33,"Sortie")+SUMIFS(D$11:D224,B$11:B224,Tableau5[ARTICLES],C$11:C224,"Retour"),"")</f>
        <v/>
      </c>
      <c r="F33" s="31"/>
      <c r="G33" s="30"/>
    </row>
    <row r="34" spans="1:7">
      <c r="A34" s="28" t="str">
        <f>IF(Tableau5[[#This Row],[MOUVEMENTS]]="Sortie",#REF!,IF(Tableau5[[#This Row],[MOUVEMENTS]]="Retour",#REF!,""))</f>
        <v/>
      </c>
      <c r="B34" s="29"/>
      <c r="C34" s="8" t="str">
        <f>IF(Tableau5[[#This Row],[ARTICLES]]&lt;&gt;"","SORTIE","")</f>
        <v/>
      </c>
      <c r="D34" s="30">
        <v>0</v>
      </c>
      <c r="E34" s="8" t="str">
        <f>IFERROR(VLOOKUP(Tableau5[ARTICLES],#REF!,2)-SUMIFS(D$11:D34,B$11:B34,Tableau5[ARTICLES],C$11:C34,"Sortie")+SUMIFS(D$11:D225,B$11:B225,Tableau5[ARTICLES],C$11:C225,"Retour"),"")</f>
        <v/>
      </c>
      <c r="F34" s="31"/>
      <c r="G34" s="30"/>
    </row>
    <row r="35" spans="1:7">
      <c r="A35" s="28" t="str">
        <f>IF(Tableau5[[#This Row],[MOUVEMENTS]]="Sortie",#REF!,IF(Tableau5[[#This Row],[MOUVEMENTS]]="Retour",#REF!,""))</f>
        <v/>
      </c>
      <c r="B35" s="32"/>
      <c r="C35" s="8" t="str">
        <f>IF(Tableau5[[#This Row],[ARTICLES]]&lt;&gt;"","SORTIE","")</f>
        <v/>
      </c>
      <c r="D35" s="30">
        <v>0</v>
      </c>
      <c r="E35" s="8" t="str">
        <f>IFERROR(VLOOKUP(Tableau5[ARTICLES],#REF!,2)-SUMIFS(D$11:D35,B$11:B35,Tableau5[ARTICLES],C$11:C35,"Sortie")+SUMIFS(D$11:D226,B$11:B226,Tableau5[ARTICLES],C$11:C226,"Retour"),"")</f>
        <v/>
      </c>
      <c r="F35" s="31"/>
      <c r="G35" s="30"/>
    </row>
    <row r="36" spans="1:7">
      <c r="A36" s="28" t="str">
        <f>IF(Tableau5[[#This Row],[MOUVEMENTS]]="Sortie",#REF!,IF(Tableau5[[#This Row],[MOUVEMENTS]]="Retour",#REF!,""))</f>
        <v/>
      </c>
      <c r="B36" s="29"/>
      <c r="C36" s="8" t="str">
        <f>IF(Tableau5[[#This Row],[ARTICLES]]&lt;&gt;"","SORTIE","")</f>
        <v/>
      </c>
      <c r="D36" s="30">
        <v>0</v>
      </c>
      <c r="E36" s="8" t="str">
        <f>IFERROR(VLOOKUP(Tableau5[ARTICLES],#REF!,2)-SUMIFS(D$11:D36,B$11:B36,Tableau5[ARTICLES],C$11:C36,"Sortie")+SUMIFS(D$11:D227,B$11:B227,Tableau5[ARTICLES],C$11:C227,"Retour"),"")</f>
        <v/>
      </c>
      <c r="F36" s="31"/>
      <c r="G36" s="30"/>
    </row>
    <row r="37" spans="1:7">
      <c r="A37" s="28" t="str">
        <f>IF(Tableau5[[#This Row],[MOUVEMENTS]]="Sortie",#REF!,IF(Tableau5[[#This Row],[MOUVEMENTS]]="Retour",#REF!,""))</f>
        <v/>
      </c>
      <c r="B37" s="32"/>
      <c r="C37" s="8" t="str">
        <f>IF(Tableau5[[#This Row],[ARTICLES]]&lt;&gt;"","SORTIE","")</f>
        <v/>
      </c>
      <c r="D37" s="30">
        <v>0</v>
      </c>
      <c r="E37" s="8" t="str">
        <f>IFERROR(VLOOKUP(Tableau5[ARTICLES],#REF!,2)-SUMIFS(D$11:D37,B$11:B37,Tableau5[ARTICLES],C$11:C37,"Sortie")+SUMIFS(D$11:D228,B$11:B228,Tableau5[ARTICLES],C$11:C228,"Retour"),"")</f>
        <v/>
      </c>
      <c r="F37" s="31"/>
      <c r="G37" s="34"/>
    </row>
    <row r="38" spans="1:7">
      <c r="A38" s="28" t="str">
        <f>IF(Tableau5[[#This Row],[MOUVEMENTS]]="Sortie",#REF!,IF(Tableau5[[#This Row],[MOUVEMENTS]]="Retour",#REF!,""))</f>
        <v/>
      </c>
      <c r="B38" s="29"/>
      <c r="C38" s="8" t="str">
        <f>IF(Tableau5[[#This Row],[ARTICLES]]&lt;&gt;"","SORTIE","")</f>
        <v/>
      </c>
      <c r="D38" s="30">
        <v>0</v>
      </c>
      <c r="E38" s="8" t="str">
        <f>IFERROR(VLOOKUP(Tableau5[ARTICLES],#REF!,2)-SUMIFS(D$11:D38,B$11:B38,Tableau5[ARTICLES],C$11:C38,"Sortie")+SUMIFS(D$11:D229,B$11:B229,Tableau5[ARTICLES],C$11:C229,"Retour"),"")</f>
        <v/>
      </c>
      <c r="F38" s="31"/>
      <c r="G38" s="34"/>
    </row>
    <row r="39" spans="1:7">
      <c r="A39" s="28" t="str">
        <f>IF(Tableau5[[#This Row],[MOUVEMENTS]]="Sortie",#REF!,IF(Tableau5[[#This Row],[MOUVEMENTS]]="Retour",#REF!,""))</f>
        <v/>
      </c>
      <c r="B39" s="32"/>
      <c r="C39" s="8" t="str">
        <f>IF(Tableau5[[#This Row],[ARTICLES]]&lt;&gt;"","SORTIE","")</f>
        <v/>
      </c>
      <c r="D39" s="30">
        <v>0</v>
      </c>
      <c r="E39" s="8" t="str">
        <f>IFERROR(VLOOKUP(Tableau5[ARTICLES],#REF!,2)-SUMIFS(D$11:D39,B$11:B39,Tableau5[ARTICLES],C$11:C39,"Sortie")+SUMIFS(D$11:D230,B$11:B230,Tableau5[ARTICLES],C$11:C230,"Retour"),"")</f>
        <v/>
      </c>
      <c r="F39" s="31"/>
      <c r="G39" s="34"/>
    </row>
    <row r="40" spans="1:7">
      <c r="A40" s="28" t="str">
        <f>IF(Tableau5[[#This Row],[MOUVEMENTS]]="Sortie",#REF!,IF(Tableau5[[#This Row],[MOUVEMENTS]]="Retour",#REF!,""))</f>
        <v/>
      </c>
      <c r="B40" s="29"/>
      <c r="C40" s="8" t="str">
        <f>IF(Tableau5[[#This Row],[ARTICLES]]&lt;&gt;"","SORTIE","")</f>
        <v/>
      </c>
      <c r="D40" s="30">
        <v>0</v>
      </c>
      <c r="E40" s="8" t="str">
        <f>IFERROR(VLOOKUP(Tableau5[ARTICLES],#REF!,2)-SUMIFS(D$11:D40,B$11:B40,Tableau5[ARTICLES],C$11:C40,"Sortie")+SUMIFS(D$11:D231,B$11:B231,Tableau5[ARTICLES],C$11:C231,"Retour"),"")</f>
        <v/>
      </c>
      <c r="F40" s="31"/>
      <c r="G40" s="35"/>
    </row>
    <row r="41" spans="1:7">
      <c r="A41" s="28" t="str">
        <f>IF(Tableau5[[#This Row],[MOUVEMENTS]]="Sortie",#REF!,IF(Tableau5[[#This Row],[MOUVEMENTS]]="Retour",#REF!,""))</f>
        <v/>
      </c>
      <c r="B41" s="32"/>
      <c r="C41" s="8" t="str">
        <f>IF(Tableau5[[#This Row],[ARTICLES]]&lt;&gt;"","SORTIE","")</f>
        <v/>
      </c>
      <c r="D41" s="30">
        <v>0</v>
      </c>
      <c r="E41" s="8" t="str">
        <f>IFERROR(VLOOKUP(Tableau5[ARTICLES],#REF!,2)-SUMIFS(D$11:D41,B$11:B41,Tableau5[ARTICLES],C$11:C41,"Sortie")+SUMIFS(D$11:D232,B$11:B232,Tableau5[ARTICLES],C$11:C232,"Retour"),"")</f>
        <v/>
      </c>
      <c r="F41" s="31"/>
      <c r="G41" s="34"/>
    </row>
    <row r="42" spans="1:7">
      <c r="A42" s="28" t="str">
        <f>IF(Tableau5[[#This Row],[MOUVEMENTS]]="Sortie",#REF!,IF(Tableau5[[#This Row],[MOUVEMENTS]]="Retour",#REF!,""))</f>
        <v/>
      </c>
      <c r="B42" s="29"/>
      <c r="C42" s="8" t="str">
        <f>IF(Tableau5[[#This Row],[ARTICLES]]&lt;&gt;"","SORTIE","")</f>
        <v/>
      </c>
      <c r="D42" s="30">
        <v>0</v>
      </c>
      <c r="E42" s="49" t="str">
        <f>IFERROR(VLOOKUP(Tableau5[ARTICLES],#REF!,2)-SUMIFS(D$11:D229,B$11:B229,Tableau5[ARTICLES],C$11:C229,"Sortie")+SUMIFS(D$11:D233,B$11:B233,Tableau5[ARTICLES],C$11:C233,"Retour"),"")</f>
        <v/>
      </c>
      <c r="F42" s="31"/>
      <c r="G42" s="34"/>
    </row>
    <row r="43" spans="1:7">
      <c r="A43" s="28" t="str">
        <f>IF(Tableau5[[#This Row],[MOUVEMENTS]]="Sortie",#REF!,IF(Tableau5[[#This Row],[MOUVEMENTS]]="Retour",#REF!,""))</f>
        <v/>
      </c>
      <c r="B43" s="32"/>
      <c r="C43" s="8" t="str">
        <f>IF(Tableau5[[#This Row],[ARTICLES]]&lt;&gt;"","SORTIE","")</f>
        <v/>
      </c>
      <c r="D43" s="30">
        <v>0</v>
      </c>
      <c r="E43" s="8" t="str">
        <f>IFERROR(VLOOKUP(Tableau5[ARTICLES],#REF!,2)-SUMIFS(D$11:D43,B$11:B43,Tableau5[ARTICLES],C$11:C43,"Sortie")+SUMIFS(D$11:D234,B$11:B234,Tableau5[ARTICLES],C$11:C234,"Retour"),"")</f>
        <v/>
      </c>
      <c r="F43" s="31"/>
      <c r="G43" s="34"/>
    </row>
    <row r="44" spans="1:7">
      <c r="A44" s="28" t="str">
        <f>IF(Tableau5[[#This Row],[MOUVEMENTS]]="Sortie",#REF!,IF(Tableau5[[#This Row],[MOUVEMENTS]]="Retour",#REF!,""))</f>
        <v/>
      </c>
      <c r="B44" s="29"/>
      <c r="C44" s="8" t="str">
        <f>IF(Tableau5[[#This Row],[ARTICLES]]&lt;&gt;"","SORTIE","")</f>
        <v/>
      </c>
      <c r="D44" s="30">
        <v>0</v>
      </c>
      <c r="E44" s="8" t="str">
        <f>IFERROR(VLOOKUP(Tableau5[ARTICLES],#REF!,2)-SUMIFS(D$11:D44,B$11:B44,Tableau5[ARTICLES],C$11:C44,"Sortie")+SUMIFS(D$11:D235,B$11:B235,Tableau5[ARTICLES],C$11:C235,"Retour"),"")</f>
        <v/>
      </c>
      <c r="F44" s="31"/>
      <c r="G44" s="34"/>
    </row>
    <row r="45" spans="1:7">
      <c r="A45" s="28" t="str">
        <f>IF(Tableau5[[#This Row],[MOUVEMENTS]]="Sortie",#REF!,IF(Tableau5[[#This Row],[MOUVEMENTS]]="Retour",#REF!,""))</f>
        <v/>
      </c>
      <c r="B45" s="32"/>
      <c r="C45" s="8" t="str">
        <f>IF(Tableau5[[#This Row],[ARTICLES]]&lt;&gt;"","SORTIE","")</f>
        <v/>
      </c>
      <c r="D45" s="30">
        <v>0</v>
      </c>
      <c r="E45" s="8" t="str">
        <f>IFERROR(VLOOKUP(Tableau5[ARTICLES],#REF!,2)-SUMIFS(D$11:D45,B$11:B45,Tableau5[ARTICLES],C$11:C45,"Sortie")+SUMIFS(D$11:D236,B$11:B236,Tableau5[ARTICLES],C$11:C236,"Retour"),"")</f>
        <v/>
      </c>
      <c r="F45" s="31"/>
      <c r="G45" s="34"/>
    </row>
    <row r="46" spans="1:7">
      <c r="A46" s="28" t="str">
        <f>IF(Tableau5[[#This Row],[MOUVEMENTS]]="Sortie",#REF!,IF(Tableau5[[#This Row],[MOUVEMENTS]]="Retour",#REF!,""))</f>
        <v/>
      </c>
      <c r="B46" s="29"/>
      <c r="C46" s="8" t="str">
        <f>IF(Tableau5[[#This Row],[ARTICLES]]&lt;&gt;"","SORTIE","")</f>
        <v/>
      </c>
      <c r="D46" s="30">
        <v>0</v>
      </c>
      <c r="E46" s="8" t="str">
        <f>IFERROR(VLOOKUP(Tableau5[ARTICLES],#REF!,2)-SUMIFS(D$11:D46,B$11:B46,Tableau5[ARTICLES],C$11:C46,"Sortie")+SUMIFS(D$11:D237,B$11:B237,Tableau5[ARTICLES],C$11:C237,"Retour"),"")</f>
        <v/>
      </c>
      <c r="F46" s="31"/>
      <c r="G46" s="34"/>
    </row>
    <row r="47" spans="1:7">
      <c r="A47" s="28" t="str">
        <f>IF(Tableau5[[#This Row],[MOUVEMENTS]]="Sortie",#REF!,IF(Tableau5[[#This Row],[MOUVEMENTS]]="Retour",#REF!,""))</f>
        <v/>
      </c>
      <c r="B47" s="32"/>
      <c r="C47" s="8" t="str">
        <f>IF(Tableau5[[#This Row],[ARTICLES]]&lt;&gt;"","SORTIE","")</f>
        <v/>
      </c>
      <c r="D47" s="30">
        <v>0</v>
      </c>
      <c r="E47" s="8" t="str">
        <f>IFERROR(VLOOKUP(Tableau5[ARTICLES],#REF!,2)-SUMIFS(D$11:D47,B$11:B47,Tableau5[ARTICLES],C$11:C47,"Sortie")+SUMIFS(D$11:D238,B$11:B238,Tableau5[ARTICLES],C$11:C238,"Retour"),"")</f>
        <v/>
      </c>
      <c r="F47" s="31"/>
      <c r="G47" s="34"/>
    </row>
    <row r="48" spans="1:7">
      <c r="A48" s="28" t="str">
        <f>IF(Tableau5[[#This Row],[MOUVEMENTS]]="Sortie",#REF!,IF(Tableau5[[#This Row],[MOUVEMENTS]]="Retour",#REF!,""))</f>
        <v/>
      </c>
      <c r="B48" s="29"/>
      <c r="C48" s="8" t="str">
        <f>IF(Tableau5[[#This Row],[ARTICLES]]&lt;&gt;"","SORTIE","")</f>
        <v/>
      </c>
      <c r="D48" s="30">
        <v>0</v>
      </c>
      <c r="E48" s="8" t="str">
        <f>IFERROR(VLOOKUP(Tableau5[ARTICLES],#REF!,2)-SUMIFS(D$11:D48,B$11:B48,Tableau5[ARTICLES],C$11:C48,"Sortie")+SUMIFS(D$11:D239,B$11:B239,Tableau5[ARTICLES],C$11:C239,"Retour"),"")</f>
        <v/>
      </c>
      <c r="F48" s="31"/>
      <c r="G48" s="34"/>
    </row>
    <row r="49" spans="1:7">
      <c r="A49" s="28" t="str">
        <f>IF(Tableau5[[#This Row],[MOUVEMENTS]]="Sortie",#REF!,IF(Tableau5[[#This Row],[MOUVEMENTS]]="Retour",#REF!,""))</f>
        <v/>
      </c>
      <c r="B49" s="32"/>
      <c r="C49" s="8" t="str">
        <f>IF(Tableau5[[#This Row],[ARTICLES]]&lt;&gt;"","SORTIE","")</f>
        <v/>
      </c>
      <c r="D49" s="30">
        <v>0</v>
      </c>
      <c r="E49" s="8" t="str">
        <f>IFERROR(VLOOKUP(Tableau5[ARTICLES],#REF!,2)-SUMIFS(D$11:D49,B$11:B49,Tableau5[ARTICLES],C$11:C49,"Sortie")+SUMIFS(D$11:D240,B$11:B240,Tableau5[ARTICLES],C$11:C240,"Retour"),"")</f>
        <v/>
      </c>
      <c r="F49" s="31"/>
      <c r="G49" s="34"/>
    </row>
    <row r="50" spans="1:7">
      <c r="A50" s="28" t="str">
        <f>IF(Tableau5[[#This Row],[MOUVEMENTS]]="Sortie",#REF!,IF(Tableau5[[#This Row],[MOUVEMENTS]]="Retour",#REF!,""))</f>
        <v/>
      </c>
      <c r="B50" s="29"/>
      <c r="C50" s="8" t="str">
        <f>IF(Tableau5[[#This Row],[ARTICLES]]&lt;&gt;"","SORTIE","")</f>
        <v/>
      </c>
      <c r="D50" s="30">
        <v>0</v>
      </c>
      <c r="E50" s="8" t="str">
        <f>IFERROR(VLOOKUP(Tableau5[ARTICLES],#REF!,2)-SUMIFS(D$11:D50,B$11:B50,Tableau5[ARTICLES],C$11:C50,"Sortie")+SUMIFS(D$11:D241,B$11:B241,Tableau5[ARTICLES],C$11:C241,"Retour"),"")</f>
        <v/>
      </c>
      <c r="F50" s="31"/>
      <c r="G50" s="34"/>
    </row>
    <row r="51" spans="1:7">
      <c r="A51" s="28" t="str">
        <f>IF(Tableau5[[#This Row],[MOUVEMENTS]]="Sortie",#REF!,IF(Tableau5[[#This Row],[MOUVEMENTS]]="Retour",#REF!,""))</f>
        <v/>
      </c>
      <c r="B51" s="32"/>
      <c r="C51" s="8" t="str">
        <f>IF(Tableau5[[#This Row],[ARTICLES]]&lt;&gt;"","SORTIE","")</f>
        <v/>
      </c>
      <c r="D51" s="30">
        <v>0</v>
      </c>
      <c r="E51" s="8" t="str">
        <f>IFERROR(VLOOKUP(Tableau5[ARTICLES],#REF!,2)-SUMIFS(D$11:D51,B$11:B51,Tableau5[ARTICLES],C$11:C51,"Sortie")+SUMIFS(D$11:D242,B$11:B242,Tableau5[ARTICLES],C$11:C242,"Retour"),"")</f>
        <v/>
      </c>
      <c r="F51" s="31"/>
      <c r="G51" s="34"/>
    </row>
    <row r="52" spans="1:7">
      <c r="A52" s="28" t="str">
        <f>IF(Tableau5[[#This Row],[MOUVEMENTS]]="Sortie",#REF!,IF(Tableau5[[#This Row],[MOUVEMENTS]]="Retour",#REF!,""))</f>
        <v/>
      </c>
      <c r="B52" s="29"/>
      <c r="C52" s="8" t="str">
        <f>IF(Tableau5[[#This Row],[ARTICLES]]&lt;&gt;"","SORTIE","")</f>
        <v/>
      </c>
      <c r="D52" s="30">
        <v>0</v>
      </c>
      <c r="E52" s="8" t="str">
        <f>IFERROR(VLOOKUP(Tableau5[ARTICLES],#REF!,2)-SUMIFS(D$11:D52,B$11:B52,Tableau5[ARTICLES],C$11:C52,"Sortie")+SUMIFS(D$11:D243,B$11:B243,Tableau5[ARTICLES],C$11:C243,"Retour"),"")</f>
        <v/>
      </c>
      <c r="F52" s="31"/>
      <c r="G52" s="34"/>
    </row>
    <row r="53" spans="1:7">
      <c r="A53" s="28" t="str">
        <f>IF(Tableau5[[#This Row],[MOUVEMENTS]]="Sortie",#REF!,IF(Tableau5[[#This Row],[MOUVEMENTS]]="Retour",#REF!,""))</f>
        <v/>
      </c>
      <c r="B53" s="32"/>
      <c r="C53" s="8" t="str">
        <f>IF(Tableau5[[#This Row],[ARTICLES]]&lt;&gt;"","SORTIE","")</f>
        <v/>
      </c>
      <c r="D53" s="30">
        <v>0</v>
      </c>
      <c r="E53" s="8" t="str">
        <f>IFERROR(VLOOKUP(Tableau5[ARTICLES],#REF!,2)-SUMIFS(D$11:D53,B$11:B53,Tableau5[ARTICLES],C$11:C53,"Sortie")+SUMIFS(D$11:D244,B$11:B244,Tableau5[ARTICLES],C$11:C244,"Retour"),"")</f>
        <v/>
      </c>
      <c r="F53" s="31"/>
      <c r="G53" s="34"/>
    </row>
    <row r="54" spans="1:7">
      <c r="A54" s="28" t="str">
        <f>IF(Tableau5[[#This Row],[MOUVEMENTS]]="Sortie",#REF!,IF(Tableau5[[#This Row],[MOUVEMENTS]]="Retour",#REF!,""))</f>
        <v/>
      </c>
      <c r="B54" s="29"/>
      <c r="C54" s="8" t="str">
        <f>IF(Tableau5[[#This Row],[ARTICLES]]&lt;&gt;"","SORTIE","")</f>
        <v/>
      </c>
      <c r="D54" s="30">
        <v>0</v>
      </c>
      <c r="E54" s="8" t="str">
        <f>IFERROR(VLOOKUP(Tableau5[ARTICLES],#REF!,2)-SUMIFS(D$11:D54,B$11:B54,Tableau5[ARTICLES],C$11:C54,"Sortie")+SUMIFS(D$11:D245,B$11:B245,Tableau5[ARTICLES],C$11:C245,"Retour"),"")</f>
        <v/>
      </c>
      <c r="F54" s="31"/>
      <c r="G54" s="34"/>
    </row>
    <row r="55" spans="1:7">
      <c r="A55" s="28" t="str">
        <f>IF(Tableau5[[#This Row],[MOUVEMENTS]]="Sortie",#REF!,IF(Tableau5[[#This Row],[MOUVEMENTS]]="Retour",#REF!,""))</f>
        <v/>
      </c>
      <c r="B55" s="32"/>
      <c r="C55" s="8" t="str">
        <f>IF(Tableau5[[#This Row],[ARTICLES]]&lt;&gt;"","SORTIE","")</f>
        <v/>
      </c>
      <c r="D55" s="30">
        <v>0</v>
      </c>
      <c r="E55" s="8" t="str">
        <f>IFERROR(VLOOKUP(Tableau5[ARTICLES],#REF!,2)-SUMIFS(D$11:D55,B$11:B55,Tableau5[ARTICLES],C$11:C55,"Sortie")+SUMIFS(D$11:D246,B$11:B246,Tableau5[ARTICLES],C$11:C246,"Retour"),"")</f>
        <v/>
      </c>
      <c r="F55" s="31"/>
      <c r="G55" s="34"/>
    </row>
    <row r="56" spans="1:7">
      <c r="A56" s="28" t="str">
        <f>IF(Tableau5[[#This Row],[MOUVEMENTS]]="Sortie",#REF!,IF(Tableau5[[#This Row],[MOUVEMENTS]]="Retour",#REF!,""))</f>
        <v/>
      </c>
      <c r="B56" s="29"/>
      <c r="C56" s="8" t="str">
        <f>IF(Tableau5[[#This Row],[ARTICLES]]&lt;&gt;"","SORTIE","")</f>
        <v/>
      </c>
      <c r="D56" s="30">
        <v>0</v>
      </c>
      <c r="E56" s="8" t="str">
        <f>IFERROR(VLOOKUP(Tableau5[ARTICLES],#REF!,2)-SUMIFS(D$11:D56,B$11:B56,Tableau5[ARTICLES],C$11:C56,"Sortie")+SUMIFS(D$11:D247,B$11:B247,Tableau5[ARTICLES],C$11:C247,"Retour"),"")</f>
        <v/>
      </c>
      <c r="F56" s="31"/>
      <c r="G56" s="34"/>
    </row>
    <row r="57" spans="1:7">
      <c r="A57" s="28" t="str">
        <f>IF(Tableau5[[#This Row],[MOUVEMENTS]]="Sortie",#REF!,IF(Tableau5[[#This Row],[MOUVEMENTS]]="Retour",#REF!,""))</f>
        <v/>
      </c>
      <c r="B57" s="32"/>
      <c r="C57" s="8" t="str">
        <f>IF(Tableau5[[#This Row],[ARTICLES]]&lt;&gt;"","SORTIE","")</f>
        <v/>
      </c>
      <c r="D57" s="30">
        <v>0</v>
      </c>
      <c r="E57" s="8" t="str">
        <f>IFERROR(VLOOKUP(Tableau5[ARTICLES],#REF!,2)-SUMIFS(D$11:D57,B$11:B57,Tableau5[ARTICLES],C$11:C57,"Sortie")+SUMIFS(D$11:D248,B$11:B248,Tableau5[ARTICLES],C$11:C248,"Retour"),"")</f>
        <v/>
      </c>
      <c r="F57" s="31"/>
      <c r="G57" s="34"/>
    </row>
    <row r="58" spans="1:7">
      <c r="A58" s="28" t="str">
        <f>IF(Tableau5[[#This Row],[MOUVEMENTS]]="Sortie",#REF!,IF(Tableau5[[#This Row],[MOUVEMENTS]]="Retour",#REF!,""))</f>
        <v/>
      </c>
      <c r="B58" s="29"/>
      <c r="C58" s="8" t="str">
        <f>IF(Tableau5[[#This Row],[ARTICLES]]&lt;&gt;"","SORTIE","")</f>
        <v/>
      </c>
      <c r="D58" s="30">
        <v>0</v>
      </c>
      <c r="E58" s="8" t="str">
        <f>IFERROR(VLOOKUP(Tableau5[ARTICLES],#REF!,2)-SUMIFS(D$11:D58,B$11:B58,Tableau5[ARTICLES],C$11:C58,"Sortie")+SUMIFS(D$11:D249,B$11:B249,Tableau5[ARTICLES],C$11:C249,"Retour"),"")</f>
        <v/>
      </c>
      <c r="F58" s="31"/>
      <c r="G58" s="34"/>
    </row>
    <row r="59" spans="1:7">
      <c r="A59" s="28" t="str">
        <f>IF(Tableau5[[#This Row],[MOUVEMENTS]]="Sortie",#REF!,IF(Tableau5[[#This Row],[MOUVEMENTS]]="Retour",#REF!,""))</f>
        <v/>
      </c>
      <c r="B59" s="32"/>
      <c r="C59" s="8" t="str">
        <f>IF(Tableau5[[#This Row],[ARTICLES]]&lt;&gt;"","SORTIE","")</f>
        <v/>
      </c>
      <c r="D59" s="30">
        <v>0</v>
      </c>
      <c r="E59" s="8" t="str">
        <f>IFERROR(VLOOKUP(Tableau5[ARTICLES],#REF!,2)-SUMIFS(D$11:D59,B$11:B59,Tableau5[ARTICLES],C$11:C59,"Sortie")+SUMIFS(D$11:D250,B$11:B250,Tableau5[ARTICLES],C$11:C250,"Retour"),"")</f>
        <v/>
      </c>
      <c r="F59" s="31"/>
      <c r="G59" s="34"/>
    </row>
    <row r="60" spans="1:7">
      <c r="A60" s="28" t="str">
        <f>IF(Tableau5[[#This Row],[MOUVEMENTS]]="Sortie",#REF!,IF(Tableau5[[#This Row],[MOUVEMENTS]]="Retour",#REF!,""))</f>
        <v/>
      </c>
      <c r="B60" s="29"/>
      <c r="C60" s="8" t="str">
        <f>IF(Tableau5[[#This Row],[ARTICLES]]&lt;&gt;"","SORTIE","")</f>
        <v/>
      </c>
      <c r="D60" s="30">
        <v>0</v>
      </c>
      <c r="E60" s="8" t="str">
        <f>IFERROR(VLOOKUP(Tableau5[ARTICLES],#REF!,2)-SUMIFS(D$11:D60,B$11:B60,Tableau5[ARTICLES],C$11:C60,"Sortie")+SUMIFS(D$11:D251,B$11:B251,Tableau5[ARTICLES],C$11:C251,"Retour"),"")</f>
        <v/>
      </c>
      <c r="F60" s="31"/>
      <c r="G60" s="34"/>
    </row>
    <row r="61" spans="1:7">
      <c r="A61" s="28" t="str">
        <f>IF(Tableau5[[#This Row],[MOUVEMENTS]]="Sortie",#REF!,IF(Tableau5[[#This Row],[MOUVEMENTS]]="Retour",#REF!,""))</f>
        <v/>
      </c>
      <c r="B61" s="32"/>
      <c r="C61" s="8" t="str">
        <f>IF(Tableau5[[#This Row],[ARTICLES]]&lt;&gt;"","SORTIE","")</f>
        <v/>
      </c>
      <c r="D61" s="30">
        <v>0</v>
      </c>
      <c r="E61" s="8" t="str">
        <f>IFERROR(VLOOKUP(Tableau5[ARTICLES],#REF!,2)-SUMIFS(D$11:D61,B$11:B61,Tableau5[ARTICLES],C$11:C61,"Sortie")+SUMIFS(D$11:D252,B$11:B252,Tableau5[ARTICLES],C$11:C252,"Retour"),"")</f>
        <v/>
      </c>
      <c r="F61" s="31"/>
      <c r="G61" s="34"/>
    </row>
    <row r="62" spans="1:7">
      <c r="A62" s="28" t="str">
        <f>IF(Tableau5[[#This Row],[MOUVEMENTS]]="Sortie",#REF!,IF(Tableau5[[#This Row],[MOUVEMENTS]]="Retour",#REF!,""))</f>
        <v/>
      </c>
      <c r="B62" s="29"/>
      <c r="C62" s="8" t="str">
        <f>IF(Tableau5[[#This Row],[ARTICLES]]&lt;&gt;"","SORTIE","")</f>
        <v/>
      </c>
      <c r="D62" s="30">
        <v>0</v>
      </c>
      <c r="E62" s="8" t="str">
        <f>IFERROR(VLOOKUP(Tableau5[ARTICLES],#REF!,2)-SUMIFS(D$11:D62,B$11:B62,Tableau5[ARTICLES],C$11:C62,"Sortie")+SUMIFS(D$11:D253,B$11:B253,Tableau5[ARTICLES],C$11:C253,"Retour"),"")</f>
        <v/>
      </c>
      <c r="F62" s="31"/>
      <c r="G62" s="34"/>
    </row>
    <row r="63" spans="1:7">
      <c r="A63" s="28" t="str">
        <f>IF(Tableau5[[#This Row],[MOUVEMENTS]]="Sortie",#REF!,IF(Tableau5[[#This Row],[MOUVEMENTS]]="Retour",#REF!,""))</f>
        <v/>
      </c>
      <c r="B63" s="32"/>
      <c r="C63" s="8" t="str">
        <f>IF(Tableau5[[#This Row],[ARTICLES]]&lt;&gt;"","SORTIE","")</f>
        <v/>
      </c>
      <c r="D63" s="30">
        <v>0</v>
      </c>
      <c r="E63" s="8" t="str">
        <f>IFERROR(VLOOKUP(Tableau5[ARTICLES],#REF!,2)-SUMIFS(D$11:D63,B$11:B63,Tableau5[ARTICLES],C$11:C63,"Sortie")+SUMIFS(D$11:D254,B$11:B254,Tableau5[ARTICLES],C$11:C254,"Retour"),"")</f>
        <v/>
      </c>
      <c r="F63" s="31"/>
      <c r="G63" s="34"/>
    </row>
    <row r="64" spans="1:7">
      <c r="A64" s="28" t="str">
        <f>IF(Tableau5[[#This Row],[MOUVEMENTS]]="Sortie",#REF!,IF(Tableau5[[#This Row],[MOUVEMENTS]]="Retour",#REF!,""))</f>
        <v/>
      </c>
      <c r="B64" s="29"/>
      <c r="C64" s="8" t="str">
        <f>IF(Tableau5[[#This Row],[ARTICLES]]&lt;&gt;"","SORTIE","")</f>
        <v/>
      </c>
      <c r="D64" s="30">
        <v>0</v>
      </c>
      <c r="E64" s="8" t="str">
        <f>IFERROR(VLOOKUP(Tableau5[ARTICLES],#REF!,2)-SUMIFS(D$11:D64,B$11:B64,Tableau5[ARTICLES],C$11:C64,"Sortie")+SUMIFS(D$11:D255,B$11:B255,Tableau5[ARTICLES],C$11:C255,"Retour"),"")</f>
        <v/>
      </c>
      <c r="F64" s="31"/>
      <c r="G64" s="34"/>
    </row>
    <row r="65" spans="1:7">
      <c r="A65" s="28" t="str">
        <f>IF(Tableau5[[#This Row],[MOUVEMENTS]]="Sortie",#REF!,IF(Tableau5[[#This Row],[MOUVEMENTS]]="Retour",#REF!,""))</f>
        <v/>
      </c>
      <c r="B65" s="32"/>
      <c r="C65" s="8" t="str">
        <f>IF(Tableau5[[#This Row],[ARTICLES]]&lt;&gt;"","SORTIE","")</f>
        <v/>
      </c>
      <c r="D65" s="30">
        <v>0</v>
      </c>
      <c r="E65" s="8" t="str">
        <f>IFERROR(VLOOKUP(Tableau5[ARTICLES],#REF!,2)-SUMIFS(D$11:D65,B$11:B65,Tableau5[ARTICLES],C$11:C65,"Sortie")+SUMIFS(D$11:D256,B$11:B256,Tableau5[ARTICLES],C$11:C256,"Retour"),"")</f>
        <v/>
      </c>
      <c r="F65" s="31"/>
      <c r="G65" s="34"/>
    </row>
    <row r="66" spans="1:7">
      <c r="A66" s="28" t="str">
        <f>IF(Tableau5[[#This Row],[MOUVEMENTS]]="Sortie",#REF!,IF(Tableau5[[#This Row],[MOUVEMENTS]]="Retour",#REF!,""))</f>
        <v/>
      </c>
      <c r="B66" s="29"/>
      <c r="C66" s="8" t="str">
        <f>IF(Tableau5[[#This Row],[ARTICLES]]&lt;&gt;"","SORTIE","")</f>
        <v/>
      </c>
      <c r="D66" s="30">
        <v>0</v>
      </c>
      <c r="E66" s="8" t="str">
        <f>IFERROR(VLOOKUP(Tableau5[ARTICLES],#REF!,2)-SUMIFS(D$11:D66,B$11:B66,Tableau5[ARTICLES],C$11:C66,"Sortie")+SUMIFS(D$11:D257,B$11:B257,Tableau5[ARTICLES],C$11:C257,"Retour"),"")</f>
        <v/>
      </c>
      <c r="F66" s="31"/>
      <c r="G66" s="34"/>
    </row>
    <row r="67" spans="1:7">
      <c r="A67" s="28" t="str">
        <f>IF(Tableau5[[#This Row],[MOUVEMENTS]]="Sortie",#REF!,IF(Tableau5[[#This Row],[MOUVEMENTS]]="Retour",#REF!,""))</f>
        <v/>
      </c>
      <c r="B67" s="32"/>
      <c r="C67" s="8" t="str">
        <f>IF(Tableau5[[#This Row],[ARTICLES]]&lt;&gt;"","SORTIE","")</f>
        <v/>
      </c>
      <c r="D67" s="30">
        <v>0</v>
      </c>
      <c r="E67" s="8" t="str">
        <f>IFERROR(VLOOKUP(Tableau5[ARTICLES],#REF!,2)-SUMIFS(D$11:D67,B$11:B67,Tableau5[ARTICLES],C$11:C67,"Sortie")+SUMIFS(D$11:D258,B$11:B258,Tableau5[ARTICLES],C$11:C258,"Retour"),"")</f>
        <v/>
      </c>
      <c r="F67" s="31"/>
      <c r="G67" s="34"/>
    </row>
    <row r="68" spans="1:7">
      <c r="A68" s="28" t="str">
        <f>IF(Tableau5[[#This Row],[MOUVEMENTS]]="Sortie",#REF!,IF(Tableau5[[#This Row],[MOUVEMENTS]]="Retour",#REF!,""))</f>
        <v/>
      </c>
      <c r="B68" s="29"/>
      <c r="C68" s="8" t="str">
        <f>IF(Tableau5[[#This Row],[ARTICLES]]&lt;&gt;"","SORTIE","")</f>
        <v/>
      </c>
      <c r="D68" s="30">
        <v>0</v>
      </c>
      <c r="E68" s="8" t="str">
        <f>IFERROR(VLOOKUP(Tableau5[ARTICLES],#REF!,2)-SUMIFS(D$11:D68,B$11:B68,Tableau5[ARTICLES],C$11:C68,"Sortie")+SUMIFS(D$11:D259,B$11:B259,Tableau5[ARTICLES],C$11:C259,"Retour"),"")</f>
        <v/>
      </c>
      <c r="F68" s="31"/>
      <c r="G68" s="34"/>
    </row>
    <row r="69" spans="1:7">
      <c r="A69" s="28" t="str">
        <f>IF(Tableau5[[#This Row],[MOUVEMENTS]]="Sortie",#REF!,IF(Tableau5[[#This Row],[MOUVEMENTS]]="Retour",#REF!,""))</f>
        <v/>
      </c>
      <c r="B69" s="32"/>
      <c r="C69" s="8" t="str">
        <f>IF(Tableau5[[#This Row],[ARTICLES]]&lt;&gt;"","SORTIE","")</f>
        <v/>
      </c>
      <c r="D69" s="30">
        <v>0</v>
      </c>
      <c r="E69" s="8" t="str">
        <f>IFERROR(VLOOKUP(Tableau5[ARTICLES],#REF!,2)-SUMIFS(D$11:D69,B$11:B69,Tableau5[ARTICLES],C$11:C69,"Sortie")+SUMIFS(D$11:D260,B$11:B260,Tableau5[ARTICLES],C$11:C260,"Retour"),"")</f>
        <v/>
      </c>
      <c r="F69" s="31"/>
      <c r="G69" s="34"/>
    </row>
    <row r="70" spans="1:7">
      <c r="A70" s="28" t="str">
        <f>IF(Tableau5[[#This Row],[MOUVEMENTS]]="Sortie",#REF!,IF(Tableau5[[#This Row],[MOUVEMENTS]]="Retour",#REF!,""))</f>
        <v/>
      </c>
      <c r="B70" s="29"/>
      <c r="C70" s="8" t="str">
        <f>IF(Tableau5[[#This Row],[ARTICLES]]&lt;&gt;"","SORTIE","")</f>
        <v/>
      </c>
      <c r="D70" s="30">
        <v>0</v>
      </c>
      <c r="E70" s="8" t="str">
        <f>IFERROR(VLOOKUP(Tableau5[ARTICLES],#REF!,2)-SUMIFS(D$11:D70,B$11:B70,Tableau5[ARTICLES],C$11:C70,"Sortie")+SUMIFS(D$11:D261,B$11:B261,Tableau5[ARTICLES],C$11:C261,"Retour"),"")</f>
        <v/>
      </c>
      <c r="F70" s="31"/>
      <c r="G70" s="34"/>
    </row>
    <row r="71" spans="1:7">
      <c r="A71" s="28" t="str">
        <f>IF(Tableau5[[#This Row],[MOUVEMENTS]]="Sortie",#REF!,IF(Tableau5[[#This Row],[MOUVEMENTS]]="Retour",#REF!,""))</f>
        <v/>
      </c>
      <c r="B71" s="32"/>
      <c r="C71" s="8" t="str">
        <f>IF(Tableau5[[#This Row],[ARTICLES]]&lt;&gt;"","SORTIE","")</f>
        <v/>
      </c>
      <c r="D71" s="30">
        <v>0</v>
      </c>
      <c r="E71" s="8" t="str">
        <f>IFERROR(VLOOKUP(Tableau5[ARTICLES],#REF!,2)-SUMIFS(D$11:D71,B$11:B71,Tableau5[ARTICLES],C$11:C71,"Sortie")+SUMIFS(D$11:D262,B$11:B262,Tableau5[ARTICLES],C$11:C262,"Retour"),"")</f>
        <v/>
      </c>
      <c r="F71" s="31"/>
      <c r="G71" s="34"/>
    </row>
    <row r="72" spans="1:7">
      <c r="A72" s="28" t="str">
        <f>IF(Tableau5[[#This Row],[MOUVEMENTS]]="Sortie",#REF!,IF(Tableau5[[#This Row],[MOUVEMENTS]]="Retour",#REF!,""))</f>
        <v/>
      </c>
      <c r="B72" s="29"/>
      <c r="C72" s="8" t="str">
        <f>IF(Tableau5[[#This Row],[ARTICLES]]&lt;&gt;"","SORTIE","")</f>
        <v/>
      </c>
      <c r="D72" s="30">
        <v>0</v>
      </c>
      <c r="E72" s="8" t="str">
        <f>IFERROR(VLOOKUP(Tableau5[ARTICLES],#REF!,2)-SUMIFS(D$11:D72,B$11:B72,Tableau5[ARTICLES],C$11:C72,"Sortie")+SUMIFS(D$11:D263,B$11:B263,Tableau5[ARTICLES],C$11:C263,"Retour"),"")</f>
        <v/>
      </c>
      <c r="F72" s="31"/>
      <c r="G72" s="34"/>
    </row>
    <row r="73" spans="1:7">
      <c r="A73" s="28" t="str">
        <f>IF(Tableau5[[#This Row],[MOUVEMENTS]]="Sortie",#REF!,IF(Tableau5[[#This Row],[MOUVEMENTS]]="Retour",#REF!,""))</f>
        <v/>
      </c>
      <c r="B73" s="32"/>
      <c r="C73" s="8" t="str">
        <f>IF(Tableau5[[#This Row],[ARTICLES]]&lt;&gt;"","SORTIE","")</f>
        <v/>
      </c>
      <c r="D73" s="30">
        <v>0</v>
      </c>
      <c r="E73" s="8" t="str">
        <f>IFERROR(VLOOKUP(Tableau5[ARTICLES],#REF!,2)-SUMIFS(D$11:D73,B$11:B73,Tableau5[ARTICLES],C$11:C73,"Sortie")+SUMIFS(D$11:D264,B$11:B264,Tableau5[ARTICLES],C$11:C264,"Retour"),"")</f>
        <v/>
      </c>
      <c r="F73" s="31"/>
      <c r="G73" s="34"/>
    </row>
    <row r="74" spans="1:7">
      <c r="A74" s="28" t="str">
        <f>IF(Tableau5[[#This Row],[MOUVEMENTS]]="Sortie",#REF!,IF(Tableau5[[#This Row],[MOUVEMENTS]]="Retour",#REF!,""))</f>
        <v/>
      </c>
      <c r="B74" s="29"/>
      <c r="C74" s="8" t="str">
        <f>IF(Tableau5[[#This Row],[ARTICLES]]&lt;&gt;"","SORTIE","")</f>
        <v/>
      </c>
      <c r="D74" s="30">
        <v>0</v>
      </c>
      <c r="E74" s="8" t="str">
        <f>IFERROR(VLOOKUP(Tableau5[ARTICLES],#REF!,2)-SUMIFS(D$11:D74,B$11:B74,Tableau5[ARTICLES],C$11:C74,"Sortie")+SUMIFS(D$11:D265,B$11:B265,Tableau5[ARTICLES],C$11:C265,"Retour"),"")</f>
        <v/>
      </c>
      <c r="F74" s="31"/>
      <c r="G74" s="34"/>
    </row>
    <row r="75" spans="1:7">
      <c r="A75" s="28" t="str">
        <f>IF(Tableau5[[#This Row],[MOUVEMENTS]]="Sortie",#REF!,IF(Tableau5[[#This Row],[MOUVEMENTS]]="Retour",#REF!,""))</f>
        <v/>
      </c>
      <c r="B75" s="32"/>
      <c r="C75" s="8" t="str">
        <f>IF(Tableau5[[#This Row],[ARTICLES]]&lt;&gt;"","SORTIE","")</f>
        <v/>
      </c>
      <c r="D75" s="30">
        <v>0</v>
      </c>
      <c r="E75" s="8" t="str">
        <f>IFERROR(VLOOKUP(Tableau5[ARTICLES],#REF!,2)-SUMIFS(D$11:D75,B$11:B75,Tableau5[ARTICLES],C$11:C75,"Sortie")+SUMIFS(D$11:D266,B$11:B266,Tableau5[ARTICLES],C$11:C266,"Retour"),"")</f>
        <v/>
      </c>
      <c r="F75" s="31"/>
      <c r="G75" s="34"/>
    </row>
    <row r="76" spans="1:7">
      <c r="A76" s="28" t="str">
        <f>IF(Tableau5[[#This Row],[MOUVEMENTS]]="Sortie",#REF!,IF(Tableau5[[#This Row],[MOUVEMENTS]]="Retour",#REF!,""))</f>
        <v/>
      </c>
      <c r="B76" s="29"/>
      <c r="C76" s="8" t="str">
        <f>IF(Tableau5[[#This Row],[ARTICLES]]&lt;&gt;"","SORTIE","")</f>
        <v/>
      </c>
      <c r="D76" s="30">
        <v>0</v>
      </c>
      <c r="E76" s="8" t="str">
        <f>IFERROR(VLOOKUP(Tableau5[ARTICLES],#REF!,2)-SUMIFS(D$11:D76,B$11:B76,Tableau5[ARTICLES],C$11:C76,"Sortie")+SUMIFS(D$11:D267,B$11:B267,Tableau5[ARTICLES],C$11:C267,"Retour"),"")</f>
        <v/>
      </c>
      <c r="F76" s="31"/>
      <c r="G76" s="34"/>
    </row>
    <row r="77" spans="1:7">
      <c r="A77" s="28" t="str">
        <f>IF(Tableau5[[#This Row],[MOUVEMENTS]]="Sortie",#REF!,IF(Tableau5[[#This Row],[MOUVEMENTS]]="Retour",#REF!,""))</f>
        <v/>
      </c>
      <c r="B77" s="32"/>
      <c r="C77" s="8" t="str">
        <f>IF(Tableau5[[#This Row],[ARTICLES]]&lt;&gt;"","SORTIE","")</f>
        <v/>
      </c>
      <c r="D77" s="30">
        <v>0</v>
      </c>
      <c r="E77" s="8" t="str">
        <f>IFERROR(VLOOKUP(Tableau5[ARTICLES],#REF!,2)-SUMIFS(D$11:D77,B$11:B77,Tableau5[ARTICLES],C$11:C77,"Sortie")+SUMIFS(D$11:D268,B$11:B268,Tableau5[ARTICLES],C$11:C268,"Retour"),"")</f>
        <v/>
      </c>
      <c r="F77" s="31"/>
      <c r="G77" s="34"/>
    </row>
    <row r="78" spans="1:7">
      <c r="A78" s="28" t="str">
        <f>IF(Tableau5[[#This Row],[MOUVEMENTS]]="Sortie",#REF!,IF(Tableau5[[#This Row],[MOUVEMENTS]]="Retour",#REF!,""))</f>
        <v/>
      </c>
      <c r="B78" s="29"/>
      <c r="C78" s="8" t="str">
        <f>IF(Tableau5[[#This Row],[ARTICLES]]&lt;&gt;"","SORTIE","")</f>
        <v/>
      </c>
      <c r="D78" s="30">
        <v>0</v>
      </c>
      <c r="E78" s="8" t="str">
        <f>IFERROR(VLOOKUP(Tableau5[ARTICLES],#REF!,2)-SUMIFS(D$11:D78,B$11:B78,Tableau5[ARTICLES],C$11:C78,"Sortie")+SUMIFS(D$11:D269,B$11:B269,Tableau5[ARTICLES],C$11:C269,"Retour"),"")</f>
        <v/>
      </c>
      <c r="F78" s="31"/>
      <c r="G78" s="34"/>
    </row>
    <row r="79" spans="1:7">
      <c r="A79" s="28" t="str">
        <f>IF(Tableau5[[#This Row],[MOUVEMENTS]]="Sortie",#REF!,IF(Tableau5[[#This Row],[MOUVEMENTS]]="Retour",#REF!,""))</f>
        <v/>
      </c>
      <c r="B79" s="32"/>
      <c r="C79" s="8" t="str">
        <f>IF(Tableau5[[#This Row],[ARTICLES]]&lt;&gt;"","SORTIE","")</f>
        <v/>
      </c>
      <c r="D79" s="30">
        <v>0</v>
      </c>
      <c r="E79" s="8" t="str">
        <f>IFERROR(VLOOKUP(Tableau5[ARTICLES],#REF!,2)-SUMIFS(D$11:D79,B$11:B79,Tableau5[ARTICLES],C$11:C79,"Sortie")+SUMIFS(D$11:D270,B$11:B270,Tableau5[ARTICLES],C$11:C270,"Retour"),"")</f>
        <v/>
      </c>
      <c r="F79" s="31"/>
      <c r="G79" s="34"/>
    </row>
    <row r="80" spans="1:7">
      <c r="A80" s="28" t="str">
        <f>IF(Tableau5[[#This Row],[MOUVEMENTS]]="Sortie",#REF!,IF(Tableau5[[#This Row],[MOUVEMENTS]]="Retour",#REF!,""))</f>
        <v/>
      </c>
      <c r="B80" s="29"/>
      <c r="C80" s="8" t="str">
        <f>IF(Tableau5[[#This Row],[ARTICLES]]&lt;&gt;"","SORTIE","")</f>
        <v/>
      </c>
      <c r="D80" s="30">
        <v>0</v>
      </c>
      <c r="E80" s="8" t="str">
        <f>IFERROR(VLOOKUP(Tableau5[ARTICLES],#REF!,2)-SUMIFS(D$11:D80,B$11:B80,Tableau5[ARTICLES],C$11:C80,"Sortie")+SUMIFS(D$11:D271,B$11:B271,Tableau5[ARTICLES],C$11:C271,"Retour"),"")</f>
        <v/>
      </c>
      <c r="F80" s="31"/>
      <c r="G80" s="34"/>
    </row>
    <row r="81" spans="1:7">
      <c r="A81" s="28" t="str">
        <f>IF(Tableau5[[#This Row],[MOUVEMENTS]]="Sortie",#REF!,IF(Tableau5[[#This Row],[MOUVEMENTS]]="Retour",#REF!,""))</f>
        <v/>
      </c>
      <c r="B81" s="32"/>
      <c r="C81" s="8" t="str">
        <f>IF(Tableau5[[#This Row],[ARTICLES]]&lt;&gt;"","SORTIE","")</f>
        <v/>
      </c>
      <c r="D81" s="30">
        <v>0</v>
      </c>
      <c r="E81" s="8" t="str">
        <f>IFERROR(VLOOKUP(Tableau5[ARTICLES],#REF!,2)-SUMIFS(D$11:D81,B$11:B81,Tableau5[ARTICLES],C$11:C81,"Sortie")+SUMIFS(D$11:D272,B$11:B272,Tableau5[ARTICLES],C$11:C272,"Retour"),"")</f>
        <v/>
      </c>
      <c r="F81" s="31"/>
      <c r="G81" s="34"/>
    </row>
    <row r="82" spans="1:7">
      <c r="A82" s="28" t="str">
        <f>IF(Tableau5[[#This Row],[MOUVEMENTS]]="Sortie",#REF!,IF(Tableau5[[#This Row],[MOUVEMENTS]]="Retour",#REF!,""))</f>
        <v/>
      </c>
      <c r="B82" s="29"/>
      <c r="C82" s="8" t="str">
        <f>IF(Tableau5[[#This Row],[ARTICLES]]&lt;&gt;"","SORTIE","")</f>
        <v/>
      </c>
      <c r="D82" s="30">
        <v>0</v>
      </c>
      <c r="E82" s="8" t="str">
        <f>IFERROR(VLOOKUP(Tableau5[ARTICLES],#REF!,2)-SUMIFS(D$11:D82,B$11:B82,Tableau5[ARTICLES],C$11:C82,"Sortie")+SUMIFS(D$11:D273,B$11:B273,Tableau5[ARTICLES],C$11:C273,"Retour"),"")</f>
        <v/>
      </c>
      <c r="F82" s="31"/>
      <c r="G82" s="34"/>
    </row>
    <row r="83" spans="1:7">
      <c r="A83" s="28" t="str">
        <f>IF(Tableau5[[#This Row],[MOUVEMENTS]]="Sortie",#REF!,IF(Tableau5[[#This Row],[MOUVEMENTS]]="Retour",#REF!,""))</f>
        <v/>
      </c>
      <c r="B83" s="32"/>
      <c r="C83" s="8" t="str">
        <f>IF(Tableau5[[#This Row],[ARTICLES]]&lt;&gt;"","SORTIE","")</f>
        <v/>
      </c>
      <c r="D83" s="30">
        <v>0</v>
      </c>
      <c r="E83" s="8" t="str">
        <f>IFERROR(VLOOKUP(Tableau5[ARTICLES],#REF!,2)-SUMIFS(D$11:D83,B$11:B83,Tableau5[ARTICLES],C$11:C83,"Sortie")+SUMIFS(D$11:D274,B$11:B274,Tableau5[ARTICLES],C$11:C274,"Retour"),"")</f>
        <v/>
      </c>
      <c r="F83" s="31"/>
      <c r="G83" s="34"/>
    </row>
    <row r="84" spans="1:7">
      <c r="A84" s="28" t="str">
        <f>IF(Tableau5[[#This Row],[MOUVEMENTS]]="Sortie",#REF!,IF(Tableau5[[#This Row],[MOUVEMENTS]]="Retour",#REF!,""))</f>
        <v/>
      </c>
      <c r="B84" s="29"/>
      <c r="C84" s="8" t="str">
        <f>IF(Tableau5[[#This Row],[ARTICLES]]&lt;&gt;"","SORTIE","")</f>
        <v/>
      </c>
      <c r="D84" s="30">
        <v>0</v>
      </c>
      <c r="E84" s="8" t="str">
        <f>IFERROR(VLOOKUP(Tableau5[ARTICLES],#REF!,2)-SUMIFS(D$11:D84,B$11:B84,Tableau5[ARTICLES],C$11:C84,"Sortie")+SUMIFS(D$11:D275,B$11:B275,Tableau5[ARTICLES],C$11:C275,"Retour"),"")</f>
        <v/>
      </c>
      <c r="F84" s="31"/>
      <c r="G84" s="34"/>
    </row>
    <row r="85" spans="1:7">
      <c r="A85" s="28" t="str">
        <f>IF(Tableau5[[#This Row],[MOUVEMENTS]]="Sortie",#REF!,IF(Tableau5[[#This Row],[MOUVEMENTS]]="Retour",#REF!,""))</f>
        <v/>
      </c>
      <c r="B85" s="32"/>
      <c r="C85" s="8" t="str">
        <f>IF(Tableau5[[#This Row],[ARTICLES]]&lt;&gt;"","SORTIE","")</f>
        <v/>
      </c>
      <c r="D85" s="30">
        <v>0</v>
      </c>
      <c r="E85" s="8" t="str">
        <f>IFERROR(VLOOKUP(Tableau5[ARTICLES],#REF!,2)-SUMIFS(D$11:D85,B$11:B85,Tableau5[ARTICLES],C$11:C85,"Sortie")+SUMIFS(D$11:D276,B$11:B276,Tableau5[ARTICLES],C$11:C276,"Retour"),"")</f>
        <v/>
      </c>
      <c r="F85" s="31"/>
      <c r="G85" s="34"/>
    </row>
    <row r="86" spans="1:7">
      <c r="A86" s="28" t="str">
        <f>IF(Tableau5[[#This Row],[MOUVEMENTS]]="Sortie",#REF!,IF(Tableau5[[#This Row],[MOUVEMENTS]]="Retour",#REF!,""))</f>
        <v/>
      </c>
      <c r="B86" s="29"/>
      <c r="C86" s="8" t="str">
        <f>IF(Tableau5[[#This Row],[ARTICLES]]&lt;&gt;"","SORTIE","")</f>
        <v/>
      </c>
      <c r="D86" s="30">
        <v>0</v>
      </c>
      <c r="E86" s="8" t="str">
        <f>IFERROR(VLOOKUP(Tableau5[ARTICLES],#REF!,2)-SUMIFS(D$11:D86,B$11:B86,Tableau5[ARTICLES],C$11:C86,"Sortie")+SUMIFS(D$11:D277,B$11:B277,Tableau5[ARTICLES],C$11:C277,"Retour"),"")</f>
        <v/>
      </c>
      <c r="F86" s="31"/>
      <c r="G86" s="34"/>
    </row>
    <row r="87" spans="1:7">
      <c r="A87" s="28" t="str">
        <f>IF(Tableau5[[#This Row],[MOUVEMENTS]]="Sortie",#REF!,IF(Tableau5[[#This Row],[MOUVEMENTS]]="Retour",#REF!,""))</f>
        <v/>
      </c>
      <c r="B87" s="32"/>
      <c r="C87" s="8" t="str">
        <f>IF(Tableau5[[#This Row],[ARTICLES]]&lt;&gt;"","SORTIE","")</f>
        <v/>
      </c>
      <c r="D87" s="30">
        <v>0</v>
      </c>
      <c r="E87" s="8" t="str">
        <f>IFERROR(VLOOKUP(Tableau5[ARTICLES],#REF!,2)-SUMIFS(D$11:D87,B$11:B87,Tableau5[ARTICLES],C$11:C87,"Sortie")+SUMIFS(D$11:D278,B$11:B278,Tableau5[ARTICLES],C$11:C278,"Retour"),"")</f>
        <v/>
      </c>
      <c r="F87" s="31"/>
      <c r="G87" s="34"/>
    </row>
    <row r="88" spans="1:7">
      <c r="A88" s="28" t="str">
        <f>IF(Tableau5[[#This Row],[MOUVEMENTS]]="Sortie",#REF!,IF(Tableau5[[#This Row],[MOUVEMENTS]]="Retour",#REF!,""))</f>
        <v/>
      </c>
      <c r="B88" s="29"/>
      <c r="C88" s="8" t="str">
        <f>IF(Tableau5[[#This Row],[ARTICLES]]&lt;&gt;"","SORTIE","")</f>
        <v/>
      </c>
      <c r="D88" s="30">
        <v>0</v>
      </c>
      <c r="E88" s="8" t="str">
        <f>IFERROR(VLOOKUP(Tableau5[ARTICLES],#REF!,2)-SUMIFS(D$11:D88,B$11:B88,Tableau5[ARTICLES],C$11:C88,"Sortie")+SUMIFS(D$11:D279,B$11:B279,Tableau5[ARTICLES],C$11:C279,"Retour"),"")</f>
        <v/>
      </c>
      <c r="F88" s="31"/>
      <c r="G88" s="34"/>
    </row>
    <row r="89" spans="1:7">
      <c r="A89" s="28" t="str">
        <f>IF(Tableau5[[#This Row],[MOUVEMENTS]]="Sortie",#REF!,IF(Tableau5[[#This Row],[MOUVEMENTS]]="Retour",#REF!,""))</f>
        <v/>
      </c>
      <c r="B89" s="32"/>
      <c r="C89" s="8" t="str">
        <f>IF(Tableau5[[#This Row],[ARTICLES]]&lt;&gt;"","SORTIE","")</f>
        <v/>
      </c>
      <c r="D89" s="30">
        <v>0</v>
      </c>
      <c r="E89" s="8" t="str">
        <f>IFERROR(VLOOKUP(Tableau5[ARTICLES],#REF!,2)-SUMIFS(D$11:D89,B$11:B89,Tableau5[ARTICLES],C$11:C89,"Sortie")+SUMIFS(D$11:D280,B$11:B280,Tableau5[ARTICLES],C$11:C280,"Retour"),"")</f>
        <v/>
      </c>
      <c r="F89" s="31"/>
      <c r="G89" s="34"/>
    </row>
    <row r="90" spans="1:7">
      <c r="A90" s="28" t="str">
        <f>IF(Tableau5[[#This Row],[MOUVEMENTS]]="Sortie",#REF!,IF(Tableau5[[#This Row],[MOUVEMENTS]]="Retour",#REF!,""))</f>
        <v/>
      </c>
      <c r="B90" s="29"/>
      <c r="C90" s="8" t="str">
        <f>IF(Tableau5[[#This Row],[ARTICLES]]&lt;&gt;"","SORTIE","")</f>
        <v/>
      </c>
      <c r="D90" s="30">
        <v>0</v>
      </c>
      <c r="E90" s="8" t="str">
        <f>IFERROR(VLOOKUP(Tableau5[ARTICLES],#REF!,2)-SUMIFS(D$11:D90,B$11:B90,Tableau5[ARTICLES],C$11:C90,"Sortie")+SUMIFS(D$11:D281,B$11:B281,Tableau5[ARTICLES],C$11:C281,"Retour"),"")</f>
        <v/>
      </c>
      <c r="F90" s="31"/>
      <c r="G90" s="34"/>
    </row>
    <row r="91" spans="1:7">
      <c r="A91" s="28" t="str">
        <f>IF(Tableau5[[#This Row],[MOUVEMENTS]]="Sortie",#REF!,IF(Tableau5[[#This Row],[MOUVEMENTS]]="Retour",#REF!,""))</f>
        <v/>
      </c>
      <c r="B91" s="32"/>
      <c r="C91" s="8" t="str">
        <f>IF(Tableau5[[#This Row],[ARTICLES]]&lt;&gt;"","SORTIE","")</f>
        <v/>
      </c>
      <c r="D91" s="30">
        <v>0</v>
      </c>
      <c r="E91" s="8" t="str">
        <f>IFERROR(VLOOKUP(Tableau5[ARTICLES],#REF!,2)-SUMIFS(D$11:D91,B$11:B91,Tableau5[ARTICLES],C$11:C91,"Sortie")+SUMIFS(D$11:D282,B$11:B282,Tableau5[ARTICLES],C$11:C282,"Retour"),"")</f>
        <v/>
      </c>
      <c r="F91" s="31"/>
      <c r="G91" s="34"/>
    </row>
    <row r="92" spans="1:7">
      <c r="A92" s="28" t="str">
        <f>IF(Tableau5[[#This Row],[MOUVEMENTS]]="Sortie",#REF!,IF(Tableau5[[#This Row],[MOUVEMENTS]]="Retour",#REF!,""))</f>
        <v/>
      </c>
      <c r="B92" s="29"/>
      <c r="C92" s="8" t="str">
        <f>IF(Tableau5[[#This Row],[ARTICLES]]&lt;&gt;"","SORTIE","")</f>
        <v/>
      </c>
      <c r="D92" s="30">
        <v>0</v>
      </c>
      <c r="E92" s="8" t="str">
        <f>IFERROR(VLOOKUP(Tableau5[ARTICLES],#REF!,2)-SUMIFS(D$11:D92,B$11:B92,Tableau5[ARTICLES],C$11:C92,"Sortie")+SUMIFS(D$11:D283,B$11:B283,Tableau5[ARTICLES],C$11:C283,"Retour"),"")</f>
        <v/>
      </c>
      <c r="F92" s="31"/>
      <c r="G92" s="34"/>
    </row>
    <row r="93" spans="1:7">
      <c r="A93" s="28" t="str">
        <f>IF(Tableau5[[#This Row],[MOUVEMENTS]]="Sortie",#REF!,IF(Tableau5[[#This Row],[MOUVEMENTS]]="Retour",#REF!,""))</f>
        <v/>
      </c>
      <c r="B93" s="32"/>
      <c r="C93" s="8" t="str">
        <f>IF(Tableau5[[#This Row],[ARTICLES]]&lt;&gt;"","SORTIE","")</f>
        <v/>
      </c>
      <c r="D93" s="30">
        <v>0</v>
      </c>
      <c r="E93" s="8" t="str">
        <f>IFERROR(VLOOKUP(Tableau5[ARTICLES],#REF!,2)-SUMIFS(D$11:D93,B$11:B93,Tableau5[ARTICLES],C$11:C93,"Sortie")+SUMIFS(D$11:D284,B$11:B284,Tableau5[ARTICLES],C$11:C284,"Retour"),"")</f>
        <v/>
      </c>
      <c r="F93" s="31"/>
      <c r="G93" s="34"/>
    </row>
    <row r="94" spans="1:7">
      <c r="A94" s="28" t="str">
        <f>IF(Tableau5[[#This Row],[MOUVEMENTS]]="Sortie",#REF!,IF(Tableau5[[#This Row],[MOUVEMENTS]]="Retour",#REF!,""))</f>
        <v/>
      </c>
      <c r="B94" s="29"/>
      <c r="C94" s="8" t="str">
        <f>IF(Tableau5[[#This Row],[ARTICLES]]&lt;&gt;"","SORTIE","")</f>
        <v/>
      </c>
      <c r="D94" s="30">
        <v>0</v>
      </c>
      <c r="E94" s="8" t="str">
        <f>IFERROR(VLOOKUP(Tableau5[ARTICLES],#REF!,2)-SUMIFS(D$11:D94,B$11:B94,Tableau5[ARTICLES],C$11:C94,"Sortie")+SUMIFS(D$11:D285,B$11:B285,Tableau5[ARTICLES],C$11:C285,"Retour"),"")</f>
        <v/>
      </c>
      <c r="F94" s="31"/>
      <c r="G94" s="34"/>
    </row>
    <row r="95" spans="1:7">
      <c r="A95" s="28" t="str">
        <f>IF(Tableau5[[#This Row],[MOUVEMENTS]]="Sortie",#REF!,IF(Tableau5[[#This Row],[MOUVEMENTS]]="Retour",#REF!,""))</f>
        <v/>
      </c>
      <c r="B95" s="32"/>
      <c r="C95" s="8" t="str">
        <f>IF(Tableau5[[#This Row],[ARTICLES]]&lt;&gt;"","SORTIE","")</f>
        <v/>
      </c>
      <c r="D95" s="30">
        <v>0</v>
      </c>
      <c r="E95" s="8" t="str">
        <f>IFERROR(VLOOKUP(Tableau5[ARTICLES],#REF!,2)-SUMIFS(D$11:D95,B$11:B95,Tableau5[ARTICLES],C$11:C95,"Sortie")+SUMIFS(D$11:D286,B$11:B286,Tableau5[ARTICLES],C$11:C286,"Retour"),"")</f>
        <v/>
      </c>
      <c r="F95" s="31"/>
      <c r="G95" s="34"/>
    </row>
    <row r="96" spans="1:7">
      <c r="A96" s="28" t="str">
        <f>IF(Tableau5[[#This Row],[MOUVEMENTS]]="Sortie",#REF!,IF(Tableau5[[#This Row],[MOUVEMENTS]]="Retour",#REF!,""))</f>
        <v/>
      </c>
      <c r="B96" s="29"/>
      <c r="C96" s="8" t="str">
        <f>IF(Tableau5[[#This Row],[ARTICLES]]&lt;&gt;"","SORTIE","")</f>
        <v/>
      </c>
      <c r="D96" s="30">
        <v>0</v>
      </c>
      <c r="E96" s="8" t="str">
        <f>IFERROR(VLOOKUP(Tableau5[ARTICLES],#REF!,2)-SUMIFS(D$11:D96,B$11:B96,Tableau5[ARTICLES],C$11:C96,"Sortie")+SUMIFS(D$11:D287,B$11:B287,Tableau5[ARTICLES],C$11:C287,"Retour"),"")</f>
        <v/>
      </c>
      <c r="F96" s="31"/>
      <c r="G96" s="34"/>
    </row>
    <row r="97" spans="1:7">
      <c r="A97" s="28" t="str">
        <f>IF(Tableau5[[#This Row],[MOUVEMENTS]]="Sortie",#REF!,IF(Tableau5[[#This Row],[MOUVEMENTS]]="Retour",#REF!,""))</f>
        <v/>
      </c>
      <c r="B97" s="32"/>
      <c r="C97" s="8" t="str">
        <f>IF(Tableau5[[#This Row],[ARTICLES]]&lt;&gt;"","SORTIE","")</f>
        <v/>
      </c>
      <c r="D97" s="30">
        <v>0</v>
      </c>
      <c r="E97" s="8" t="str">
        <f>IFERROR(VLOOKUP(Tableau5[ARTICLES],#REF!,2)-SUMIFS(D$11:D97,B$11:B97,Tableau5[ARTICLES],C$11:C97,"Sortie")+SUMIFS(D$11:D288,B$11:B288,Tableau5[ARTICLES],C$11:C288,"Retour"),"")</f>
        <v/>
      </c>
      <c r="F97" s="31"/>
      <c r="G97" s="34"/>
    </row>
    <row r="98" spans="1:7">
      <c r="A98" s="28" t="str">
        <f>IF(Tableau5[[#This Row],[MOUVEMENTS]]="Sortie",#REF!,IF(Tableau5[[#This Row],[MOUVEMENTS]]="Retour",#REF!,""))</f>
        <v/>
      </c>
      <c r="B98" s="29"/>
      <c r="C98" s="8" t="str">
        <f>IF(Tableau5[[#This Row],[ARTICLES]]&lt;&gt;"","SORTIE","")</f>
        <v/>
      </c>
      <c r="D98" s="30">
        <v>0</v>
      </c>
      <c r="E98" s="8" t="str">
        <f>IFERROR(VLOOKUP(Tableau5[ARTICLES],#REF!,2)-SUMIFS(D$11:D98,B$11:B98,Tableau5[ARTICLES],C$11:C98,"Sortie")+SUMIFS(D$11:D289,B$11:B289,Tableau5[ARTICLES],C$11:C289,"Retour"),"")</f>
        <v/>
      </c>
      <c r="F98" s="31"/>
      <c r="G98" s="34"/>
    </row>
    <row r="99" spans="1:7">
      <c r="A99" s="28" t="str">
        <f>IF(Tableau5[[#This Row],[MOUVEMENTS]]="Sortie",#REF!,IF(Tableau5[[#This Row],[MOUVEMENTS]]="Retour",#REF!,""))</f>
        <v/>
      </c>
      <c r="B99" s="32"/>
      <c r="C99" s="8" t="str">
        <f>IF(Tableau5[[#This Row],[ARTICLES]]&lt;&gt;"","SORTIE","")</f>
        <v/>
      </c>
      <c r="D99" s="30">
        <v>0</v>
      </c>
      <c r="E99" s="8" t="str">
        <f>IFERROR(VLOOKUP(Tableau5[ARTICLES],#REF!,2)-SUMIFS(D$11:D99,B$11:B99,Tableau5[ARTICLES],C$11:C99,"Sortie")+SUMIFS(D$11:D290,B$11:B290,Tableau5[ARTICLES],C$11:C290,"Retour"),"")</f>
        <v/>
      </c>
      <c r="F99" s="31"/>
      <c r="G99" s="34"/>
    </row>
    <row r="100" spans="1:7">
      <c r="A100" s="28" t="str">
        <f>IF(Tableau5[[#This Row],[MOUVEMENTS]]="Sortie",#REF!,IF(Tableau5[[#This Row],[MOUVEMENTS]]="Retour",#REF!,""))</f>
        <v/>
      </c>
      <c r="B100" s="29"/>
      <c r="C100" s="8" t="str">
        <f>IF(Tableau5[[#This Row],[ARTICLES]]&lt;&gt;"","SORTIE","")</f>
        <v/>
      </c>
      <c r="D100" s="30">
        <v>0</v>
      </c>
      <c r="E100" s="8" t="str">
        <f>IFERROR(VLOOKUP(Tableau5[ARTICLES],#REF!,2)-SUMIFS(D$11:D100,B$11:B100,Tableau5[ARTICLES],C$11:C100,"Sortie")+SUMIFS(D$11:D291,B$11:B291,Tableau5[ARTICLES],C$11:C291,"Retour"),"")</f>
        <v/>
      </c>
      <c r="F100" s="31"/>
      <c r="G100" s="34"/>
    </row>
    <row r="101" spans="1:7">
      <c r="A101" s="28" t="str">
        <f>IF(Tableau5[[#This Row],[MOUVEMENTS]]="Sortie",#REF!,IF(Tableau5[[#This Row],[MOUVEMENTS]]="Retour",#REF!,""))</f>
        <v/>
      </c>
      <c r="B101" s="32"/>
      <c r="C101" s="8" t="str">
        <f>IF(Tableau5[[#This Row],[ARTICLES]]&lt;&gt;"","SORTIE","")</f>
        <v/>
      </c>
      <c r="D101" s="30">
        <v>0</v>
      </c>
      <c r="E101" s="8" t="str">
        <f>IFERROR(VLOOKUP(Tableau5[ARTICLES],#REF!,2)-SUMIFS(D$11:D101,B$11:B101,Tableau5[ARTICLES],C$11:C101,"Sortie")+SUMIFS(D$11:D292,B$11:B292,Tableau5[ARTICLES],C$11:C292,"Retour"),"")</f>
        <v/>
      </c>
      <c r="F101" s="31"/>
      <c r="G101" s="34"/>
    </row>
    <row r="102" spans="1:7">
      <c r="A102" s="28" t="str">
        <f>IF(Tableau5[[#This Row],[MOUVEMENTS]]="Sortie",#REF!,IF(Tableau5[[#This Row],[MOUVEMENTS]]="Retour",#REF!,""))</f>
        <v/>
      </c>
      <c r="B102" s="29"/>
      <c r="C102" s="8" t="str">
        <f>IF(Tableau5[[#This Row],[ARTICLES]]&lt;&gt;"","SORTIE","")</f>
        <v/>
      </c>
      <c r="D102" s="30">
        <v>0</v>
      </c>
      <c r="E102" s="8" t="str">
        <f>IFERROR(VLOOKUP(Tableau5[ARTICLES],#REF!,2)-SUMIFS(D$11:D102,B$11:B102,Tableau5[ARTICLES],C$11:C102,"Sortie")+SUMIFS(D$11:D293,B$11:B293,Tableau5[ARTICLES],C$11:C293,"Retour"),"")</f>
        <v/>
      </c>
      <c r="F102" s="31"/>
      <c r="G102" s="34"/>
    </row>
    <row r="103" spans="1:7">
      <c r="A103" s="28" t="str">
        <f>IF(Tableau5[[#This Row],[MOUVEMENTS]]="Sortie",#REF!,IF(Tableau5[[#This Row],[MOUVEMENTS]]="Retour",#REF!,""))</f>
        <v/>
      </c>
      <c r="B103" s="32"/>
      <c r="C103" s="8" t="str">
        <f>IF(Tableau5[[#This Row],[ARTICLES]]&lt;&gt;"","SORTIE","")</f>
        <v/>
      </c>
      <c r="D103" s="30">
        <v>0</v>
      </c>
      <c r="E103" s="8" t="str">
        <f>IFERROR(VLOOKUP(Tableau5[ARTICLES],#REF!,2)-SUMIFS(D$11:D103,B$11:B103,Tableau5[ARTICLES],C$11:C103,"Sortie")+SUMIFS(D$11:D294,B$11:B294,Tableau5[ARTICLES],C$11:C294,"Retour"),"")</f>
        <v/>
      </c>
      <c r="F103" s="31"/>
      <c r="G103" s="34"/>
    </row>
    <row r="104" spans="1:7">
      <c r="A104" s="28" t="str">
        <f>IF(Tableau5[[#This Row],[MOUVEMENTS]]="Sortie",#REF!,IF(Tableau5[[#This Row],[MOUVEMENTS]]="Retour",#REF!,""))</f>
        <v/>
      </c>
      <c r="B104" s="29"/>
      <c r="C104" s="8" t="str">
        <f>IF(Tableau5[[#This Row],[ARTICLES]]&lt;&gt;"","SORTIE","")</f>
        <v/>
      </c>
      <c r="D104" s="30">
        <v>0</v>
      </c>
      <c r="E104" s="8" t="str">
        <f>IFERROR(VLOOKUP(Tableau5[ARTICLES],#REF!,2)-SUMIFS(D$11:D104,B$11:B104,Tableau5[ARTICLES],C$11:C104,"Sortie")+SUMIFS(D$11:D295,B$11:B295,Tableau5[ARTICLES],C$11:C295,"Retour"),"")</f>
        <v/>
      </c>
      <c r="F104" s="31"/>
      <c r="G104" s="34"/>
    </row>
    <row r="105" spans="1:7">
      <c r="A105" s="28" t="str">
        <f>IF(Tableau5[[#This Row],[MOUVEMENTS]]="Sortie",#REF!,IF(Tableau5[[#This Row],[MOUVEMENTS]]="Retour",#REF!,""))</f>
        <v/>
      </c>
      <c r="B105" s="32"/>
      <c r="C105" s="8" t="str">
        <f>IF(Tableau5[[#This Row],[ARTICLES]]&lt;&gt;"","SORTIE","")</f>
        <v/>
      </c>
      <c r="D105" s="30">
        <v>0</v>
      </c>
      <c r="E105" s="8" t="str">
        <f>IFERROR(VLOOKUP(Tableau5[ARTICLES],#REF!,2)-SUMIFS(D$11:D105,B$11:B105,Tableau5[ARTICLES],C$11:C105,"Sortie")+SUMIFS(D$11:D296,B$11:B296,Tableau5[ARTICLES],C$11:C296,"Retour"),"")</f>
        <v/>
      </c>
      <c r="F105" s="31"/>
      <c r="G105" s="34"/>
    </row>
    <row r="106" spans="1:7">
      <c r="A106" s="28" t="str">
        <f>IF(Tableau5[[#This Row],[MOUVEMENTS]]="Sortie",#REF!,IF(Tableau5[[#This Row],[MOUVEMENTS]]="Retour",#REF!,""))</f>
        <v/>
      </c>
      <c r="B106" s="29"/>
      <c r="C106" s="8" t="str">
        <f>IF(Tableau5[[#This Row],[ARTICLES]]&lt;&gt;"","SORTIE","")</f>
        <v/>
      </c>
      <c r="D106" s="30">
        <v>0</v>
      </c>
      <c r="E106" s="8" t="str">
        <f>IFERROR(VLOOKUP(Tableau5[ARTICLES],#REF!,2)-SUMIFS(D$11:D106,B$11:B106,Tableau5[ARTICLES],C$11:C106,"Sortie")+SUMIFS(D$11:D297,B$11:B297,Tableau5[ARTICLES],C$11:C297,"Retour"),"")</f>
        <v/>
      </c>
      <c r="F106" s="31"/>
      <c r="G106" s="34"/>
    </row>
    <row r="107" spans="1:7">
      <c r="A107" s="28" t="str">
        <f>IF(Tableau5[[#This Row],[MOUVEMENTS]]="Sortie",#REF!,IF(Tableau5[[#This Row],[MOUVEMENTS]]="Retour",#REF!,""))</f>
        <v/>
      </c>
      <c r="B107" s="32"/>
      <c r="C107" s="8" t="str">
        <f>IF(Tableau5[[#This Row],[ARTICLES]]&lt;&gt;"","SORTIE","")</f>
        <v/>
      </c>
      <c r="D107" s="30">
        <v>0</v>
      </c>
      <c r="E107" s="8" t="str">
        <f>IFERROR(VLOOKUP(Tableau5[ARTICLES],#REF!,2)-SUMIFS(D$11:D107,B$11:B107,Tableau5[ARTICLES],C$11:C107,"Sortie")+SUMIFS(D$11:D298,B$11:B298,Tableau5[ARTICLES],C$11:C298,"Retour"),"")</f>
        <v/>
      </c>
      <c r="F107" s="31"/>
      <c r="G107" s="34"/>
    </row>
    <row r="108" spans="1:7">
      <c r="A108" s="28" t="str">
        <f>IF(Tableau5[[#This Row],[MOUVEMENTS]]="Sortie",#REF!,IF(Tableau5[[#This Row],[MOUVEMENTS]]="Retour",#REF!,""))</f>
        <v/>
      </c>
      <c r="B108" s="29"/>
      <c r="C108" s="8" t="str">
        <f>IF(Tableau5[[#This Row],[ARTICLES]]&lt;&gt;"","SORTIE","")</f>
        <v/>
      </c>
      <c r="D108" s="30">
        <v>0</v>
      </c>
      <c r="E108" s="8" t="str">
        <f>IFERROR(VLOOKUP(Tableau5[ARTICLES],#REF!,2)-SUMIFS(D$11:D108,B$11:B108,Tableau5[ARTICLES],C$11:C108,"Sortie")+SUMIFS(D$11:D299,B$11:B299,Tableau5[ARTICLES],C$11:C299,"Retour"),"")</f>
        <v/>
      </c>
      <c r="F108" s="31"/>
      <c r="G108" s="34"/>
    </row>
    <row r="109" spans="1:7">
      <c r="A109" s="28" t="str">
        <f>IF(Tableau5[[#This Row],[MOUVEMENTS]]="Sortie",#REF!,IF(Tableau5[[#This Row],[MOUVEMENTS]]="Retour",#REF!,""))</f>
        <v/>
      </c>
      <c r="B109" s="32"/>
      <c r="C109" s="8" t="str">
        <f>IF(Tableau5[[#This Row],[ARTICLES]]&lt;&gt;"","SORTIE","")</f>
        <v/>
      </c>
      <c r="D109" s="30">
        <v>0</v>
      </c>
      <c r="E109" s="8" t="str">
        <f>IFERROR(VLOOKUP(Tableau5[ARTICLES],#REF!,2)-SUMIFS(D$11:D109,B$11:B109,Tableau5[ARTICLES],C$11:C109,"Sortie")+SUMIFS(D$11:D300,B$11:B300,Tableau5[ARTICLES],C$11:C300,"Retour"),"")</f>
        <v/>
      </c>
      <c r="F109" s="31"/>
      <c r="G109" s="34"/>
    </row>
    <row r="110" spans="1:7">
      <c r="A110" s="28" t="str">
        <f>IF(Tableau5[[#This Row],[MOUVEMENTS]]="Sortie",#REF!,IF(Tableau5[[#This Row],[MOUVEMENTS]]="Retour",#REF!,""))</f>
        <v/>
      </c>
      <c r="B110" s="29"/>
      <c r="C110" s="8" t="str">
        <f>IF(Tableau5[[#This Row],[ARTICLES]]&lt;&gt;"","SORTIE","")</f>
        <v/>
      </c>
      <c r="D110" s="30">
        <v>0</v>
      </c>
      <c r="E110" s="8" t="str">
        <f>IFERROR(VLOOKUP(Tableau5[ARTICLES],#REF!,2)-SUMIFS(D$11:D110,B$11:B110,Tableau5[ARTICLES],C$11:C110,"Sortie")+SUMIFS(D$11:D301,B$11:B301,Tableau5[ARTICLES],C$11:C301,"Retour"),"")</f>
        <v/>
      </c>
      <c r="F110" s="31"/>
      <c r="G110" s="34"/>
    </row>
    <row r="111" spans="1:7">
      <c r="A111" s="28" t="str">
        <f>IF(Tableau5[[#This Row],[MOUVEMENTS]]="Sortie",#REF!,IF(Tableau5[[#This Row],[MOUVEMENTS]]="Retour",#REF!,""))</f>
        <v/>
      </c>
      <c r="B111" s="32"/>
      <c r="C111" s="8" t="str">
        <f>IF(Tableau5[[#This Row],[ARTICLES]]&lt;&gt;"","SORTIE","")</f>
        <v/>
      </c>
      <c r="D111" s="30">
        <v>0</v>
      </c>
      <c r="E111" s="8" t="str">
        <f>IFERROR(VLOOKUP(Tableau5[ARTICLES],#REF!,2)-SUMIFS(D$11:D111,B$11:B111,Tableau5[ARTICLES],C$11:C111,"Sortie")+SUMIFS(D$11:D302,B$11:B302,Tableau5[ARTICLES],C$11:C302,"Retour"),"")</f>
        <v/>
      </c>
      <c r="F111" s="31"/>
      <c r="G111" s="34"/>
    </row>
    <row r="112" spans="1:7">
      <c r="A112" s="28" t="str">
        <f>IF(Tableau5[[#This Row],[MOUVEMENTS]]="Sortie",#REF!,IF(Tableau5[[#This Row],[MOUVEMENTS]]="Retour",#REF!,""))</f>
        <v/>
      </c>
      <c r="B112" s="29"/>
      <c r="C112" s="8" t="str">
        <f>IF(Tableau5[[#This Row],[ARTICLES]]&lt;&gt;"","SORTIE","")</f>
        <v/>
      </c>
      <c r="D112" s="30">
        <v>0</v>
      </c>
      <c r="E112" s="8" t="str">
        <f>IFERROR(VLOOKUP(Tableau5[ARTICLES],#REF!,2)-SUMIFS(D$11:D112,B$11:B112,Tableau5[ARTICLES],C$11:C112,"Sortie")+SUMIFS(D$11:D303,B$11:B303,Tableau5[ARTICLES],C$11:C303,"Retour"),"")</f>
        <v/>
      </c>
      <c r="F112" s="31"/>
      <c r="G112" s="34"/>
    </row>
    <row r="113" spans="1:7">
      <c r="A113" s="28" t="str">
        <f>IF(Tableau5[[#This Row],[MOUVEMENTS]]="Sortie",#REF!,IF(Tableau5[[#This Row],[MOUVEMENTS]]="Retour",#REF!,""))</f>
        <v/>
      </c>
      <c r="B113" s="32"/>
      <c r="C113" s="8" t="str">
        <f>IF(Tableau5[[#This Row],[ARTICLES]]&lt;&gt;"","SORTIE","")</f>
        <v/>
      </c>
      <c r="D113" s="30">
        <v>0</v>
      </c>
      <c r="E113" s="8" t="str">
        <f>IFERROR(VLOOKUP(Tableau5[ARTICLES],#REF!,2)-SUMIFS(D$11:D113,B$11:B113,Tableau5[ARTICLES],C$11:C113,"Sortie")+SUMIFS(D$11:D304,B$11:B304,Tableau5[ARTICLES],C$11:C304,"Retour"),"")</f>
        <v/>
      </c>
      <c r="F113" s="31"/>
      <c r="G113" s="34"/>
    </row>
    <row r="114" spans="1:7">
      <c r="A114" s="28" t="str">
        <f>IF(Tableau5[[#This Row],[MOUVEMENTS]]="Sortie",#REF!,IF(Tableau5[[#This Row],[MOUVEMENTS]]="Retour",#REF!,""))</f>
        <v/>
      </c>
      <c r="B114" s="29"/>
      <c r="C114" s="8" t="str">
        <f>IF(Tableau5[[#This Row],[ARTICLES]]&lt;&gt;"","SORTIE","")</f>
        <v/>
      </c>
      <c r="D114" s="30">
        <v>0</v>
      </c>
      <c r="E114" s="8" t="str">
        <f>IFERROR(VLOOKUP(Tableau5[ARTICLES],#REF!,2)-SUMIFS(D$11:D114,B$11:B114,Tableau5[ARTICLES],C$11:C114,"Sortie")+SUMIFS(D$11:D305,B$11:B305,Tableau5[ARTICLES],C$11:C305,"Retour"),"")</f>
        <v/>
      </c>
      <c r="F114" s="31"/>
      <c r="G114" s="34"/>
    </row>
    <row r="115" spans="1:7">
      <c r="A115" s="28" t="str">
        <f>IF(Tableau5[[#This Row],[MOUVEMENTS]]="Sortie",#REF!,IF(Tableau5[[#This Row],[MOUVEMENTS]]="Retour",#REF!,""))</f>
        <v/>
      </c>
      <c r="B115" s="32"/>
      <c r="C115" s="8" t="str">
        <f>IF(Tableau5[[#This Row],[ARTICLES]]&lt;&gt;"","SORTIE","")</f>
        <v/>
      </c>
      <c r="D115" s="30">
        <v>0</v>
      </c>
      <c r="E115" s="8" t="str">
        <f>IFERROR(VLOOKUP(Tableau5[ARTICLES],#REF!,2)-SUMIFS(D$11:D115,B$11:B115,Tableau5[ARTICLES],C$11:C115,"Sortie")+SUMIFS(D$11:D306,B$11:B306,Tableau5[ARTICLES],C$11:C306,"Retour"),"")</f>
        <v/>
      </c>
      <c r="F115" s="31"/>
      <c r="G115" s="34"/>
    </row>
    <row r="116" spans="1:7">
      <c r="A116" s="28" t="str">
        <f>IF(Tableau5[[#This Row],[MOUVEMENTS]]="Sortie",#REF!,IF(Tableau5[[#This Row],[MOUVEMENTS]]="Retour",#REF!,""))</f>
        <v/>
      </c>
      <c r="B116" s="29"/>
      <c r="C116" s="8" t="str">
        <f>IF(Tableau5[[#This Row],[ARTICLES]]&lt;&gt;"","SORTIE","")</f>
        <v/>
      </c>
      <c r="D116" s="30">
        <v>0</v>
      </c>
      <c r="E116" s="8" t="str">
        <f>IFERROR(VLOOKUP(Tableau5[ARTICLES],#REF!,2)-SUMIFS(D$11:D116,B$11:B116,Tableau5[ARTICLES],C$11:C116,"Sortie")+SUMIFS(D$11:D307,B$11:B307,Tableau5[ARTICLES],C$11:C307,"Retour"),"")</f>
        <v/>
      </c>
      <c r="F116" s="31"/>
      <c r="G116" s="34"/>
    </row>
    <row r="117" spans="1:7">
      <c r="A117" s="28" t="str">
        <f>IF(Tableau5[[#This Row],[MOUVEMENTS]]="Sortie",#REF!,IF(Tableau5[[#This Row],[MOUVEMENTS]]="Retour",#REF!,""))</f>
        <v/>
      </c>
      <c r="B117" s="32"/>
      <c r="C117" s="8" t="str">
        <f>IF(Tableau5[[#This Row],[ARTICLES]]&lt;&gt;"","SORTIE","")</f>
        <v/>
      </c>
      <c r="D117" s="30">
        <v>0</v>
      </c>
      <c r="E117" s="8" t="str">
        <f>IFERROR(VLOOKUP(Tableau5[ARTICLES],#REF!,2)-SUMIFS(D$11:D117,B$11:B117,Tableau5[ARTICLES],C$11:C117,"Sortie")+SUMIFS(D$11:D308,B$11:B308,Tableau5[ARTICLES],C$11:C308,"Retour"),"")</f>
        <v/>
      </c>
      <c r="F117" s="31"/>
      <c r="G117" s="34"/>
    </row>
    <row r="118" spans="1:7">
      <c r="A118" s="28" t="str">
        <f>IF(Tableau5[[#This Row],[MOUVEMENTS]]="Sortie",#REF!,IF(Tableau5[[#This Row],[MOUVEMENTS]]="Retour",#REF!,""))</f>
        <v/>
      </c>
      <c r="B118" s="29"/>
      <c r="C118" s="8" t="str">
        <f>IF(Tableau5[[#This Row],[ARTICLES]]&lt;&gt;"","SORTIE","")</f>
        <v/>
      </c>
      <c r="D118" s="30">
        <v>0</v>
      </c>
      <c r="E118" s="8" t="str">
        <f>IFERROR(VLOOKUP(Tableau5[ARTICLES],#REF!,2)-SUMIFS(D$11:D118,B$11:B118,Tableau5[ARTICLES],C$11:C118,"Sortie")+SUMIFS(D$11:D309,B$11:B309,Tableau5[ARTICLES],C$11:C309,"Retour"),"")</f>
        <v/>
      </c>
      <c r="F118" s="31"/>
      <c r="G118" s="34"/>
    </row>
    <row r="119" spans="1:7">
      <c r="A119" s="28" t="str">
        <f>IF(Tableau5[[#This Row],[MOUVEMENTS]]="Sortie",#REF!,IF(Tableau5[[#This Row],[MOUVEMENTS]]="Retour",#REF!,""))</f>
        <v/>
      </c>
      <c r="B119" s="32"/>
      <c r="C119" s="8" t="str">
        <f>IF(Tableau5[[#This Row],[ARTICLES]]&lt;&gt;"","SORTIE","")</f>
        <v/>
      </c>
      <c r="D119" s="30">
        <v>0</v>
      </c>
      <c r="E119" s="8" t="str">
        <f>IFERROR(VLOOKUP(Tableau5[ARTICLES],#REF!,2)-SUMIFS(D$11:D119,B$11:B119,Tableau5[ARTICLES],C$11:C119,"Sortie")+SUMIFS(D$11:D310,B$11:B310,Tableau5[ARTICLES],C$11:C310,"Retour"),"")</f>
        <v/>
      </c>
      <c r="F119" s="31"/>
      <c r="G119" s="34"/>
    </row>
    <row r="120" spans="1:7">
      <c r="A120" s="28" t="str">
        <f>IF(Tableau5[[#This Row],[MOUVEMENTS]]="Sortie",#REF!,IF(Tableau5[[#This Row],[MOUVEMENTS]]="Retour",#REF!,""))</f>
        <v/>
      </c>
      <c r="B120" s="29"/>
      <c r="C120" s="8" t="str">
        <f>IF(Tableau5[[#This Row],[ARTICLES]]&lt;&gt;"","SORTIE","")</f>
        <v/>
      </c>
      <c r="D120" s="30">
        <v>0</v>
      </c>
      <c r="E120" s="8" t="str">
        <f>IFERROR(VLOOKUP(Tableau5[ARTICLES],#REF!,2)-SUMIFS(D$11:D120,B$11:B120,Tableau5[ARTICLES],C$11:C120,"Sortie")+SUMIFS(D$11:D311,B$11:B311,Tableau5[ARTICLES],C$11:C311,"Retour"),"")</f>
        <v/>
      </c>
      <c r="F120" s="31"/>
      <c r="G120" s="34"/>
    </row>
    <row r="121" spans="1:7">
      <c r="A121" s="28" t="str">
        <f>IF(Tableau5[[#This Row],[MOUVEMENTS]]="Sortie",#REF!,IF(Tableau5[[#This Row],[MOUVEMENTS]]="Retour",#REF!,""))</f>
        <v/>
      </c>
      <c r="B121" s="32"/>
      <c r="C121" s="8" t="str">
        <f>IF(Tableau5[[#This Row],[ARTICLES]]&lt;&gt;"","SORTIE","")</f>
        <v/>
      </c>
      <c r="D121" s="30">
        <v>0</v>
      </c>
      <c r="E121" s="8" t="str">
        <f>IFERROR(VLOOKUP(Tableau5[ARTICLES],#REF!,2)-SUMIFS(D$11:D121,B$11:B121,Tableau5[ARTICLES],C$11:C121,"Sortie")+SUMIFS(D$11:D312,B$11:B312,Tableau5[ARTICLES],C$11:C312,"Retour"),"")</f>
        <v/>
      </c>
      <c r="F121" s="31"/>
      <c r="G121" s="34"/>
    </row>
    <row r="122" spans="1:7">
      <c r="A122" s="28" t="str">
        <f>IF(Tableau5[[#This Row],[MOUVEMENTS]]="Sortie",#REF!,IF(Tableau5[[#This Row],[MOUVEMENTS]]="Retour",#REF!,""))</f>
        <v/>
      </c>
      <c r="B122" s="29"/>
      <c r="C122" s="8" t="str">
        <f>IF(Tableau5[[#This Row],[ARTICLES]]&lt;&gt;"","SORTIE","")</f>
        <v/>
      </c>
      <c r="D122" s="30">
        <v>0</v>
      </c>
      <c r="E122" s="8" t="str">
        <f>IFERROR(VLOOKUP(Tableau5[ARTICLES],#REF!,2)-SUMIFS(D$11:D122,B$11:B122,Tableau5[ARTICLES],C$11:C122,"Sortie")+SUMIFS(D$11:D313,B$11:B313,Tableau5[ARTICLES],C$11:C313,"Retour"),"")</f>
        <v/>
      </c>
      <c r="F122" s="31"/>
      <c r="G122" s="34"/>
    </row>
    <row r="123" spans="1:7">
      <c r="A123" s="28" t="str">
        <f>IF(Tableau5[[#This Row],[MOUVEMENTS]]="Sortie",#REF!,IF(Tableau5[[#This Row],[MOUVEMENTS]]="Retour",#REF!,""))</f>
        <v/>
      </c>
      <c r="B123" s="32"/>
      <c r="C123" s="8" t="str">
        <f>IF(Tableau5[[#This Row],[ARTICLES]]&lt;&gt;"","SORTIE","")</f>
        <v/>
      </c>
      <c r="D123" s="30">
        <v>0</v>
      </c>
      <c r="E123" s="8" t="str">
        <f>IFERROR(VLOOKUP(Tableau5[ARTICLES],#REF!,2)-SUMIFS(D$11:D123,B$11:B123,Tableau5[ARTICLES],C$11:C123,"Sortie")+SUMIFS(D$11:D314,B$11:B314,Tableau5[ARTICLES],C$11:C314,"Retour"),"")</f>
        <v/>
      </c>
      <c r="F123" s="31"/>
      <c r="G123" s="34"/>
    </row>
    <row r="124" spans="1:7">
      <c r="A124" s="28" t="str">
        <f>IF(Tableau5[[#This Row],[MOUVEMENTS]]="Sortie",#REF!,IF(Tableau5[[#This Row],[MOUVEMENTS]]="Retour",#REF!,""))</f>
        <v/>
      </c>
      <c r="B124" s="29"/>
      <c r="C124" s="8" t="str">
        <f>IF(Tableau5[[#This Row],[ARTICLES]]&lt;&gt;"","SORTIE","")</f>
        <v/>
      </c>
      <c r="D124" s="30">
        <v>0</v>
      </c>
      <c r="E124" s="8" t="str">
        <f>IFERROR(VLOOKUP(Tableau5[ARTICLES],#REF!,2)-SUMIFS(D$11:D124,B$11:B124,Tableau5[ARTICLES],C$11:C124,"Sortie")+SUMIFS(D$11:D315,B$11:B315,Tableau5[ARTICLES],C$11:C315,"Retour"),"")</f>
        <v/>
      </c>
      <c r="F124" s="31"/>
      <c r="G124" s="34"/>
    </row>
    <row r="125" spans="1:7">
      <c r="A125" s="28" t="str">
        <f>IF(Tableau5[[#This Row],[MOUVEMENTS]]="Sortie",#REF!,IF(Tableau5[[#This Row],[MOUVEMENTS]]="Retour",#REF!,""))</f>
        <v/>
      </c>
      <c r="B125" s="32"/>
      <c r="C125" s="8" t="str">
        <f>IF(Tableau5[[#This Row],[ARTICLES]]&lt;&gt;"","SORTIE","")</f>
        <v/>
      </c>
      <c r="D125" s="30">
        <v>0</v>
      </c>
      <c r="E125" s="8" t="str">
        <f>IFERROR(VLOOKUP(Tableau5[ARTICLES],#REF!,2)-SUMIFS(D$11:D125,B$11:B125,Tableau5[ARTICLES],C$11:C125,"Sortie")+SUMIFS(D$11:D316,B$11:B316,Tableau5[ARTICLES],C$11:C316,"Retour"),"")</f>
        <v/>
      </c>
      <c r="F125" s="31"/>
      <c r="G125" s="34"/>
    </row>
    <row r="126" spans="1:7">
      <c r="A126" s="28" t="str">
        <f>IF(Tableau5[[#This Row],[MOUVEMENTS]]="Sortie",#REF!,IF(Tableau5[[#This Row],[MOUVEMENTS]]="Retour",#REF!,""))</f>
        <v/>
      </c>
      <c r="B126" s="29"/>
      <c r="C126" s="8" t="str">
        <f>IF(Tableau5[[#This Row],[ARTICLES]]&lt;&gt;"","SORTIE","")</f>
        <v/>
      </c>
      <c r="D126" s="30">
        <v>0</v>
      </c>
      <c r="E126" s="8" t="str">
        <f>IFERROR(VLOOKUP(Tableau5[ARTICLES],#REF!,2)-SUMIFS(D$11:D126,B$11:B126,Tableau5[ARTICLES],C$11:C126,"Sortie")+SUMIFS(D$11:D317,B$11:B317,Tableau5[ARTICLES],C$11:C317,"Retour"),"")</f>
        <v/>
      </c>
      <c r="F126" s="31"/>
      <c r="G126" s="34"/>
    </row>
    <row r="127" spans="1:7">
      <c r="A127" s="28" t="str">
        <f>IF(Tableau5[[#This Row],[MOUVEMENTS]]="Sortie",#REF!,IF(Tableau5[[#This Row],[MOUVEMENTS]]="Retour",#REF!,""))</f>
        <v/>
      </c>
      <c r="B127" s="32"/>
      <c r="C127" s="8" t="str">
        <f>IF(Tableau5[[#This Row],[ARTICLES]]&lt;&gt;"","SORTIE","")</f>
        <v/>
      </c>
      <c r="D127" s="30">
        <v>0</v>
      </c>
      <c r="E127" s="8" t="str">
        <f>IFERROR(VLOOKUP(Tableau5[ARTICLES],#REF!,2)-SUMIFS(D$11:D127,B$11:B127,Tableau5[ARTICLES],C$11:C127,"Sortie")+SUMIFS(D$11:D318,B$11:B318,Tableau5[ARTICLES],C$11:C318,"Retour"),"")</f>
        <v/>
      </c>
      <c r="F127" s="31"/>
      <c r="G127" s="34"/>
    </row>
    <row r="128" spans="1:7">
      <c r="A128" s="28" t="str">
        <f>IF(Tableau5[[#This Row],[MOUVEMENTS]]="Sortie",#REF!,IF(Tableau5[[#This Row],[MOUVEMENTS]]="Retour",#REF!,""))</f>
        <v/>
      </c>
      <c r="B128" s="29"/>
      <c r="C128" s="8" t="str">
        <f>IF(Tableau5[[#This Row],[ARTICLES]]&lt;&gt;"","SORTIE","")</f>
        <v/>
      </c>
      <c r="D128" s="30">
        <v>0</v>
      </c>
      <c r="E128" s="8" t="str">
        <f>IFERROR(VLOOKUP(Tableau5[ARTICLES],#REF!,2)-SUMIFS(D$11:D128,B$11:B128,Tableau5[ARTICLES],C$11:C128,"Sortie")+SUMIFS(D$11:D319,B$11:B319,Tableau5[ARTICLES],C$11:C319,"Retour"),"")</f>
        <v/>
      </c>
      <c r="F128" s="31"/>
      <c r="G128" s="34"/>
    </row>
    <row r="129" spans="1:7">
      <c r="A129" s="28" t="str">
        <f>IF(Tableau5[[#This Row],[MOUVEMENTS]]="Sortie",#REF!,IF(Tableau5[[#This Row],[MOUVEMENTS]]="Retour",#REF!,""))</f>
        <v/>
      </c>
      <c r="B129" s="32"/>
      <c r="C129" s="8" t="str">
        <f>IF(Tableau5[[#This Row],[ARTICLES]]&lt;&gt;"","SORTIE","")</f>
        <v/>
      </c>
      <c r="D129" s="30">
        <v>0</v>
      </c>
      <c r="E129" s="8" t="str">
        <f>IFERROR(VLOOKUP(Tableau5[ARTICLES],#REF!,2)-SUMIFS(D$11:D129,B$11:B129,Tableau5[ARTICLES],C$11:C129,"Sortie")+SUMIFS(D$11:D320,B$11:B320,Tableau5[ARTICLES],C$11:C320,"Retour"),"")</f>
        <v/>
      </c>
      <c r="F129" s="31"/>
      <c r="G129" s="34"/>
    </row>
    <row r="130" spans="1:7">
      <c r="A130" s="28" t="str">
        <f>IF(Tableau5[[#This Row],[MOUVEMENTS]]="Sortie",#REF!,IF(Tableau5[[#This Row],[MOUVEMENTS]]="Retour",#REF!,""))</f>
        <v/>
      </c>
      <c r="B130" s="29"/>
      <c r="C130" s="8" t="str">
        <f>IF(Tableau5[[#This Row],[ARTICLES]]&lt;&gt;"","SORTIE","")</f>
        <v/>
      </c>
      <c r="D130" s="30">
        <v>0</v>
      </c>
      <c r="E130" s="8" t="str">
        <f>IFERROR(VLOOKUP(Tableau5[ARTICLES],#REF!,2)-SUMIFS(D$11:D130,B$11:B130,Tableau5[ARTICLES],C$11:C130,"Sortie")+SUMIFS(D$11:D321,B$11:B321,Tableau5[ARTICLES],C$11:C321,"Retour"),"")</f>
        <v/>
      </c>
      <c r="F130" s="31"/>
      <c r="G130" s="34"/>
    </row>
    <row r="131" spans="1:7">
      <c r="A131" s="28" t="str">
        <f>IF(Tableau5[[#This Row],[MOUVEMENTS]]="Sortie",#REF!,IF(Tableau5[[#This Row],[MOUVEMENTS]]="Retour",#REF!,""))</f>
        <v/>
      </c>
      <c r="B131" s="32"/>
      <c r="C131" s="8" t="str">
        <f>IF(Tableau5[[#This Row],[ARTICLES]]&lt;&gt;"","SORTIE","")</f>
        <v/>
      </c>
      <c r="D131" s="30">
        <v>0</v>
      </c>
      <c r="E131" s="8" t="str">
        <f>IFERROR(VLOOKUP(Tableau5[ARTICLES],#REF!,2)-SUMIFS(D$11:D131,B$11:B131,Tableau5[ARTICLES],C$11:C131,"Sortie")+SUMIFS(D$11:D322,B$11:B322,Tableau5[ARTICLES],C$11:C322,"Retour"),"")</f>
        <v/>
      </c>
      <c r="F131" s="31"/>
      <c r="G131" s="34"/>
    </row>
    <row r="132" spans="1:7">
      <c r="A132" s="28" t="str">
        <f>IF(Tableau5[[#This Row],[MOUVEMENTS]]="Sortie",#REF!,IF(Tableau5[[#This Row],[MOUVEMENTS]]="Retour",#REF!,""))</f>
        <v/>
      </c>
      <c r="B132" s="29"/>
      <c r="C132" s="8" t="str">
        <f>IF(Tableau5[[#This Row],[ARTICLES]]&lt;&gt;"","SORTIE","")</f>
        <v/>
      </c>
      <c r="D132" s="30">
        <v>0</v>
      </c>
      <c r="E132" s="8" t="str">
        <f>IFERROR(VLOOKUP(Tableau5[ARTICLES],#REF!,2)-SUMIFS(D$11:D132,B$11:B132,Tableau5[ARTICLES],C$11:C132,"Sortie")+SUMIFS(D$11:D323,B$11:B323,Tableau5[ARTICLES],C$11:C323,"Retour"),"")</f>
        <v/>
      </c>
      <c r="F132" s="31"/>
      <c r="G132" s="34"/>
    </row>
    <row r="133" spans="1:7">
      <c r="A133" s="28" t="str">
        <f>IF(Tableau5[[#This Row],[MOUVEMENTS]]="Sortie",#REF!,IF(Tableau5[[#This Row],[MOUVEMENTS]]="Retour",#REF!,""))</f>
        <v/>
      </c>
      <c r="B133" s="32"/>
      <c r="C133" s="8" t="str">
        <f>IF(Tableau5[[#This Row],[ARTICLES]]&lt;&gt;"","SORTIE","")</f>
        <v/>
      </c>
      <c r="D133" s="30">
        <v>0</v>
      </c>
      <c r="E133" s="8" t="str">
        <f>IFERROR(VLOOKUP(Tableau5[ARTICLES],#REF!,2)-SUMIFS(D$11:D133,B$11:B133,Tableau5[ARTICLES],C$11:C133,"Sortie")+SUMIFS(D$11:D324,B$11:B324,Tableau5[ARTICLES],C$11:C324,"Retour"),"")</f>
        <v/>
      </c>
      <c r="F133" s="31"/>
      <c r="G133" s="34"/>
    </row>
    <row r="134" spans="1:7">
      <c r="A134" s="28" t="str">
        <f>IF(Tableau5[[#This Row],[MOUVEMENTS]]="Sortie",#REF!,IF(Tableau5[[#This Row],[MOUVEMENTS]]="Retour",#REF!,""))</f>
        <v/>
      </c>
      <c r="B134" s="29"/>
      <c r="C134" s="8" t="str">
        <f>IF(Tableau5[[#This Row],[ARTICLES]]&lt;&gt;"","SORTIE","")</f>
        <v/>
      </c>
      <c r="D134" s="30">
        <v>0</v>
      </c>
      <c r="E134" s="8" t="str">
        <f>IFERROR(VLOOKUP(Tableau5[ARTICLES],#REF!,2)-SUMIFS(D$11:D134,B$11:B134,Tableau5[ARTICLES],C$11:C134,"Sortie")+SUMIFS(D$11:D325,B$11:B325,Tableau5[ARTICLES],C$11:C325,"Retour"),"")</f>
        <v/>
      </c>
      <c r="F134" s="31"/>
      <c r="G134" s="34"/>
    </row>
    <row r="135" spans="1:7">
      <c r="A135" s="28" t="str">
        <f>IF(Tableau5[[#This Row],[MOUVEMENTS]]="Sortie",#REF!,IF(Tableau5[[#This Row],[MOUVEMENTS]]="Retour",#REF!,""))</f>
        <v/>
      </c>
      <c r="B135" s="32"/>
      <c r="C135" s="8" t="str">
        <f>IF(Tableau5[[#This Row],[ARTICLES]]&lt;&gt;"","SORTIE","")</f>
        <v/>
      </c>
      <c r="D135" s="30">
        <v>0</v>
      </c>
      <c r="E135" s="8" t="str">
        <f>IFERROR(VLOOKUP(Tableau5[ARTICLES],#REF!,2)-SUMIFS(D$11:D135,B$11:B135,Tableau5[ARTICLES],C$11:C135,"Sortie")+SUMIFS(D$11:D326,B$11:B326,Tableau5[ARTICLES],C$11:C326,"Retour"),"")</f>
        <v/>
      </c>
      <c r="F135" s="31"/>
      <c r="G135" s="34"/>
    </row>
    <row r="136" spans="1:7">
      <c r="A136" s="28" t="str">
        <f>IF(Tableau5[[#This Row],[MOUVEMENTS]]="Sortie",#REF!,IF(Tableau5[[#This Row],[MOUVEMENTS]]="Retour",#REF!,""))</f>
        <v/>
      </c>
      <c r="B136" s="29"/>
      <c r="C136" s="8" t="str">
        <f>IF(Tableau5[[#This Row],[ARTICLES]]&lt;&gt;"","SORTIE","")</f>
        <v/>
      </c>
      <c r="D136" s="30">
        <v>0</v>
      </c>
      <c r="E136" s="8" t="str">
        <f>IFERROR(VLOOKUP(Tableau5[ARTICLES],#REF!,2)-SUMIFS(D$11:D136,B$11:B136,Tableau5[ARTICLES],C$11:C136,"Sortie")+SUMIFS(D$11:D327,B$11:B327,Tableau5[ARTICLES],C$11:C327,"Retour"),"")</f>
        <v/>
      </c>
      <c r="F136" s="31"/>
      <c r="G136" s="34"/>
    </row>
    <row r="137" spans="1:7">
      <c r="A137" s="28" t="str">
        <f>IF(Tableau5[[#This Row],[MOUVEMENTS]]="Sortie",#REF!,IF(Tableau5[[#This Row],[MOUVEMENTS]]="Retour",#REF!,""))</f>
        <v/>
      </c>
      <c r="B137" s="32"/>
      <c r="C137" s="8" t="str">
        <f>IF(Tableau5[[#This Row],[ARTICLES]]&lt;&gt;"","SORTIE","")</f>
        <v/>
      </c>
      <c r="D137" s="30">
        <v>0</v>
      </c>
      <c r="E137" s="8" t="str">
        <f>IFERROR(VLOOKUP(Tableau5[ARTICLES],#REF!,2)-SUMIFS(D$11:D137,B$11:B137,Tableau5[ARTICLES],C$11:C137,"Sortie")+SUMIFS(D$11:D328,B$11:B328,Tableau5[ARTICLES],C$11:C328,"Retour"),"")</f>
        <v/>
      </c>
      <c r="F137" s="31"/>
      <c r="G137" s="34"/>
    </row>
    <row r="138" spans="1:7">
      <c r="A138" s="28" t="str">
        <f>IF(Tableau5[[#This Row],[MOUVEMENTS]]="Sortie",#REF!,IF(Tableau5[[#This Row],[MOUVEMENTS]]="Retour",#REF!,""))</f>
        <v/>
      </c>
      <c r="B138" s="29"/>
      <c r="C138" s="8" t="str">
        <f>IF(Tableau5[[#This Row],[ARTICLES]]&lt;&gt;"","SORTIE","")</f>
        <v/>
      </c>
      <c r="D138" s="30">
        <v>0</v>
      </c>
      <c r="E138" s="8" t="str">
        <f>IFERROR(VLOOKUP(Tableau5[ARTICLES],#REF!,2)-SUMIFS(D$11:D138,B$11:B138,Tableau5[ARTICLES],C$11:C138,"Sortie")+SUMIFS(D$11:D329,B$11:B329,Tableau5[ARTICLES],C$11:C329,"Retour"),"")</f>
        <v/>
      </c>
      <c r="F138" s="31"/>
      <c r="G138" s="34"/>
    </row>
    <row r="139" spans="1:7">
      <c r="A139" s="28" t="str">
        <f>IF(Tableau5[[#This Row],[MOUVEMENTS]]="Sortie",#REF!,IF(Tableau5[[#This Row],[MOUVEMENTS]]="Retour",#REF!,""))</f>
        <v/>
      </c>
      <c r="B139" s="32"/>
      <c r="C139" s="8" t="str">
        <f>IF(Tableau5[[#This Row],[ARTICLES]]&lt;&gt;"","SORTIE","")</f>
        <v/>
      </c>
      <c r="D139" s="30">
        <v>0</v>
      </c>
      <c r="E139" s="8" t="str">
        <f>IFERROR(VLOOKUP(Tableau5[ARTICLES],#REF!,2)-SUMIFS(D$11:D139,B$11:B139,Tableau5[ARTICLES],C$11:C139,"Sortie")+SUMIFS(D$11:D330,B$11:B330,Tableau5[ARTICLES],C$11:C330,"Retour"),"")</f>
        <v/>
      </c>
      <c r="F139" s="31"/>
      <c r="G139" s="34"/>
    </row>
    <row r="140" spans="1:7">
      <c r="A140" s="28" t="str">
        <f>IF(Tableau5[[#This Row],[MOUVEMENTS]]="Sortie",#REF!,IF(Tableau5[[#This Row],[MOUVEMENTS]]="Retour",#REF!,""))</f>
        <v/>
      </c>
      <c r="B140" s="29"/>
      <c r="C140" s="8" t="str">
        <f>IF(Tableau5[[#This Row],[ARTICLES]]&lt;&gt;"","SORTIE","")</f>
        <v/>
      </c>
      <c r="D140" s="30">
        <v>0</v>
      </c>
      <c r="E140" s="8" t="str">
        <f>IFERROR(VLOOKUP(Tableau5[ARTICLES],#REF!,2)-SUMIFS(D$11:D140,B$11:B140,Tableau5[ARTICLES],C$11:C140,"Sortie")+SUMIFS(D$11:D331,B$11:B331,Tableau5[ARTICLES],C$11:C331,"Retour"),"")</f>
        <v/>
      </c>
      <c r="F140" s="31"/>
      <c r="G140" s="34"/>
    </row>
    <row r="141" spans="1:7">
      <c r="A141" s="28" t="str">
        <f>IF(Tableau5[[#This Row],[MOUVEMENTS]]="Sortie",#REF!,IF(Tableau5[[#This Row],[MOUVEMENTS]]="Retour",#REF!,""))</f>
        <v/>
      </c>
      <c r="B141" s="32"/>
      <c r="C141" s="8" t="str">
        <f>IF(Tableau5[[#This Row],[ARTICLES]]&lt;&gt;"","SORTIE","")</f>
        <v/>
      </c>
      <c r="D141" s="30">
        <v>0</v>
      </c>
      <c r="E141" s="8" t="str">
        <f>IFERROR(VLOOKUP(Tableau5[ARTICLES],#REF!,2)-SUMIFS(D$11:D141,B$11:B141,Tableau5[ARTICLES],C$11:C141,"Sortie")+SUMIFS(D$11:D332,B$11:B332,Tableau5[ARTICLES],C$11:C332,"Retour"),"")</f>
        <v/>
      </c>
      <c r="F141" s="31"/>
      <c r="G141" s="34"/>
    </row>
    <row r="142" spans="1:7">
      <c r="A142" s="28" t="str">
        <f>IF(Tableau5[[#This Row],[MOUVEMENTS]]="Sortie",#REF!,IF(Tableau5[[#This Row],[MOUVEMENTS]]="Retour",#REF!,""))</f>
        <v/>
      </c>
      <c r="B142" s="29"/>
      <c r="C142" s="8" t="str">
        <f>IF(Tableau5[[#This Row],[ARTICLES]]&lt;&gt;"","SORTIE","")</f>
        <v/>
      </c>
      <c r="D142" s="30">
        <v>0</v>
      </c>
      <c r="E142" s="8" t="str">
        <f>IFERROR(VLOOKUP(Tableau5[ARTICLES],#REF!,2)-SUMIFS(D$11:D142,B$11:B142,Tableau5[ARTICLES],C$11:C142,"Sortie")+SUMIFS(D$11:D333,B$11:B333,Tableau5[ARTICLES],C$11:C333,"Retour"),"")</f>
        <v/>
      </c>
      <c r="F142" s="31"/>
      <c r="G142" s="34"/>
    </row>
    <row r="143" spans="1:7">
      <c r="A143" s="28" t="str">
        <f>IF(Tableau5[[#This Row],[MOUVEMENTS]]="Sortie",#REF!,IF(Tableau5[[#This Row],[MOUVEMENTS]]="Retour",#REF!,""))</f>
        <v/>
      </c>
      <c r="B143" s="32"/>
      <c r="C143" s="8" t="str">
        <f>IF(Tableau5[[#This Row],[ARTICLES]]&lt;&gt;"","SORTIE","")</f>
        <v/>
      </c>
      <c r="D143" s="30">
        <v>0</v>
      </c>
      <c r="E143" s="8" t="str">
        <f>IFERROR(VLOOKUP(Tableau5[ARTICLES],#REF!,2)-SUMIFS(D$11:D143,B$11:B143,Tableau5[ARTICLES],C$11:C143,"Sortie")+SUMIFS(D$11:D334,B$11:B334,Tableau5[ARTICLES],C$11:C334,"Retour"),"")</f>
        <v/>
      </c>
      <c r="F143" s="31"/>
      <c r="G143" s="34"/>
    </row>
    <row r="144" spans="1:7">
      <c r="A144" s="28" t="str">
        <f>IF(Tableau5[[#This Row],[MOUVEMENTS]]="Sortie",#REF!,IF(Tableau5[[#This Row],[MOUVEMENTS]]="Retour",#REF!,""))</f>
        <v/>
      </c>
      <c r="B144" s="29"/>
      <c r="C144" s="8" t="str">
        <f>IF(Tableau5[[#This Row],[ARTICLES]]&lt;&gt;"","SORTIE","")</f>
        <v/>
      </c>
      <c r="D144" s="30">
        <v>0</v>
      </c>
      <c r="E144" s="8" t="str">
        <f>IFERROR(VLOOKUP(Tableau5[ARTICLES],#REF!,2)-SUMIFS(D$11:D144,B$11:B144,Tableau5[ARTICLES],C$11:C144,"Sortie")+SUMIFS(D$11:D335,B$11:B335,Tableau5[ARTICLES],C$11:C335,"Retour"),"")</f>
        <v/>
      </c>
      <c r="F144" s="31"/>
      <c r="G144" s="34"/>
    </row>
    <row r="145" spans="1:7">
      <c r="A145" s="28" t="str">
        <f>IF(Tableau5[[#This Row],[MOUVEMENTS]]="Sortie",#REF!,IF(Tableau5[[#This Row],[MOUVEMENTS]]="Retour",#REF!,""))</f>
        <v/>
      </c>
      <c r="B145" s="32"/>
      <c r="C145" s="8" t="str">
        <f>IF(Tableau5[[#This Row],[ARTICLES]]&lt;&gt;"","SORTIE","")</f>
        <v/>
      </c>
      <c r="D145" s="30">
        <v>0</v>
      </c>
      <c r="E145" s="8" t="str">
        <f>IFERROR(VLOOKUP(Tableau5[ARTICLES],#REF!,2)-SUMIFS(D$11:D145,B$11:B145,Tableau5[ARTICLES],C$11:C145,"Sortie")+SUMIFS(D$11:D336,B$11:B336,Tableau5[ARTICLES],C$11:C336,"Retour"),"")</f>
        <v/>
      </c>
      <c r="F145" s="31"/>
      <c r="G145" s="34"/>
    </row>
    <row r="146" spans="1:7">
      <c r="A146" s="28" t="str">
        <f>IF(Tableau5[[#This Row],[MOUVEMENTS]]="Sortie",#REF!,IF(Tableau5[[#This Row],[MOUVEMENTS]]="Retour",#REF!,""))</f>
        <v/>
      </c>
      <c r="B146" s="29"/>
      <c r="C146" s="8" t="str">
        <f>IF(Tableau5[[#This Row],[ARTICLES]]&lt;&gt;"","SORTIE","")</f>
        <v/>
      </c>
      <c r="D146" s="30">
        <v>0</v>
      </c>
      <c r="E146" s="8" t="str">
        <f>IFERROR(VLOOKUP(Tableau5[ARTICLES],#REF!,2)-SUMIFS(D$11:D146,B$11:B146,Tableau5[ARTICLES],C$11:C146,"Sortie")+SUMIFS(D$11:D337,B$11:B337,Tableau5[ARTICLES],C$11:C337,"Retour"),"")</f>
        <v/>
      </c>
      <c r="F146" s="31"/>
      <c r="G146" s="34"/>
    </row>
    <row r="147" spans="1:7">
      <c r="A147" s="28" t="str">
        <f>IF(Tableau5[[#This Row],[MOUVEMENTS]]="Sortie",#REF!,IF(Tableau5[[#This Row],[MOUVEMENTS]]="Retour",#REF!,""))</f>
        <v/>
      </c>
      <c r="B147" s="32"/>
      <c r="C147" s="8" t="str">
        <f>IF(Tableau5[[#This Row],[ARTICLES]]&lt;&gt;"","SORTIE","")</f>
        <v/>
      </c>
      <c r="D147" s="30">
        <v>0</v>
      </c>
      <c r="E147" s="8" t="str">
        <f>IFERROR(VLOOKUP(Tableau5[ARTICLES],#REF!,2)-SUMIFS(D$11:D147,B$11:B147,Tableau5[ARTICLES],C$11:C147,"Sortie")+SUMIFS(D$11:D338,B$11:B338,Tableau5[ARTICLES],C$11:C338,"Retour"),"")</f>
        <v/>
      </c>
      <c r="F147" s="31"/>
      <c r="G147" s="34"/>
    </row>
    <row r="148" spans="1:7">
      <c r="A148" s="28" t="str">
        <f>IF(Tableau5[[#This Row],[MOUVEMENTS]]="Sortie",#REF!,IF(Tableau5[[#This Row],[MOUVEMENTS]]="Retour",#REF!,""))</f>
        <v/>
      </c>
      <c r="B148" s="29"/>
      <c r="C148" s="8" t="str">
        <f>IF(Tableau5[[#This Row],[ARTICLES]]&lt;&gt;"","SORTIE","")</f>
        <v/>
      </c>
      <c r="D148" s="30">
        <v>0</v>
      </c>
      <c r="E148" s="8" t="str">
        <f>IFERROR(VLOOKUP(Tableau5[ARTICLES],#REF!,2)-SUMIFS(D$11:D148,B$11:B148,Tableau5[ARTICLES],C$11:C148,"Sortie")+SUMIFS(D$11:D339,B$11:B339,Tableau5[ARTICLES],C$11:C339,"Retour"),"")</f>
        <v/>
      </c>
      <c r="F148" s="31"/>
      <c r="G148" s="34"/>
    </row>
    <row r="149" spans="1:7">
      <c r="A149" s="28" t="str">
        <f>IF(Tableau5[[#This Row],[MOUVEMENTS]]="Sortie",#REF!,IF(Tableau5[[#This Row],[MOUVEMENTS]]="Retour",#REF!,""))</f>
        <v/>
      </c>
      <c r="B149" s="32"/>
      <c r="C149" s="8" t="str">
        <f>IF(Tableau5[[#This Row],[ARTICLES]]&lt;&gt;"","SORTIE","")</f>
        <v/>
      </c>
      <c r="D149" s="30">
        <v>0</v>
      </c>
      <c r="E149" s="8" t="str">
        <f>IFERROR(VLOOKUP(Tableau5[ARTICLES],#REF!,2)-SUMIFS(D$11:D149,B$11:B149,Tableau5[ARTICLES],C$11:C149,"Sortie")+SUMIFS(D$11:D340,B$11:B340,Tableau5[ARTICLES],C$11:C340,"Retour"),"")</f>
        <v/>
      </c>
      <c r="F149" s="31"/>
      <c r="G149" s="34"/>
    </row>
    <row r="150" spans="1:7">
      <c r="A150" s="28" t="str">
        <f>IF(Tableau5[[#This Row],[MOUVEMENTS]]="Sortie",#REF!,IF(Tableau5[[#This Row],[MOUVEMENTS]]="Retour",#REF!,""))</f>
        <v/>
      </c>
      <c r="B150" s="29"/>
      <c r="C150" s="8" t="str">
        <f>IF(Tableau5[[#This Row],[ARTICLES]]&lt;&gt;"","SORTIE","")</f>
        <v/>
      </c>
      <c r="D150" s="30">
        <v>0</v>
      </c>
      <c r="E150" s="8" t="str">
        <f>IFERROR(VLOOKUP(Tableau5[ARTICLES],#REF!,2)-SUMIFS(D$11:D150,B$11:B150,Tableau5[ARTICLES],C$11:C150,"Sortie")+SUMIFS(D$11:D341,B$11:B341,Tableau5[ARTICLES],C$11:C341,"Retour"),"")</f>
        <v/>
      </c>
      <c r="F150" s="31"/>
      <c r="G150" s="34"/>
    </row>
    <row r="151" spans="1:7">
      <c r="A151" s="28" t="str">
        <f>IF(Tableau5[[#This Row],[MOUVEMENTS]]="Sortie",#REF!,IF(Tableau5[[#This Row],[MOUVEMENTS]]="Retour",#REF!,""))</f>
        <v/>
      </c>
      <c r="B151" s="32"/>
      <c r="C151" s="8" t="str">
        <f>IF(Tableau5[[#This Row],[ARTICLES]]&lt;&gt;"","SORTIE","")</f>
        <v/>
      </c>
      <c r="D151" s="30">
        <v>0</v>
      </c>
      <c r="E151" s="8" t="str">
        <f>IFERROR(VLOOKUP(Tableau5[ARTICLES],#REF!,2)-SUMIFS(D$11:D151,B$11:B151,Tableau5[ARTICLES],C$11:C151,"Sortie")+SUMIFS(D$11:D342,B$11:B342,Tableau5[ARTICLES],C$11:C342,"Retour"),"")</f>
        <v/>
      </c>
      <c r="F151" s="31"/>
      <c r="G151" s="34"/>
    </row>
    <row r="152" spans="1:7">
      <c r="A152" s="28" t="str">
        <f>IF(Tableau5[[#This Row],[MOUVEMENTS]]="Sortie",#REF!,IF(Tableau5[[#This Row],[MOUVEMENTS]]="Retour",#REF!,""))</f>
        <v/>
      </c>
      <c r="B152" s="29"/>
      <c r="C152" s="8" t="str">
        <f>IF(Tableau5[[#This Row],[ARTICLES]]&lt;&gt;"","SORTIE","")</f>
        <v/>
      </c>
      <c r="D152" s="30">
        <v>0</v>
      </c>
      <c r="E152" s="8" t="str">
        <f>IFERROR(VLOOKUP(Tableau5[ARTICLES],#REF!,2)-SUMIFS(D$11:D152,B$11:B152,Tableau5[ARTICLES],C$11:C152,"Sortie")+SUMIFS(D$11:D343,B$11:B343,Tableau5[ARTICLES],C$11:C343,"Retour"),"")</f>
        <v/>
      </c>
      <c r="F152" s="31"/>
      <c r="G152" s="34"/>
    </row>
    <row r="153" spans="1:7">
      <c r="A153" s="28" t="str">
        <f>IF(Tableau5[[#This Row],[MOUVEMENTS]]="Sortie",#REF!,IF(Tableau5[[#This Row],[MOUVEMENTS]]="Retour",#REF!,""))</f>
        <v/>
      </c>
      <c r="B153" s="32"/>
      <c r="C153" s="8" t="str">
        <f>IF(Tableau5[[#This Row],[ARTICLES]]&lt;&gt;"","SORTIE","")</f>
        <v/>
      </c>
      <c r="D153" s="30">
        <v>0</v>
      </c>
      <c r="E153" s="8" t="str">
        <f>IFERROR(VLOOKUP(Tableau5[ARTICLES],#REF!,2)-SUMIFS(D$11:D153,B$11:B153,Tableau5[ARTICLES],C$11:C153,"Sortie")+SUMIFS(D$11:D344,B$11:B344,Tableau5[ARTICLES],C$11:C344,"Retour"),"")</f>
        <v/>
      </c>
      <c r="F153" s="31"/>
      <c r="G153" s="34"/>
    </row>
    <row r="154" spans="1:7">
      <c r="A154" s="28" t="str">
        <f>IF(Tableau5[[#This Row],[MOUVEMENTS]]="Sortie",#REF!,IF(Tableau5[[#This Row],[MOUVEMENTS]]="Retour",#REF!,""))</f>
        <v/>
      </c>
      <c r="B154" s="29"/>
      <c r="C154" s="8" t="str">
        <f>IF(Tableau5[[#This Row],[ARTICLES]]&lt;&gt;"","SORTIE","")</f>
        <v/>
      </c>
      <c r="D154" s="30">
        <v>0</v>
      </c>
      <c r="E154" s="8" t="str">
        <f>IFERROR(VLOOKUP(Tableau5[ARTICLES],#REF!,2)-SUMIFS(D$11:D154,B$11:B154,Tableau5[ARTICLES],C$11:C154,"Sortie")+SUMIFS(D$11:D345,B$11:B345,Tableau5[ARTICLES],C$11:C345,"Retour"),"")</f>
        <v/>
      </c>
      <c r="F154" s="31"/>
      <c r="G154" s="34"/>
    </row>
    <row r="155" spans="1:7">
      <c r="A155" s="28" t="str">
        <f>IF(Tableau5[[#This Row],[MOUVEMENTS]]="Sortie",#REF!,IF(Tableau5[[#This Row],[MOUVEMENTS]]="Retour",#REF!,""))</f>
        <v/>
      </c>
      <c r="B155" s="32"/>
      <c r="C155" s="8" t="str">
        <f>IF(Tableau5[[#This Row],[ARTICLES]]&lt;&gt;"","SORTIE","")</f>
        <v/>
      </c>
      <c r="D155" s="30">
        <v>0</v>
      </c>
      <c r="E155" s="8" t="str">
        <f>IFERROR(VLOOKUP(Tableau5[ARTICLES],#REF!,2)-SUMIFS(D$11:D155,B$11:B155,Tableau5[ARTICLES],C$11:C155,"Sortie")+SUMIFS(D$11:D346,B$11:B346,Tableau5[ARTICLES],C$11:C346,"Retour"),"")</f>
        <v/>
      </c>
      <c r="F155" s="31"/>
      <c r="G155" s="34"/>
    </row>
    <row r="156" spans="1:7">
      <c r="A156" s="28" t="str">
        <f>IF(Tableau5[[#This Row],[MOUVEMENTS]]="Sortie",#REF!,IF(Tableau5[[#This Row],[MOUVEMENTS]]="Retour",#REF!,""))</f>
        <v/>
      </c>
      <c r="B156" s="29"/>
      <c r="C156" s="8" t="str">
        <f>IF(Tableau5[[#This Row],[ARTICLES]]&lt;&gt;"","SORTIE","")</f>
        <v/>
      </c>
      <c r="D156" s="30">
        <v>0</v>
      </c>
      <c r="E156" s="8" t="str">
        <f>IFERROR(VLOOKUP(Tableau5[ARTICLES],#REF!,2)-SUMIFS(D$11:D156,B$11:B156,Tableau5[ARTICLES],C$11:C156,"Sortie")+SUMIFS(D$11:D347,B$11:B347,Tableau5[ARTICLES],C$11:C347,"Retour"),"")</f>
        <v/>
      </c>
      <c r="F156" s="31"/>
      <c r="G156" s="34"/>
    </row>
    <row r="157" spans="1:7">
      <c r="A157" s="28" t="str">
        <f>IF(Tableau5[[#This Row],[MOUVEMENTS]]="Sortie",#REF!,IF(Tableau5[[#This Row],[MOUVEMENTS]]="Retour",#REF!,""))</f>
        <v/>
      </c>
      <c r="B157" s="32"/>
      <c r="C157" s="8" t="str">
        <f>IF(Tableau5[[#This Row],[ARTICLES]]&lt;&gt;"","SORTIE","")</f>
        <v/>
      </c>
      <c r="D157" s="30">
        <v>0</v>
      </c>
      <c r="E157" s="8" t="str">
        <f>IFERROR(VLOOKUP(Tableau5[ARTICLES],#REF!,2)-SUMIFS(D$11:D157,B$11:B157,Tableau5[ARTICLES],C$11:C157,"Sortie")+SUMIFS(D$11:D348,B$11:B348,Tableau5[ARTICLES],C$11:C348,"Retour"),"")</f>
        <v/>
      </c>
      <c r="F157" s="31"/>
      <c r="G157" s="34"/>
    </row>
    <row r="158" spans="1:7">
      <c r="A158" s="28" t="str">
        <f>IF(Tableau5[[#This Row],[MOUVEMENTS]]="Sortie",#REF!,IF(Tableau5[[#This Row],[MOUVEMENTS]]="Retour",#REF!,""))</f>
        <v/>
      </c>
      <c r="B158" s="29"/>
      <c r="C158" s="8" t="str">
        <f>IF(Tableau5[[#This Row],[ARTICLES]]&lt;&gt;"","SORTIE","")</f>
        <v/>
      </c>
      <c r="D158" s="30">
        <v>0</v>
      </c>
      <c r="E158" s="8" t="str">
        <f>IFERROR(VLOOKUP(Tableau5[ARTICLES],#REF!,2)-SUMIFS(D$11:D158,B$11:B158,Tableau5[ARTICLES],C$11:C158,"Sortie")+SUMIFS(D$11:D349,B$11:B349,Tableau5[ARTICLES],C$11:C349,"Retour"),"")</f>
        <v/>
      </c>
      <c r="F158" s="31"/>
      <c r="G158" s="34"/>
    </row>
    <row r="159" spans="1:7">
      <c r="A159" s="28" t="str">
        <f>IF(Tableau5[[#This Row],[MOUVEMENTS]]="Sortie",#REF!,IF(Tableau5[[#This Row],[MOUVEMENTS]]="Retour",#REF!,""))</f>
        <v/>
      </c>
      <c r="B159" s="32"/>
      <c r="C159" s="8" t="str">
        <f>IF(Tableau5[[#This Row],[ARTICLES]]&lt;&gt;"","SORTIE","")</f>
        <v/>
      </c>
      <c r="D159" s="30">
        <v>0</v>
      </c>
      <c r="E159" s="8" t="str">
        <f>IFERROR(VLOOKUP(Tableau5[ARTICLES],#REF!,2)-SUMIFS(D$11:D159,B$11:B159,Tableau5[ARTICLES],C$11:C159,"Sortie")+SUMIFS(D$11:D350,B$11:B350,Tableau5[ARTICLES],C$11:C350,"Retour"),"")</f>
        <v/>
      </c>
      <c r="F159" s="31"/>
      <c r="G159" s="34"/>
    </row>
    <row r="160" spans="1:7">
      <c r="A160" s="28" t="str">
        <f>IF(Tableau5[[#This Row],[MOUVEMENTS]]="Sortie",#REF!,IF(Tableau5[[#This Row],[MOUVEMENTS]]="Retour",#REF!,""))</f>
        <v/>
      </c>
      <c r="B160" s="29"/>
      <c r="C160" s="8" t="str">
        <f>IF(Tableau5[[#This Row],[ARTICLES]]&lt;&gt;"","SORTIE","")</f>
        <v/>
      </c>
      <c r="D160" s="30">
        <v>0</v>
      </c>
      <c r="E160" s="8" t="str">
        <f>IFERROR(VLOOKUP(Tableau5[ARTICLES],#REF!,2)-SUMIFS(D$11:D160,B$11:B160,Tableau5[ARTICLES],C$11:C160,"Sortie")+SUMIFS(D$11:D351,B$11:B351,Tableau5[ARTICLES],C$11:C351,"Retour"),"")</f>
        <v/>
      </c>
      <c r="F160" s="31"/>
      <c r="G160" s="34"/>
    </row>
    <row r="161" spans="1:7">
      <c r="A161" s="28" t="str">
        <f>IF(Tableau5[[#This Row],[MOUVEMENTS]]="Sortie",#REF!,IF(Tableau5[[#This Row],[MOUVEMENTS]]="Retour",#REF!,""))</f>
        <v/>
      </c>
      <c r="B161" s="32"/>
      <c r="C161" s="8" t="str">
        <f>IF(Tableau5[[#This Row],[ARTICLES]]&lt;&gt;"","SORTIE","")</f>
        <v/>
      </c>
      <c r="D161" s="30">
        <v>0</v>
      </c>
      <c r="E161" s="8" t="str">
        <f>IFERROR(VLOOKUP(Tableau5[ARTICLES],#REF!,2)-SUMIFS(D$11:D161,B$11:B161,Tableau5[ARTICLES],C$11:C161,"Sortie")+SUMIFS(D$11:D352,B$11:B352,Tableau5[ARTICLES],C$11:C352,"Retour"),"")</f>
        <v/>
      </c>
      <c r="F161" s="31"/>
      <c r="G161" s="34"/>
    </row>
    <row r="162" spans="1:7">
      <c r="A162" s="28" t="str">
        <f>IF(Tableau5[[#This Row],[MOUVEMENTS]]="Sortie",#REF!,IF(Tableau5[[#This Row],[MOUVEMENTS]]="Retour",#REF!,""))</f>
        <v/>
      </c>
      <c r="B162" s="29"/>
      <c r="C162" s="8" t="str">
        <f>IF(Tableau5[[#This Row],[ARTICLES]]&lt;&gt;"","SORTIE","")</f>
        <v/>
      </c>
      <c r="D162" s="30">
        <v>0</v>
      </c>
      <c r="E162" s="8" t="str">
        <f>IFERROR(VLOOKUP(Tableau5[ARTICLES],#REF!,2)-SUMIFS(D$11:D162,B$11:B162,Tableau5[ARTICLES],C$11:C162,"Sortie")+SUMIFS(D$11:D353,B$11:B353,Tableau5[ARTICLES],C$11:C353,"Retour"),"")</f>
        <v/>
      </c>
      <c r="F162" s="31"/>
      <c r="G162" s="34"/>
    </row>
    <row r="163" spans="1:7">
      <c r="A163" s="28" t="str">
        <f>IF(Tableau5[[#This Row],[MOUVEMENTS]]="Sortie",#REF!,IF(Tableau5[[#This Row],[MOUVEMENTS]]="Retour",#REF!,""))</f>
        <v/>
      </c>
      <c r="B163" s="32"/>
      <c r="C163" s="8" t="str">
        <f>IF(Tableau5[[#This Row],[ARTICLES]]&lt;&gt;"","SORTIE","")</f>
        <v/>
      </c>
      <c r="D163" s="30">
        <v>0</v>
      </c>
      <c r="E163" s="8" t="str">
        <f>IFERROR(VLOOKUP(Tableau5[ARTICLES],#REF!,2)-SUMIFS(D$11:D163,B$11:B163,Tableau5[ARTICLES],C$11:C163,"Sortie")+SUMIFS(D$11:D354,B$11:B354,Tableau5[ARTICLES],C$11:C354,"Retour"),"")</f>
        <v/>
      </c>
      <c r="F163" s="31"/>
      <c r="G163" s="34"/>
    </row>
    <row r="164" spans="1:7">
      <c r="A164" s="28" t="str">
        <f>IF(Tableau5[[#This Row],[MOUVEMENTS]]="Sortie",#REF!,IF(Tableau5[[#This Row],[MOUVEMENTS]]="Retour",#REF!,""))</f>
        <v/>
      </c>
      <c r="B164" s="29"/>
      <c r="C164" s="8" t="str">
        <f>IF(Tableau5[[#This Row],[ARTICLES]]&lt;&gt;"","SORTIE","")</f>
        <v/>
      </c>
      <c r="D164" s="30">
        <v>0</v>
      </c>
      <c r="E164" s="8" t="str">
        <f>IFERROR(VLOOKUP(Tableau5[ARTICLES],#REF!,2)-SUMIFS(D$11:D164,B$11:B164,Tableau5[ARTICLES],C$11:C164,"Sortie")+SUMIFS(D$11:D355,B$11:B355,Tableau5[ARTICLES],C$11:C355,"Retour"),"")</f>
        <v/>
      </c>
      <c r="F164" s="31"/>
      <c r="G164" s="34"/>
    </row>
    <row r="165" spans="1:7">
      <c r="A165" s="28" t="str">
        <f>IF(Tableau5[[#This Row],[MOUVEMENTS]]="Sortie",#REF!,IF(Tableau5[[#This Row],[MOUVEMENTS]]="Retour",#REF!,""))</f>
        <v/>
      </c>
      <c r="B165" s="32"/>
      <c r="C165" s="8" t="str">
        <f>IF(Tableau5[[#This Row],[ARTICLES]]&lt;&gt;"","SORTIE","")</f>
        <v/>
      </c>
      <c r="D165" s="30">
        <v>0</v>
      </c>
      <c r="E165" s="8" t="str">
        <f>IFERROR(VLOOKUP(Tableau5[ARTICLES],#REF!,2)-SUMIFS(D$11:D165,B$11:B165,Tableau5[ARTICLES],C$11:C165,"Sortie")+SUMIFS(D$11:D356,B$11:B356,Tableau5[ARTICLES],C$11:C356,"Retour"),"")</f>
        <v/>
      </c>
      <c r="F165" s="31"/>
      <c r="G165" s="34"/>
    </row>
    <row r="166" spans="1:7">
      <c r="A166" s="28" t="str">
        <f>IF(Tableau5[[#This Row],[MOUVEMENTS]]="Sortie",#REF!,IF(Tableau5[[#This Row],[MOUVEMENTS]]="Retour",#REF!,""))</f>
        <v/>
      </c>
      <c r="B166" s="29"/>
      <c r="C166" s="8" t="str">
        <f>IF(Tableau5[[#This Row],[ARTICLES]]&lt;&gt;"","SORTIE","")</f>
        <v/>
      </c>
      <c r="D166" s="30">
        <v>0</v>
      </c>
      <c r="E166" s="8" t="str">
        <f>IFERROR(VLOOKUP(Tableau5[ARTICLES],#REF!,2)-SUMIFS(D$11:D166,B$11:B166,Tableau5[ARTICLES],C$11:C166,"Sortie")+SUMIFS(D$11:D357,B$11:B357,Tableau5[ARTICLES],C$11:C357,"Retour"),"")</f>
        <v/>
      </c>
      <c r="F166" s="31"/>
      <c r="G166" s="34"/>
    </row>
    <row r="167" spans="1:7">
      <c r="A167" s="28" t="str">
        <f>IF(Tableau5[[#This Row],[MOUVEMENTS]]="Sortie",#REF!,IF(Tableau5[[#This Row],[MOUVEMENTS]]="Retour",#REF!,""))</f>
        <v/>
      </c>
      <c r="B167" s="32"/>
      <c r="C167" s="8" t="str">
        <f>IF(Tableau5[[#This Row],[ARTICLES]]&lt;&gt;"","SORTIE","")</f>
        <v/>
      </c>
      <c r="D167" s="30">
        <v>0</v>
      </c>
      <c r="E167" s="8" t="str">
        <f>IFERROR(VLOOKUP(Tableau5[ARTICLES],#REF!,2)-SUMIFS(D$11:D167,B$11:B167,Tableau5[ARTICLES],C$11:C167,"Sortie")+SUMIFS(D$11:D358,B$11:B358,Tableau5[ARTICLES],C$11:C358,"Retour"),"")</f>
        <v/>
      </c>
      <c r="F167" s="31"/>
      <c r="G167" s="34"/>
    </row>
    <row r="168" spans="1:7">
      <c r="A168" s="28" t="str">
        <f>IF(Tableau5[[#This Row],[MOUVEMENTS]]="Sortie",#REF!,IF(Tableau5[[#This Row],[MOUVEMENTS]]="Retour",#REF!,""))</f>
        <v/>
      </c>
      <c r="B168" s="29"/>
      <c r="C168" s="8" t="str">
        <f>IF(Tableau5[[#This Row],[ARTICLES]]&lt;&gt;"","SORTIE","")</f>
        <v/>
      </c>
      <c r="D168" s="30">
        <v>0</v>
      </c>
      <c r="E168" s="8" t="str">
        <f>IFERROR(VLOOKUP(Tableau5[ARTICLES],#REF!,2)-SUMIFS(D$11:D168,B$11:B168,Tableau5[ARTICLES],C$11:C168,"Sortie")+SUMIFS(D$11:D359,B$11:B359,Tableau5[ARTICLES],C$11:C359,"Retour"),"")</f>
        <v/>
      </c>
      <c r="F168" s="31"/>
      <c r="G168" s="34"/>
    </row>
    <row r="169" spans="1:7">
      <c r="A169" s="28" t="str">
        <f>IF(Tableau5[[#This Row],[MOUVEMENTS]]="Sortie",#REF!,IF(Tableau5[[#This Row],[MOUVEMENTS]]="Retour",#REF!,""))</f>
        <v/>
      </c>
      <c r="B169" s="32"/>
      <c r="C169" s="8" t="str">
        <f>IF(Tableau5[[#This Row],[ARTICLES]]&lt;&gt;"","SORTIE","")</f>
        <v/>
      </c>
      <c r="D169" s="30">
        <v>0</v>
      </c>
      <c r="E169" s="8" t="str">
        <f>IFERROR(VLOOKUP(Tableau5[ARTICLES],#REF!,2)-SUMIFS(D$11:D169,B$11:B169,Tableau5[ARTICLES],C$11:C169,"Sortie")+SUMIFS(D$11:D360,B$11:B360,Tableau5[ARTICLES],C$11:C360,"Retour"),"")</f>
        <v/>
      </c>
      <c r="F169" s="31"/>
      <c r="G169" s="34"/>
    </row>
    <row r="170" spans="1:7">
      <c r="A170" s="28" t="str">
        <f>IF(Tableau5[[#This Row],[MOUVEMENTS]]="Sortie",#REF!,IF(Tableau5[[#This Row],[MOUVEMENTS]]="Retour",#REF!,""))</f>
        <v/>
      </c>
      <c r="B170" s="29"/>
      <c r="C170" s="8" t="str">
        <f>IF(Tableau5[[#This Row],[ARTICLES]]&lt;&gt;"","SORTIE","")</f>
        <v/>
      </c>
      <c r="D170" s="30">
        <v>0</v>
      </c>
      <c r="E170" s="8" t="str">
        <f>IFERROR(VLOOKUP(Tableau5[ARTICLES],#REF!,2)-SUMIFS(D$11:D170,B$11:B170,Tableau5[ARTICLES],C$11:C170,"Sortie")+SUMIFS(D$11:D361,B$11:B361,Tableau5[ARTICLES],C$11:C361,"Retour"),"")</f>
        <v/>
      </c>
      <c r="F170" s="31"/>
      <c r="G170" s="34"/>
    </row>
    <row r="171" spans="1:7">
      <c r="A171" s="28" t="str">
        <f>IF(Tableau5[[#This Row],[MOUVEMENTS]]="Sortie",#REF!,IF(Tableau5[[#This Row],[MOUVEMENTS]]="Retour",#REF!,""))</f>
        <v/>
      </c>
      <c r="B171" s="32"/>
      <c r="C171" s="8" t="str">
        <f>IF(Tableau5[[#This Row],[ARTICLES]]&lt;&gt;"","SORTIE","")</f>
        <v/>
      </c>
      <c r="D171" s="30">
        <v>0</v>
      </c>
      <c r="E171" s="8" t="str">
        <f>IFERROR(VLOOKUP(Tableau5[ARTICLES],#REF!,2)-SUMIFS(D$11:D171,B$11:B171,Tableau5[ARTICLES],C$11:C171,"Sortie")+SUMIFS(D$11:D362,B$11:B362,Tableau5[ARTICLES],C$11:C362,"Retour"),"")</f>
        <v/>
      </c>
      <c r="F171" s="31"/>
      <c r="G171" s="34"/>
    </row>
    <row r="172" spans="1:7">
      <c r="A172" s="28" t="str">
        <f>IF(Tableau5[[#This Row],[MOUVEMENTS]]="Sortie",#REF!,IF(Tableau5[[#This Row],[MOUVEMENTS]]="Retour",#REF!,""))</f>
        <v/>
      </c>
      <c r="B172" s="29"/>
      <c r="C172" s="8" t="str">
        <f>IF(Tableau5[[#This Row],[ARTICLES]]&lt;&gt;"","SORTIE","")</f>
        <v/>
      </c>
      <c r="D172" s="30">
        <v>0</v>
      </c>
      <c r="E172" s="8" t="str">
        <f>IFERROR(VLOOKUP(Tableau5[ARTICLES],#REF!,2)-SUMIFS(D$11:D172,B$11:B172,Tableau5[ARTICLES],C$11:C172,"Sortie")+SUMIFS(D$11:D363,B$11:B363,Tableau5[ARTICLES],C$11:C363,"Retour"),"")</f>
        <v/>
      </c>
      <c r="F172" s="31"/>
      <c r="G172" s="34"/>
    </row>
    <row r="173" spans="1:7">
      <c r="A173" s="28" t="str">
        <f>IF(Tableau5[[#This Row],[MOUVEMENTS]]="Sortie",#REF!,IF(Tableau5[[#This Row],[MOUVEMENTS]]="Retour",#REF!,""))</f>
        <v/>
      </c>
      <c r="B173" s="32"/>
      <c r="C173" s="8" t="str">
        <f>IF(Tableau5[[#This Row],[ARTICLES]]&lt;&gt;"","SORTIE","")</f>
        <v/>
      </c>
      <c r="D173" s="30">
        <v>0</v>
      </c>
      <c r="E173" s="8" t="str">
        <f>IFERROR(VLOOKUP(Tableau5[ARTICLES],#REF!,2)-SUMIFS(D$11:D173,B$11:B173,Tableau5[ARTICLES],C$11:C173,"Sortie")+SUMIFS(D$11:D364,B$11:B364,Tableau5[ARTICLES],C$11:C364,"Retour"),"")</f>
        <v/>
      </c>
      <c r="F173" s="31"/>
      <c r="G173" s="34"/>
    </row>
    <row r="174" spans="1:7">
      <c r="A174" s="28" t="str">
        <f>IF(Tableau5[[#This Row],[MOUVEMENTS]]="Sortie",#REF!,IF(Tableau5[[#This Row],[MOUVEMENTS]]="Retour",#REF!,""))</f>
        <v/>
      </c>
      <c r="B174" s="29"/>
      <c r="C174" s="8" t="str">
        <f>IF(Tableau5[[#This Row],[ARTICLES]]&lt;&gt;"","SORTIE","")</f>
        <v/>
      </c>
      <c r="D174" s="30">
        <v>0</v>
      </c>
      <c r="E174" s="8" t="str">
        <f>IFERROR(VLOOKUP(Tableau5[ARTICLES],#REF!,2)-SUMIFS(D$11:D174,B$11:B174,Tableau5[ARTICLES],C$11:C174,"Sortie")+SUMIFS(D$11:D365,B$11:B365,Tableau5[ARTICLES],C$11:C365,"Retour"),"")</f>
        <v/>
      </c>
      <c r="F174" s="31"/>
      <c r="G174" s="34"/>
    </row>
    <row r="175" spans="1:7">
      <c r="A175" s="28" t="str">
        <f>IF(Tableau5[[#This Row],[MOUVEMENTS]]="Sortie",#REF!,IF(Tableau5[[#This Row],[MOUVEMENTS]]="Retour",#REF!,""))</f>
        <v/>
      </c>
      <c r="B175" s="32"/>
      <c r="C175" s="8" t="str">
        <f>IF(Tableau5[[#This Row],[ARTICLES]]&lt;&gt;"","SORTIE","")</f>
        <v/>
      </c>
      <c r="D175" s="30">
        <v>0</v>
      </c>
      <c r="E175" s="8" t="str">
        <f>IFERROR(VLOOKUP(Tableau5[ARTICLES],#REF!,2)-SUMIFS(D$11:D175,B$11:B175,Tableau5[ARTICLES],C$11:C175,"Sortie")+SUMIFS(D$11:D366,B$11:B366,Tableau5[ARTICLES],C$11:C366,"Retour"),"")</f>
        <v/>
      </c>
      <c r="F175" s="31"/>
      <c r="G175" s="34"/>
    </row>
    <row r="176" spans="1:7">
      <c r="A176" s="28" t="str">
        <f>IF(Tableau5[[#This Row],[MOUVEMENTS]]="Sortie",#REF!,IF(Tableau5[[#This Row],[MOUVEMENTS]]="Retour",#REF!,""))</f>
        <v/>
      </c>
      <c r="B176" s="29"/>
      <c r="C176" s="8" t="str">
        <f>IF(Tableau5[[#This Row],[ARTICLES]]&lt;&gt;"","SORTIE","")</f>
        <v/>
      </c>
      <c r="D176" s="30">
        <v>0</v>
      </c>
      <c r="E176" s="8" t="str">
        <f>IFERROR(VLOOKUP(Tableau5[ARTICLES],#REF!,2)-SUMIFS(D$11:D176,B$11:B176,Tableau5[ARTICLES],C$11:C176,"Sortie")+SUMIFS(D$11:D367,B$11:B367,Tableau5[ARTICLES],C$11:C367,"Retour"),"")</f>
        <v/>
      </c>
      <c r="F176" s="31"/>
      <c r="G176" s="34"/>
    </row>
    <row r="177" spans="1:7">
      <c r="A177" s="28" t="str">
        <f>IF(Tableau5[[#This Row],[MOUVEMENTS]]="Sortie",#REF!,IF(Tableau5[[#This Row],[MOUVEMENTS]]="Retour",#REF!,""))</f>
        <v/>
      </c>
      <c r="B177" s="32"/>
      <c r="C177" s="8" t="str">
        <f>IF(Tableau5[[#This Row],[ARTICLES]]&lt;&gt;"","SORTIE","")</f>
        <v/>
      </c>
      <c r="D177" s="30">
        <v>0</v>
      </c>
      <c r="E177" s="8" t="str">
        <f>IFERROR(VLOOKUP(Tableau5[ARTICLES],#REF!,2)-SUMIFS(D$11:D177,B$11:B177,Tableau5[ARTICLES],C$11:C177,"Sortie")+SUMIFS(D$11:D368,B$11:B368,Tableau5[ARTICLES],C$11:C368,"Retour"),"")</f>
        <v/>
      </c>
      <c r="F177" s="31"/>
      <c r="G177" s="34"/>
    </row>
    <row r="178" spans="1:7">
      <c r="A178" s="28" t="str">
        <f>IF(Tableau5[[#This Row],[MOUVEMENTS]]="Sortie",#REF!,IF(Tableau5[[#This Row],[MOUVEMENTS]]="Retour",#REF!,""))</f>
        <v/>
      </c>
      <c r="B178" s="29"/>
      <c r="C178" s="8" t="str">
        <f>IF(Tableau5[[#This Row],[ARTICLES]]&lt;&gt;"","SORTIE","")</f>
        <v/>
      </c>
      <c r="D178" s="30">
        <v>0</v>
      </c>
      <c r="E178" s="8" t="str">
        <f>IFERROR(VLOOKUP(Tableau5[ARTICLES],#REF!,2)-SUMIFS(D$11:D178,B$11:B178,Tableau5[ARTICLES],C$11:C178,"Sortie")+SUMIFS(D$11:D369,B$11:B369,Tableau5[ARTICLES],C$11:C369,"Retour"),"")</f>
        <v/>
      </c>
      <c r="F178" s="31"/>
      <c r="G178" s="34"/>
    </row>
    <row r="179" spans="1:7">
      <c r="A179" s="28" t="str">
        <f>IF(Tableau5[[#This Row],[MOUVEMENTS]]="Sortie",#REF!,IF(Tableau5[[#This Row],[MOUVEMENTS]]="Retour",#REF!,""))</f>
        <v/>
      </c>
      <c r="B179" s="32"/>
      <c r="C179" s="8" t="str">
        <f>IF(Tableau5[[#This Row],[ARTICLES]]&lt;&gt;"","SORTIE","")</f>
        <v/>
      </c>
      <c r="D179" s="30">
        <v>0</v>
      </c>
      <c r="E179" s="8" t="str">
        <f>IFERROR(VLOOKUP(Tableau5[ARTICLES],#REF!,2)-SUMIFS(D$11:D179,B$11:B179,Tableau5[ARTICLES],C$11:C179,"Sortie")+SUMIFS(D$11:D370,B$11:B370,Tableau5[ARTICLES],C$11:C370,"Retour"),"")</f>
        <v/>
      </c>
      <c r="F179" s="31"/>
      <c r="G179" s="34"/>
    </row>
    <row r="180" spans="1:7">
      <c r="A180" s="28" t="str">
        <f>IF(Tableau5[[#This Row],[MOUVEMENTS]]="Sortie",#REF!,IF(Tableau5[[#This Row],[MOUVEMENTS]]="Retour",#REF!,""))</f>
        <v/>
      </c>
      <c r="B180" s="29"/>
      <c r="C180" s="8" t="str">
        <f>IF(Tableau5[[#This Row],[ARTICLES]]&lt;&gt;"","SORTIE","")</f>
        <v/>
      </c>
      <c r="D180" s="30">
        <v>0</v>
      </c>
      <c r="E180" s="8" t="str">
        <f>IFERROR(VLOOKUP(Tableau5[ARTICLES],#REF!,2)-SUMIFS(D$11:D180,B$11:B180,Tableau5[ARTICLES],C$11:C180,"Sortie")+SUMIFS(D$11:D371,B$11:B371,Tableau5[ARTICLES],C$11:C371,"Retour"),"")</f>
        <v/>
      </c>
      <c r="F180" s="31"/>
      <c r="G180" s="34"/>
    </row>
    <row r="181" spans="1:7">
      <c r="A181" s="28" t="str">
        <f>IF(Tableau5[[#This Row],[MOUVEMENTS]]="Sortie",#REF!,IF(Tableau5[[#This Row],[MOUVEMENTS]]="Retour",#REF!,""))</f>
        <v/>
      </c>
      <c r="B181" s="32"/>
      <c r="C181" s="8" t="str">
        <f>IF(Tableau5[[#This Row],[ARTICLES]]&lt;&gt;"","SORTIE","")</f>
        <v/>
      </c>
      <c r="D181" s="30">
        <v>0</v>
      </c>
      <c r="E181" s="8" t="str">
        <f>IFERROR(VLOOKUP(Tableau5[ARTICLES],#REF!,2)-SUMIFS(D$11:D181,B$11:B181,Tableau5[ARTICLES],C$11:C181,"Sortie")+SUMIFS(D$11:D372,B$11:B372,Tableau5[ARTICLES],C$11:C372,"Retour"),"")</f>
        <v/>
      </c>
      <c r="F181" s="31"/>
      <c r="G181" s="34"/>
    </row>
    <row r="182" spans="1:7">
      <c r="A182" s="28" t="str">
        <f>IF(Tableau5[[#This Row],[MOUVEMENTS]]="Sortie",#REF!,IF(Tableau5[[#This Row],[MOUVEMENTS]]="Retour",#REF!,""))</f>
        <v/>
      </c>
      <c r="B182" s="29"/>
      <c r="C182" s="8" t="str">
        <f>IF(Tableau5[[#This Row],[ARTICLES]]&lt;&gt;"","SORTIE","")</f>
        <v/>
      </c>
      <c r="D182" s="30">
        <v>0</v>
      </c>
      <c r="E182" s="8" t="str">
        <f>IFERROR(VLOOKUP(Tableau5[ARTICLES],#REF!,2)-SUMIFS(D$11:D182,B$11:B182,Tableau5[ARTICLES],C$11:C182,"Sortie")+SUMIFS(D$11:D373,B$11:B373,Tableau5[ARTICLES],C$11:C373,"Retour"),"")</f>
        <v/>
      </c>
      <c r="F182" s="31"/>
      <c r="G182" s="34"/>
    </row>
    <row r="183" spans="1:7">
      <c r="A183" s="28" t="str">
        <f>IF(Tableau5[[#This Row],[MOUVEMENTS]]="Sortie",#REF!,IF(Tableau5[[#This Row],[MOUVEMENTS]]="Retour",#REF!,""))</f>
        <v/>
      </c>
      <c r="B183" s="32"/>
      <c r="C183" s="8" t="str">
        <f>IF(Tableau5[[#This Row],[ARTICLES]]&lt;&gt;"","SORTIE","")</f>
        <v/>
      </c>
      <c r="D183" s="30">
        <v>0</v>
      </c>
      <c r="E183" s="8" t="str">
        <f>IFERROR(VLOOKUP(Tableau5[ARTICLES],#REF!,2)-SUMIFS(D$11:D183,B$11:B183,Tableau5[ARTICLES],C$11:C183,"Sortie")+SUMIFS(D$11:D374,B$11:B374,Tableau5[ARTICLES],C$11:C374,"Retour"),"")</f>
        <v/>
      </c>
      <c r="F183" s="31"/>
      <c r="G183" s="34"/>
    </row>
    <row r="184" spans="1:7">
      <c r="A184" s="28" t="str">
        <f>IF(Tableau5[[#This Row],[MOUVEMENTS]]="Sortie",#REF!,IF(Tableau5[[#This Row],[MOUVEMENTS]]="Retour",#REF!,""))</f>
        <v/>
      </c>
      <c r="B184" s="29"/>
      <c r="C184" s="8" t="str">
        <f>IF(Tableau5[[#This Row],[ARTICLES]]&lt;&gt;"","SORTIE","")</f>
        <v/>
      </c>
      <c r="D184" s="30">
        <v>0</v>
      </c>
      <c r="E184" s="8" t="str">
        <f>IFERROR(VLOOKUP(Tableau5[ARTICLES],#REF!,2)-SUMIFS(D$11:D184,B$11:B184,Tableau5[ARTICLES],C$11:C184,"Sortie")+SUMIFS(D$11:D375,B$11:B375,Tableau5[ARTICLES],C$11:C375,"Retour"),"")</f>
        <v/>
      </c>
      <c r="F184" s="31"/>
      <c r="G184" s="34"/>
    </row>
    <row r="185" spans="1:7">
      <c r="A185" s="28" t="str">
        <f>IF(Tableau5[[#This Row],[MOUVEMENTS]]="Sortie",#REF!,IF(Tableau5[[#This Row],[MOUVEMENTS]]="Retour",#REF!,""))</f>
        <v/>
      </c>
      <c r="B185" s="32"/>
      <c r="C185" s="8" t="str">
        <f>IF(Tableau5[[#This Row],[ARTICLES]]&lt;&gt;"","SORTIE","")</f>
        <v/>
      </c>
      <c r="D185" s="30">
        <v>0</v>
      </c>
      <c r="E185" s="8" t="str">
        <f>IFERROR(VLOOKUP(Tableau5[ARTICLES],#REF!,2)-SUMIFS(D$11:D185,B$11:B185,Tableau5[ARTICLES],C$11:C185,"Sortie")+SUMIFS(D$11:D376,B$11:B376,Tableau5[ARTICLES],C$11:C376,"Retour"),"")</f>
        <v/>
      </c>
      <c r="F185" s="31"/>
      <c r="G185" s="34"/>
    </row>
    <row r="186" spans="1:7">
      <c r="A186" s="28" t="str">
        <f>IF(Tableau5[[#This Row],[MOUVEMENTS]]="Sortie",#REF!,IF(Tableau5[[#This Row],[MOUVEMENTS]]="Retour",#REF!,""))</f>
        <v/>
      </c>
      <c r="B186" s="29"/>
      <c r="C186" s="8" t="str">
        <f>IF(Tableau5[[#This Row],[ARTICLES]]&lt;&gt;"","SORTIE","")</f>
        <v/>
      </c>
      <c r="D186" s="30">
        <v>0</v>
      </c>
      <c r="E186" s="8" t="str">
        <f>IFERROR(VLOOKUP(Tableau5[ARTICLES],#REF!,2)-SUMIFS(D$11:D186,B$11:B186,Tableau5[ARTICLES],C$11:C186,"Sortie")+SUMIFS(D$11:D377,B$11:B377,Tableau5[ARTICLES],C$11:C377,"Retour"),"")</f>
        <v/>
      </c>
      <c r="F186" s="31"/>
      <c r="G186" s="34"/>
    </row>
    <row r="187" spans="1:7">
      <c r="A187" s="28" t="str">
        <f>IF(Tableau5[[#This Row],[MOUVEMENTS]]="Sortie",#REF!,IF(Tableau5[[#This Row],[MOUVEMENTS]]="Retour",#REF!,""))</f>
        <v/>
      </c>
      <c r="B187" s="32"/>
      <c r="C187" s="8" t="str">
        <f>IF(Tableau5[[#This Row],[ARTICLES]]&lt;&gt;"","SORTIE","")</f>
        <v/>
      </c>
      <c r="D187" s="30">
        <v>0</v>
      </c>
      <c r="E187" s="8" t="str">
        <f>IFERROR(VLOOKUP(Tableau5[ARTICLES],#REF!,2)-SUMIFS(D$11:D187,B$11:B187,Tableau5[ARTICLES],C$11:C187,"Sortie")+SUMIFS(D$11:D378,B$11:B378,Tableau5[ARTICLES],C$11:C378,"Retour"),"")</f>
        <v/>
      </c>
      <c r="F187" s="31"/>
      <c r="G187" s="34"/>
    </row>
    <row r="188" spans="1:7">
      <c r="A188" s="28" t="str">
        <f>IF(Tableau5[[#This Row],[MOUVEMENTS]]="Sortie",#REF!,IF(Tableau5[[#This Row],[MOUVEMENTS]]="Retour",#REF!,""))</f>
        <v/>
      </c>
      <c r="B188" s="29"/>
      <c r="C188" s="8" t="str">
        <f>IF(Tableau5[[#This Row],[ARTICLES]]&lt;&gt;"","SORTIE","")</f>
        <v/>
      </c>
      <c r="D188" s="30">
        <v>0</v>
      </c>
      <c r="E188" s="8" t="str">
        <f>IFERROR(VLOOKUP(Tableau5[ARTICLES],#REF!,2)-SUMIFS(D$11:D188,B$11:B188,Tableau5[ARTICLES],C$11:C188,"Sortie")+SUMIFS(D$11:D379,B$11:B379,Tableau5[ARTICLES],C$11:C379,"Retour"),"")</f>
        <v/>
      </c>
      <c r="F188" s="31"/>
      <c r="G188" s="34"/>
    </row>
    <row r="189" spans="1:7">
      <c r="A189" s="28" t="str">
        <f>IF(Tableau5[[#This Row],[MOUVEMENTS]]="Sortie",#REF!,IF(Tableau5[[#This Row],[MOUVEMENTS]]="Retour",#REF!,""))</f>
        <v/>
      </c>
      <c r="B189" s="32"/>
      <c r="C189" s="8" t="str">
        <f>IF(Tableau5[[#This Row],[ARTICLES]]&lt;&gt;"","SORTIE","")</f>
        <v/>
      </c>
      <c r="D189" s="30">
        <v>0</v>
      </c>
      <c r="E189" s="8" t="str">
        <f>IFERROR(VLOOKUP(Tableau5[ARTICLES],#REF!,2)-SUMIFS(D$11:D189,B$11:B189,Tableau5[ARTICLES],C$11:C189,"Sortie")+SUMIFS(D$11:D380,B$11:B380,Tableau5[ARTICLES],C$11:C380,"Retour"),"")</f>
        <v/>
      </c>
      <c r="F189" s="31"/>
      <c r="G189" s="34"/>
    </row>
    <row r="190" spans="1:7">
      <c r="A190" s="28" t="str">
        <f>IF(Tableau5[[#This Row],[MOUVEMENTS]]="Sortie",#REF!,IF(Tableau5[[#This Row],[MOUVEMENTS]]="Retour",#REF!,""))</f>
        <v/>
      </c>
      <c r="B190" s="29"/>
      <c r="C190" s="8" t="str">
        <f>IF(Tableau5[[#This Row],[ARTICLES]]&lt;&gt;"","SORTIE","")</f>
        <v/>
      </c>
      <c r="D190" s="30">
        <v>0</v>
      </c>
      <c r="E190" s="8" t="str">
        <f>IFERROR(VLOOKUP(Tableau5[ARTICLES],#REF!,2)-SUMIFS(D$11:D190,B$11:B190,Tableau5[ARTICLES],C$11:C190,"Sortie")+SUMIFS(D$11:D381,B$11:B381,Tableau5[ARTICLES],C$11:C381,"Retour"),"")</f>
        <v/>
      </c>
      <c r="F190" s="31"/>
      <c r="G190" s="34"/>
    </row>
    <row r="191" spans="1:7">
      <c r="A191" s="28" t="str">
        <f>IF(Tableau5[[#This Row],[MOUVEMENTS]]="Sortie",#REF!,IF(Tableau5[[#This Row],[MOUVEMENTS]]="Retour",#REF!,""))</f>
        <v/>
      </c>
      <c r="B191" s="32"/>
      <c r="C191" s="8" t="str">
        <f>IF(Tableau5[[#This Row],[ARTICLES]]&lt;&gt;"","SORTIE","")</f>
        <v/>
      </c>
      <c r="D191" s="30">
        <v>0</v>
      </c>
      <c r="E191" s="8" t="str">
        <f>IFERROR(VLOOKUP(Tableau5[ARTICLES],#REF!,2)-SUMIFS(D$11:D191,B$11:B191,Tableau5[ARTICLES],C$11:C191,"Sortie")+SUMIFS(D$11:D382,B$11:B382,Tableau5[ARTICLES],C$11:C382,"Retour"),"")</f>
        <v/>
      </c>
      <c r="F191" s="31"/>
      <c r="G191" s="34"/>
    </row>
    <row r="192" spans="1:7">
      <c r="A192" s="28" t="str">
        <f>IF(Tableau5[[#This Row],[MOUVEMENTS]]="Sortie",#REF!,IF(Tableau5[[#This Row],[MOUVEMENTS]]="Retour",#REF!,""))</f>
        <v/>
      </c>
      <c r="B192" s="29"/>
      <c r="C192" s="8" t="str">
        <f>IF(Tableau5[[#This Row],[ARTICLES]]&lt;&gt;"","SORTIE","")</f>
        <v/>
      </c>
      <c r="D192" s="30">
        <v>0</v>
      </c>
      <c r="E192" s="8" t="str">
        <f>IFERROR(VLOOKUP(Tableau5[ARTICLES],#REF!,2)-SUMIFS(D$11:D192,B$11:B192,Tableau5[ARTICLES],C$11:C192,"Sortie")+SUMIFS(D$11:D383,B$11:B383,Tableau5[ARTICLES],C$11:C383,"Retour"),"")</f>
        <v/>
      </c>
      <c r="F192" s="31"/>
      <c r="G192" s="34"/>
    </row>
    <row r="193" spans="1:7">
      <c r="A193" s="28" t="str">
        <f>IF(Tableau5[[#This Row],[MOUVEMENTS]]="Sortie",#REF!,IF(Tableau5[[#This Row],[MOUVEMENTS]]="Retour",#REF!,""))</f>
        <v/>
      </c>
      <c r="B193" s="32"/>
      <c r="C193" s="8" t="str">
        <f>IF(Tableau5[[#This Row],[ARTICLES]]&lt;&gt;"","SORTIE","")</f>
        <v/>
      </c>
      <c r="D193" s="30">
        <v>0</v>
      </c>
      <c r="E193" s="8" t="str">
        <f>IFERROR(VLOOKUP(Tableau5[ARTICLES],#REF!,2)-SUMIFS(D$11:D193,B$11:B193,Tableau5[ARTICLES],C$11:C193,"Sortie")+SUMIFS(D$11:D384,B$11:B384,Tableau5[ARTICLES],C$11:C384,"Retour"),"")</f>
        <v/>
      </c>
      <c r="F193" s="31"/>
      <c r="G193" s="34"/>
    </row>
    <row r="194" spans="1:7">
      <c r="A194" s="28" t="str">
        <f>IF(Tableau5[[#This Row],[MOUVEMENTS]]="Sortie",#REF!,IF(Tableau5[[#This Row],[MOUVEMENTS]]="Retour",#REF!,""))</f>
        <v/>
      </c>
      <c r="B194" s="29"/>
      <c r="C194" s="8" t="str">
        <f>IF(Tableau5[[#This Row],[ARTICLES]]&lt;&gt;"","SORTIE","")</f>
        <v/>
      </c>
      <c r="D194" s="30">
        <v>0</v>
      </c>
      <c r="E194" s="8" t="str">
        <f>IFERROR(VLOOKUP(Tableau5[ARTICLES],#REF!,2)-SUMIFS(D$11:D194,B$11:B194,Tableau5[ARTICLES],C$11:C194,"Sortie")+SUMIFS(D$11:D385,B$11:B385,Tableau5[ARTICLES],C$11:C385,"Retour"),"")</f>
        <v/>
      </c>
      <c r="F194" s="31"/>
      <c r="G194" s="34"/>
    </row>
    <row r="195" spans="1:7">
      <c r="A195" s="28" t="str">
        <f>IF(Tableau5[[#This Row],[MOUVEMENTS]]="Sortie",#REF!,IF(Tableau5[[#This Row],[MOUVEMENTS]]="Retour",#REF!,""))</f>
        <v/>
      </c>
      <c r="B195" s="32"/>
      <c r="C195" s="8" t="str">
        <f>IF(Tableau5[[#This Row],[ARTICLES]]&lt;&gt;"","SORTIE","")</f>
        <v/>
      </c>
      <c r="D195" s="30">
        <v>0</v>
      </c>
      <c r="E195" s="8" t="str">
        <f>IFERROR(VLOOKUP(Tableau5[ARTICLES],#REF!,2)-SUMIFS(D$11:D195,B$11:B195,Tableau5[ARTICLES],C$11:C195,"Sortie")+SUMIFS(D$11:D386,B$11:B386,Tableau5[ARTICLES],C$11:C386,"Retour"),"")</f>
        <v/>
      </c>
      <c r="F195" s="31"/>
      <c r="G195" s="34"/>
    </row>
    <row r="196" spans="1:7">
      <c r="A196" s="28" t="str">
        <f>IF(Tableau5[[#This Row],[MOUVEMENTS]]="Sortie",#REF!,IF(Tableau5[[#This Row],[MOUVEMENTS]]="Retour",#REF!,""))</f>
        <v/>
      </c>
      <c r="B196" s="29"/>
      <c r="C196" s="8" t="str">
        <f>IF(Tableau5[[#This Row],[ARTICLES]]&lt;&gt;"","SORTIE","")</f>
        <v/>
      </c>
      <c r="D196" s="30">
        <v>0</v>
      </c>
      <c r="E196" s="8" t="str">
        <f>IFERROR(VLOOKUP(Tableau5[ARTICLES],#REF!,2)-SUMIFS(D$11:D196,B$11:B196,Tableau5[ARTICLES],C$11:C196,"Sortie")+SUMIFS(D$11:D387,B$11:B387,Tableau5[ARTICLES],C$11:C387,"Retour"),"")</f>
        <v/>
      </c>
      <c r="F196" s="31"/>
      <c r="G196" s="34"/>
    </row>
    <row r="197" spans="1:7">
      <c r="A197" s="28" t="str">
        <f>IF(Tableau5[[#This Row],[MOUVEMENTS]]="Sortie",#REF!,IF(Tableau5[[#This Row],[MOUVEMENTS]]="Retour",#REF!,""))</f>
        <v/>
      </c>
      <c r="B197" s="32"/>
      <c r="C197" s="8" t="str">
        <f>IF(Tableau5[[#This Row],[ARTICLES]]&lt;&gt;"","SORTIE","")</f>
        <v/>
      </c>
      <c r="D197" s="30">
        <v>0</v>
      </c>
      <c r="E197" s="8" t="str">
        <f>IFERROR(VLOOKUP(Tableau5[ARTICLES],#REF!,2)-SUMIFS(D$11:D197,B$11:B197,Tableau5[ARTICLES],C$11:C197,"Sortie")+SUMIFS(D$11:D388,B$11:B388,Tableau5[ARTICLES],C$11:C388,"Retour"),"")</f>
        <v/>
      </c>
      <c r="F197" s="31"/>
      <c r="G197" s="34"/>
    </row>
    <row r="198" spans="1:7">
      <c r="A198" s="28" t="str">
        <f>IF(Tableau5[[#This Row],[MOUVEMENTS]]="Sortie",#REF!,IF(Tableau5[[#This Row],[MOUVEMENTS]]="Retour",#REF!,""))</f>
        <v/>
      </c>
      <c r="B198" s="29"/>
      <c r="C198" s="8" t="str">
        <f>IF(Tableau5[[#This Row],[ARTICLES]]&lt;&gt;"","SORTIE","")</f>
        <v/>
      </c>
      <c r="D198" s="30">
        <v>0</v>
      </c>
      <c r="E198" s="8" t="str">
        <f>IFERROR(VLOOKUP(Tableau5[ARTICLES],#REF!,2)-SUMIFS(D$11:D198,B$11:B198,Tableau5[ARTICLES],C$11:C198,"Sortie")+SUMIFS(D$11:D389,B$11:B389,Tableau5[ARTICLES],C$11:C389,"Retour"),"")</f>
        <v/>
      </c>
      <c r="F198" s="31"/>
      <c r="G198" s="34"/>
    </row>
    <row r="199" spans="1:7">
      <c r="A199" s="28" t="str">
        <f>IF(Tableau5[[#This Row],[MOUVEMENTS]]="Sortie",#REF!,IF(Tableau5[[#This Row],[MOUVEMENTS]]="Retour",#REF!,""))</f>
        <v/>
      </c>
      <c r="B199" s="32"/>
      <c r="C199" s="8" t="str">
        <f>IF(Tableau5[[#This Row],[ARTICLES]]&lt;&gt;"","SORTIE","")</f>
        <v/>
      </c>
      <c r="D199" s="30">
        <v>0</v>
      </c>
      <c r="E199" s="8" t="str">
        <f>IFERROR(VLOOKUP(Tableau5[ARTICLES],#REF!,2)-SUMIFS(D$11:D199,B$11:B199,Tableau5[ARTICLES],C$11:C199,"Sortie")+SUMIFS(D$11:D390,B$11:B390,Tableau5[ARTICLES],C$11:C390,"Retour"),"")</f>
        <v/>
      </c>
      <c r="F199" s="31"/>
      <c r="G199" s="34"/>
    </row>
    <row r="200" spans="1:7">
      <c r="A200" s="28" t="str">
        <f>IF(Tableau5[[#This Row],[MOUVEMENTS]]="Sortie",#REF!,IF(Tableau5[[#This Row],[MOUVEMENTS]]="Retour",#REF!,""))</f>
        <v/>
      </c>
      <c r="B200" s="29"/>
      <c r="C200" s="8" t="str">
        <f>IF(Tableau5[[#This Row],[ARTICLES]]&lt;&gt;"","SORTIE","")</f>
        <v/>
      </c>
      <c r="D200" s="30">
        <v>0</v>
      </c>
      <c r="E200" s="8" t="str">
        <f>IFERROR(VLOOKUP(Tableau5[ARTICLES],#REF!,2)-SUMIFS(D$11:D200,B$11:B200,Tableau5[ARTICLES],C$11:C200,"Sortie")+SUMIFS(D$11:D391,B$11:B391,Tableau5[ARTICLES],C$11:C391,"Retour"),"")</f>
        <v/>
      </c>
      <c r="F200" s="31"/>
      <c r="G200" s="34"/>
    </row>
    <row r="201" spans="1:7">
      <c r="A201" s="28" t="str">
        <f>IF(Tableau5[[#This Row],[MOUVEMENTS]]="Sortie",#REF!,IF(Tableau5[[#This Row],[MOUVEMENTS]]="Retour",#REF!,""))</f>
        <v/>
      </c>
      <c r="B201" s="32"/>
      <c r="C201" s="8" t="str">
        <f>IF(Tableau5[[#This Row],[ARTICLES]]&lt;&gt;"","SORTIE","")</f>
        <v/>
      </c>
      <c r="D201" s="30">
        <v>0</v>
      </c>
      <c r="E201" s="49" t="str">
        <f>IFERROR(VLOOKUP(Tableau5[ARTICLES],#REF!,2)-SUMIFS(D$11:D229,B$11:B229,Tableau5[ARTICLES],C$11:C229,"Sortie")+SUMIFS(D$11:D392,B$11:B392,Tableau5[ARTICLES],C$11:C392,"Retour"),"")</f>
        <v/>
      </c>
      <c r="F201" s="31"/>
      <c r="G201" s="34"/>
    </row>
    <row r="202" spans="1:7">
      <c r="A202" s="28" t="str">
        <f>IF(Tableau5[[#This Row],[MOUVEMENTS]]="Sortie",#REF!,IF(Tableau5[[#This Row],[MOUVEMENTS]]="Retour",#REF!,""))</f>
        <v/>
      </c>
      <c r="B202" s="29"/>
      <c r="C202" s="8" t="str">
        <f>IF(Tableau5[[#This Row],[ARTICLES]]&lt;&gt;"","SORTIE","")</f>
        <v/>
      </c>
      <c r="D202" s="30">
        <v>0</v>
      </c>
      <c r="E202" s="49" t="str">
        <f>IFERROR(VLOOKUP(Tableau5[ARTICLES],#REF!,2)-SUMIFS(D$11:D230,B$11:B230,Tableau5[ARTICLES],C$11:C230,"Sortie")+SUMIFS(D$11:D393,B$11:B393,Tableau5[ARTICLES],C$11:C393,"Retour"),"")</f>
        <v/>
      </c>
      <c r="F202" s="33"/>
      <c r="G202" s="34"/>
    </row>
    <row r="203" spans="1:7">
      <c r="A203" s="28" t="str">
        <f>IF(Tableau5[[#This Row],[MOUVEMENTS]]="Sortie",#REF!,IF(Tableau5[[#This Row],[MOUVEMENTS]]="Retour",#REF!,""))</f>
        <v/>
      </c>
      <c r="B203" s="32"/>
      <c r="C203" s="8" t="str">
        <f>IF(Tableau5[[#This Row],[ARTICLES]]&lt;&gt;"","SORTIE","")</f>
        <v/>
      </c>
      <c r="D203" s="30">
        <v>0</v>
      </c>
      <c r="E203" s="49" t="str">
        <f>IFERROR(VLOOKUP(Tableau5[ARTICLES],#REF!,2)-SUMIFS(D$11:D231,B$11:B231,Tableau5[ARTICLES],C$11:C231,"Sortie")+SUMIFS(D$11:D394,B$11:B394,Tableau5[ARTICLES],C$11:C394,"Retour"),"")</f>
        <v/>
      </c>
      <c r="F203" s="33"/>
      <c r="G203" s="34"/>
    </row>
    <row r="204" spans="1:7">
      <c r="A204" s="28" t="str">
        <f>IF(Tableau5[[#This Row],[MOUVEMENTS]]="Sortie",#REF!,IF(Tableau5[[#This Row],[MOUVEMENTS]]="Retour",#REF!,""))</f>
        <v/>
      </c>
      <c r="B204" s="29"/>
      <c r="C204" s="8" t="str">
        <f>IF(Tableau5[[#This Row],[ARTICLES]]&lt;&gt;"","SORTIE","")</f>
        <v/>
      </c>
      <c r="D204" s="30">
        <v>0</v>
      </c>
      <c r="E204" s="49" t="str">
        <f>IFERROR(VLOOKUP(Tableau5[ARTICLES],#REF!,2)-SUMIFS(D$11:D232,B$11:B232,Tableau5[ARTICLES],C$11:C232,"Sortie")+SUMIFS(D$11:D395,B$11:B395,Tableau5[ARTICLES],C$11:C395,"Retour"),"")</f>
        <v/>
      </c>
      <c r="F204" s="33"/>
      <c r="G204" s="34"/>
    </row>
    <row r="205" spans="1:7">
      <c r="A205" s="28" t="str">
        <f>IF(Tableau5[[#This Row],[MOUVEMENTS]]="Sortie",#REF!,IF(Tableau5[[#This Row],[MOUVEMENTS]]="Retour",#REF!,""))</f>
        <v/>
      </c>
      <c r="B205" s="32"/>
      <c r="C205" s="8" t="str">
        <f>IF(Tableau5[[#This Row],[ARTICLES]]&lt;&gt;"","SORTIE","")</f>
        <v/>
      </c>
      <c r="D205" s="30">
        <v>0</v>
      </c>
      <c r="E205" s="49" t="str">
        <f>IFERROR(VLOOKUP(Tableau5[ARTICLES],#REF!,2)-SUMIFS(D$11:D233,B$11:B233,Tableau5[ARTICLES],C$11:C233,"Sortie")+SUMIFS(D$11:D396,B$11:B396,Tableau5[ARTICLES],C$11:C396,"Retour"),"")</f>
        <v/>
      </c>
      <c r="F205" s="33"/>
      <c r="G205" s="34"/>
    </row>
    <row r="206" spans="1:7">
      <c r="A206" s="28" t="str">
        <f>IF(Tableau5[[#This Row],[MOUVEMENTS]]="Sortie",#REF!,IF(Tableau5[[#This Row],[MOUVEMENTS]]="Retour",#REF!,""))</f>
        <v/>
      </c>
      <c r="B206" s="29"/>
      <c r="C206" s="8" t="str">
        <f>IF(Tableau5[[#This Row],[ARTICLES]]&lt;&gt;"","SORTIE","")</f>
        <v/>
      </c>
      <c r="D206" s="30">
        <v>0</v>
      </c>
      <c r="E206" s="49" t="str">
        <f>IFERROR(VLOOKUP(Tableau5[ARTICLES],#REF!,2)-SUMIFS(D$11:D234,B$11:B234,Tableau5[ARTICLES],C$11:C234,"Sortie")+SUMIFS(D$11:D397,B$11:B397,Tableau5[ARTICLES],C$11:C397,"Retour"),"")</f>
        <v/>
      </c>
      <c r="F206" s="33"/>
      <c r="G206" s="34"/>
    </row>
    <row r="207" spans="1:7">
      <c r="A207" s="28" t="str">
        <f>IF(Tableau5[[#This Row],[MOUVEMENTS]]="Sortie",#REF!,IF(Tableau5[[#This Row],[MOUVEMENTS]]="Retour",#REF!,""))</f>
        <v/>
      </c>
      <c r="B207" s="32"/>
      <c r="C207" s="8" t="str">
        <f>IF(Tableau5[[#This Row],[ARTICLES]]&lt;&gt;"","SORTIE","")</f>
        <v/>
      </c>
      <c r="D207" s="30">
        <v>0</v>
      </c>
      <c r="E207" s="49" t="str">
        <f>IFERROR(VLOOKUP(Tableau5[ARTICLES],#REF!,2)-SUMIFS(D$11:D235,B$11:B235,Tableau5[ARTICLES],C$11:C235,"Sortie")+SUMIFS(D$11:D398,B$11:B398,Tableau5[ARTICLES],C$11:C398,"Retour"),"")</f>
        <v/>
      </c>
      <c r="F207" s="33"/>
      <c r="G207" s="34"/>
    </row>
    <row r="208" spans="1:7">
      <c r="A208" s="28" t="str">
        <f>IF(Tableau5[[#This Row],[MOUVEMENTS]]="Sortie",#REF!,IF(Tableau5[[#This Row],[MOUVEMENTS]]="Retour",#REF!,""))</f>
        <v/>
      </c>
      <c r="B208" s="29"/>
      <c r="C208" s="8" t="str">
        <f>IF(Tableau5[[#This Row],[ARTICLES]]&lt;&gt;"","SORTIE","")</f>
        <v/>
      </c>
      <c r="D208" s="30">
        <v>0</v>
      </c>
      <c r="E208" s="49" t="str">
        <f>IFERROR(VLOOKUP(Tableau5[ARTICLES],#REF!,2)-SUMIFS(D$11:D236,B$11:B236,Tableau5[ARTICLES],C$11:C236,"Sortie")+SUMIFS(D$11:D399,B$11:B399,Tableau5[ARTICLES],C$11:C399,"Retour"),"")</f>
        <v/>
      </c>
      <c r="F208" s="33"/>
      <c r="G208" s="34"/>
    </row>
    <row r="209" spans="1:7">
      <c r="A209" s="28" t="str">
        <f>IF(Tableau5[[#This Row],[MOUVEMENTS]]="Sortie",#REF!,IF(Tableau5[[#This Row],[MOUVEMENTS]]="Retour",#REF!,""))</f>
        <v/>
      </c>
      <c r="B209" s="32"/>
      <c r="C209" s="8" t="str">
        <f>IF(Tableau5[[#This Row],[ARTICLES]]&lt;&gt;"","SORTIE","")</f>
        <v/>
      </c>
      <c r="D209" s="30">
        <v>0</v>
      </c>
      <c r="E209" s="49" t="str">
        <f>IFERROR(VLOOKUP(Tableau5[ARTICLES],#REF!,2)-SUMIFS(D$11:D237,B$11:B237,Tableau5[ARTICLES],C$11:C237,"Sortie")+SUMIFS(D$11:D400,B$11:B400,Tableau5[ARTICLES],C$11:C400,"Retour"),"")</f>
        <v/>
      </c>
      <c r="F209" s="33"/>
      <c r="G209" s="34"/>
    </row>
    <row r="210" spans="1:7">
      <c r="A210" s="28" t="str">
        <f>IF(Tableau5[[#This Row],[MOUVEMENTS]]="Sortie",#REF!,IF(Tableau5[[#This Row],[MOUVEMENTS]]="Retour",#REF!,""))</f>
        <v/>
      </c>
      <c r="B210" s="29"/>
      <c r="C210" s="8" t="str">
        <f>IF(Tableau5[[#This Row],[ARTICLES]]&lt;&gt;"","SORTIE","")</f>
        <v/>
      </c>
      <c r="D210" s="30">
        <v>0</v>
      </c>
      <c r="E210" s="49" t="str">
        <f>IFERROR(VLOOKUP(Tableau5[ARTICLES],#REF!,2)-SUMIFS(D$11:D238,B$11:B238,Tableau5[ARTICLES],C$11:C238,"Sortie")+SUMIFS(D$11:D401,B$11:B401,Tableau5[ARTICLES],C$11:C401,"Retour"),"")</f>
        <v/>
      </c>
      <c r="F210" s="33"/>
      <c r="G210" s="34"/>
    </row>
    <row r="211" spans="1:7">
      <c r="A211" s="28" t="str">
        <f>IF(Tableau5[[#This Row],[MOUVEMENTS]]="Sortie",#REF!,IF(Tableau5[[#This Row],[MOUVEMENTS]]="Retour",#REF!,""))</f>
        <v/>
      </c>
      <c r="B211" s="32"/>
      <c r="C211" s="8" t="str">
        <f>IF(Tableau5[[#This Row],[ARTICLES]]&lt;&gt;"","SORTIE","")</f>
        <v/>
      </c>
      <c r="D211" s="30">
        <v>0</v>
      </c>
      <c r="E211" s="49" t="str">
        <f>IFERROR(VLOOKUP(Tableau5[ARTICLES],#REF!,2)-SUMIFS(D$11:D239,B$11:B239,Tableau5[ARTICLES],C$11:C239,"Sortie")+SUMIFS(D$11:D402,B$11:B402,Tableau5[ARTICLES],C$11:C402,"Retour"),"")</f>
        <v/>
      </c>
      <c r="F211" s="33"/>
      <c r="G211" s="34"/>
    </row>
    <row r="212" spans="1:7">
      <c r="A212" s="28" t="str">
        <f>IF(Tableau5[[#This Row],[MOUVEMENTS]]="Sortie",#REF!,IF(Tableau5[[#This Row],[MOUVEMENTS]]="Retour",#REF!,""))</f>
        <v/>
      </c>
      <c r="B212" s="29"/>
      <c r="C212" s="8" t="str">
        <f>IF(Tableau5[[#This Row],[ARTICLES]]&lt;&gt;"","SORTIE","")</f>
        <v/>
      </c>
      <c r="D212" s="30">
        <v>0</v>
      </c>
      <c r="E212" s="49" t="str">
        <f>IFERROR(VLOOKUP(Tableau5[ARTICLES],#REF!,2)-SUMIFS(D$11:D240,B$11:B240,Tableau5[ARTICLES],C$11:C240,"Sortie")+SUMIFS(D$11:D403,B$11:B403,Tableau5[ARTICLES],C$11:C403,"Retour"),"")</f>
        <v/>
      </c>
      <c r="F212" s="33"/>
      <c r="G212" s="34"/>
    </row>
    <row r="213" spans="1:7">
      <c r="A213" s="28" t="str">
        <f>IF(Tableau5[[#This Row],[MOUVEMENTS]]="Sortie",#REF!,IF(Tableau5[[#This Row],[MOUVEMENTS]]="Retour",#REF!,""))</f>
        <v/>
      </c>
      <c r="B213" s="32"/>
      <c r="C213" s="8" t="str">
        <f>IF(Tableau5[[#This Row],[ARTICLES]]&lt;&gt;"","SORTIE","")</f>
        <v/>
      </c>
      <c r="D213" s="30">
        <v>0</v>
      </c>
      <c r="E213" s="49" t="str">
        <f>IFERROR(VLOOKUP(Tableau5[ARTICLES],#REF!,2)-SUMIFS(D$11:D241,B$11:B241,Tableau5[ARTICLES],C$11:C241,"Sortie")+SUMIFS(D$11:D404,B$11:B404,Tableau5[ARTICLES],C$11:C404,"Retour"),"")</f>
        <v/>
      </c>
      <c r="F213" s="33"/>
      <c r="G213" s="34"/>
    </row>
    <row r="214" spans="1:7">
      <c r="A214" s="28" t="str">
        <f>IF(Tableau5[[#This Row],[MOUVEMENTS]]="Sortie",#REF!,IF(Tableau5[[#This Row],[MOUVEMENTS]]="Retour",#REF!,""))</f>
        <v/>
      </c>
      <c r="B214" s="29"/>
      <c r="C214" s="8" t="str">
        <f>IF(Tableau5[[#This Row],[ARTICLES]]&lt;&gt;"","SORTIE","")</f>
        <v/>
      </c>
      <c r="D214" s="30">
        <v>0</v>
      </c>
      <c r="E214" s="49" t="str">
        <f>IFERROR(VLOOKUP(Tableau5[ARTICLES],#REF!,2)-SUMIFS(D$11:D242,B$11:B242,Tableau5[ARTICLES],C$11:C242,"Sortie")+SUMIFS(D$11:D405,B$11:B405,Tableau5[ARTICLES],C$11:C405,"Retour"),"")</f>
        <v/>
      </c>
      <c r="F214" s="33"/>
      <c r="G214" s="34"/>
    </row>
    <row r="215" spans="1:7">
      <c r="A215" s="28" t="str">
        <f>IF(Tableau5[[#This Row],[MOUVEMENTS]]="Sortie",#REF!,IF(Tableau5[[#This Row],[MOUVEMENTS]]="Retour",#REF!,""))</f>
        <v/>
      </c>
      <c r="B215" s="32"/>
      <c r="C215" s="8" t="str">
        <f>IF(Tableau5[[#This Row],[ARTICLES]]&lt;&gt;"","SORTIE","")</f>
        <v/>
      </c>
      <c r="D215" s="30">
        <v>0</v>
      </c>
      <c r="E215" s="49" t="str">
        <f>IFERROR(VLOOKUP(Tableau5[ARTICLES],#REF!,2)-SUMIFS(D$11:D243,B$11:B243,Tableau5[ARTICLES],C$11:C243,"Sortie")+SUMIFS(D$11:D406,B$11:B406,Tableau5[ARTICLES],C$11:C406,"Retour"),"")</f>
        <v/>
      </c>
      <c r="F215" s="33"/>
      <c r="G215" s="34"/>
    </row>
    <row r="216" spans="1:7">
      <c r="A216" s="28" t="str">
        <f>IF(Tableau5[[#This Row],[MOUVEMENTS]]="Sortie",#REF!,IF(Tableau5[[#This Row],[MOUVEMENTS]]="Retour",#REF!,""))</f>
        <v/>
      </c>
      <c r="B216" s="29"/>
      <c r="C216" s="8" t="str">
        <f>IF(Tableau5[[#This Row],[ARTICLES]]&lt;&gt;"","SORTIE","")</f>
        <v/>
      </c>
      <c r="D216" s="30">
        <v>0</v>
      </c>
      <c r="E216" s="49" t="str">
        <f>IFERROR(VLOOKUP(Tableau5[ARTICLES],#REF!,2)-SUMIFS(D$11:D244,B$11:B244,Tableau5[ARTICLES],C$11:C244,"Sortie")+SUMIFS(D$11:D407,B$11:B407,Tableau5[ARTICLES],C$11:C407,"Retour"),"")</f>
        <v/>
      </c>
      <c r="F216" s="33"/>
      <c r="G216" s="34"/>
    </row>
    <row r="217" spans="1:7">
      <c r="A217" s="28" t="str">
        <f>IF(Tableau5[[#This Row],[MOUVEMENTS]]="Sortie",#REF!,IF(Tableau5[[#This Row],[MOUVEMENTS]]="Retour",#REF!,""))</f>
        <v/>
      </c>
      <c r="B217" s="32"/>
      <c r="C217" s="8" t="str">
        <f>IF(Tableau5[[#This Row],[ARTICLES]]&lt;&gt;"","SORTIE","")</f>
        <v/>
      </c>
      <c r="D217" s="30">
        <v>0</v>
      </c>
      <c r="E217" s="49" t="str">
        <f>IFERROR(VLOOKUP(Tableau5[ARTICLES],#REF!,2)-SUMIFS(D$11:D245,B$11:B245,Tableau5[ARTICLES],C$11:C245,"Sortie")+SUMIFS(D$11:D408,B$11:B408,Tableau5[ARTICLES],C$11:C408,"Retour"),"")</f>
        <v/>
      </c>
      <c r="F217" s="33"/>
      <c r="G217" s="34"/>
    </row>
    <row r="218" spans="1:7">
      <c r="A218" s="28" t="str">
        <f>IF(Tableau5[[#This Row],[MOUVEMENTS]]="Sortie",#REF!,IF(Tableau5[[#This Row],[MOUVEMENTS]]="Retour",#REF!,""))</f>
        <v/>
      </c>
      <c r="B218" s="29"/>
      <c r="C218" s="8" t="str">
        <f>IF(Tableau5[[#This Row],[ARTICLES]]&lt;&gt;"","SORTIE","")</f>
        <v/>
      </c>
      <c r="D218" s="30">
        <v>0</v>
      </c>
      <c r="E218" s="49" t="str">
        <f>IFERROR(VLOOKUP(Tableau5[ARTICLES],#REF!,2)-SUMIFS(D$11:D246,B$11:B246,Tableau5[ARTICLES],C$11:C246,"Sortie")+SUMIFS(D$11:D409,B$11:B409,Tableau5[ARTICLES],C$11:C409,"Retour"),"")</f>
        <v/>
      </c>
      <c r="F218" s="33"/>
      <c r="G218" s="34"/>
    </row>
    <row r="219" spans="1:7">
      <c r="A219" s="28" t="str">
        <f>IF(Tableau5[[#This Row],[MOUVEMENTS]]="Sortie",#REF!,IF(Tableau5[[#This Row],[MOUVEMENTS]]="Retour",#REF!,""))</f>
        <v/>
      </c>
      <c r="B219" s="32"/>
      <c r="C219" s="8" t="str">
        <f>IF(Tableau5[[#This Row],[ARTICLES]]&lt;&gt;"","SORTIE","")</f>
        <v/>
      </c>
      <c r="D219" s="30">
        <v>0</v>
      </c>
      <c r="E219" s="49" t="str">
        <f>IFERROR(VLOOKUP(Tableau5[ARTICLES],#REF!,2)-SUMIFS(D$11:D247,B$11:B247,Tableau5[ARTICLES],C$11:C247,"Sortie")+SUMIFS(D$11:D410,B$11:B410,Tableau5[ARTICLES],C$11:C410,"Retour"),"")</f>
        <v/>
      </c>
      <c r="F219" s="33"/>
      <c r="G219" s="34"/>
    </row>
    <row r="220" spans="1:7">
      <c r="A220" s="28" t="str">
        <f>IF(Tableau5[[#This Row],[MOUVEMENTS]]="Sortie",#REF!,IF(Tableau5[[#This Row],[MOUVEMENTS]]="Retour",#REF!,""))</f>
        <v/>
      </c>
      <c r="B220" s="29"/>
      <c r="C220" s="8" t="str">
        <f>IF(Tableau5[[#This Row],[ARTICLES]]&lt;&gt;"","SORTIE","")</f>
        <v/>
      </c>
      <c r="D220" s="30">
        <v>0</v>
      </c>
      <c r="E220" s="49" t="str">
        <f>IFERROR(VLOOKUP(Tableau5[ARTICLES],#REF!,2)-SUMIFS(D$11:D248,B$11:B248,Tableau5[ARTICLES],C$11:C248,"Sortie")+SUMIFS(D$11:D411,B$11:B411,Tableau5[ARTICLES],C$11:C411,"Retour"),"")</f>
        <v/>
      </c>
      <c r="F220" s="33"/>
      <c r="G220" s="34"/>
    </row>
    <row r="221" spans="1:7">
      <c r="A221" s="28" t="str">
        <f>IF(Tableau5[[#This Row],[MOUVEMENTS]]="Sortie",#REF!,IF(Tableau5[[#This Row],[MOUVEMENTS]]="Retour",#REF!,""))</f>
        <v/>
      </c>
      <c r="B221" s="32"/>
      <c r="C221" s="8" t="str">
        <f>IF(Tableau5[[#This Row],[ARTICLES]]&lt;&gt;"","SORTIE","")</f>
        <v/>
      </c>
      <c r="D221" s="30">
        <v>0</v>
      </c>
      <c r="E221" s="49" t="str">
        <f>IFERROR(VLOOKUP(Tableau5[ARTICLES],#REF!,2)-SUMIFS(D$11:D249,B$11:B249,Tableau5[ARTICLES],C$11:C249,"Sortie")+SUMIFS(D$11:D412,B$11:B412,Tableau5[ARTICLES],C$11:C412,"Retour"),"")</f>
        <v/>
      </c>
      <c r="F221" s="33"/>
      <c r="G221" s="34"/>
    </row>
    <row r="222" spans="1:7">
      <c r="A222" s="28" t="str">
        <f>IF(Tableau5[[#This Row],[MOUVEMENTS]]="Sortie",#REF!,IF(Tableau5[[#This Row],[MOUVEMENTS]]="Retour",#REF!,""))</f>
        <v/>
      </c>
      <c r="B222" s="29"/>
      <c r="C222" s="8" t="str">
        <f>IF(Tableau5[[#This Row],[ARTICLES]]&lt;&gt;"","SORTIE","")</f>
        <v/>
      </c>
      <c r="D222" s="30">
        <v>0</v>
      </c>
      <c r="E222" s="49" t="str">
        <f>IFERROR(VLOOKUP(Tableau5[ARTICLES],#REF!,2)-SUMIFS(D$11:D250,B$11:B250,Tableau5[ARTICLES],C$11:C250,"Sortie")+SUMIFS(D$11:D413,B$11:B413,Tableau5[ARTICLES],C$11:C413,"Retour"),"")</f>
        <v/>
      </c>
      <c r="F222" s="33"/>
      <c r="G222" s="34"/>
    </row>
    <row r="223" spans="1:7">
      <c r="A223" s="28" t="str">
        <f>IF(Tableau5[[#This Row],[MOUVEMENTS]]="Sortie",#REF!,IF(Tableau5[[#This Row],[MOUVEMENTS]]="Retour",#REF!,""))</f>
        <v/>
      </c>
      <c r="B223" s="32"/>
      <c r="C223" s="8" t="str">
        <f>IF(Tableau5[[#This Row],[ARTICLES]]&lt;&gt;"","SORTIE","")</f>
        <v/>
      </c>
      <c r="D223" s="30">
        <v>0</v>
      </c>
      <c r="E223" s="49" t="str">
        <f>IFERROR(VLOOKUP(Tableau5[ARTICLES],#REF!,2)-SUMIFS(D$11:D251,B$11:B251,Tableau5[ARTICLES],C$11:C251,"Sortie")+SUMIFS(D$11:D414,B$11:B414,Tableau5[ARTICLES],C$11:C414,"Retour"),"")</f>
        <v/>
      </c>
      <c r="F223" s="33"/>
      <c r="G223" s="34"/>
    </row>
    <row r="224" spans="1:7">
      <c r="A224" s="28" t="str">
        <f>IF(Tableau5[[#This Row],[MOUVEMENTS]]="Sortie",#REF!,IF(Tableau5[[#This Row],[MOUVEMENTS]]="Retour",#REF!,""))</f>
        <v/>
      </c>
      <c r="B224" s="29"/>
      <c r="C224" s="8" t="str">
        <f>IF(Tableau5[[#This Row],[ARTICLES]]&lt;&gt;"","SORTIE","")</f>
        <v/>
      </c>
      <c r="D224" s="30">
        <v>0</v>
      </c>
      <c r="E224" s="49" t="str">
        <f>IFERROR(VLOOKUP(Tableau5[ARTICLES],#REF!,2)-SUMIFS(D$11:D252,B$11:B252,Tableau5[ARTICLES],C$11:C252,"Sortie")+SUMIFS(D$11:D415,B$11:B415,Tableau5[ARTICLES],C$11:C415,"Retour"),"")</f>
        <v/>
      </c>
      <c r="F224" s="33"/>
      <c r="G224" s="34"/>
    </row>
    <row r="225" spans="1:7">
      <c r="A225" s="28" t="str">
        <f>IF(Tableau5[[#This Row],[MOUVEMENTS]]="Sortie",#REF!,IF(Tableau5[[#This Row],[MOUVEMENTS]]="Retour",#REF!,""))</f>
        <v/>
      </c>
      <c r="B225" s="32"/>
      <c r="C225" s="8" t="str">
        <f>IF(Tableau5[[#This Row],[ARTICLES]]&lt;&gt;"","SORTIE","")</f>
        <v/>
      </c>
      <c r="D225" s="30">
        <v>0</v>
      </c>
      <c r="E225" s="49" t="str">
        <f>IFERROR(VLOOKUP(Tableau5[ARTICLES],#REF!,2)-SUMIFS(D$11:D253,B$11:B253,Tableau5[ARTICLES],C$11:C253,"Sortie")+SUMIFS(D$11:D416,B$11:B416,Tableau5[ARTICLES],C$11:C416,"Retour"),"")</f>
        <v/>
      </c>
      <c r="F225" s="33"/>
      <c r="G225" s="34"/>
    </row>
    <row r="226" spans="1:7">
      <c r="A226" s="28" t="str">
        <f>IF(Tableau5[[#This Row],[MOUVEMENTS]]="Sortie",#REF!,IF(Tableau5[[#This Row],[MOUVEMENTS]]="Retour",#REF!,""))</f>
        <v/>
      </c>
      <c r="B226" s="29"/>
      <c r="C226" s="8" t="str">
        <f>IF(Tableau5[[#This Row],[ARTICLES]]&lt;&gt;"","SORTIE","")</f>
        <v/>
      </c>
      <c r="D226" s="30">
        <v>0</v>
      </c>
      <c r="E226" s="49" t="str">
        <f>IFERROR(VLOOKUP(Tableau5[ARTICLES],#REF!,2)-SUMIFS(D$11:D254,B$11:B254,Tableau5[ARTICLES],C$11:C254,"Sortie")+SUMIFS(D$11:D417,B$11:B417,Tableau5[ARTICLES],C$11:C417,"Retour"),"")</f>
        <v/>
      </c>
      <c r="F226" s="33"/>
      <c r="G226" s="34"/>
    </row>
    <row r="227" spans="1:7">
      <c r="A227" s="28" t="str">
        <f>IF(Tableau5[[#This Row],[MOUVEMENTS]]="Sortie",#REF!,IF(Tableau5[[#This Row],[MOUVEMENTS]]="Retour",#REF!,""))</f>
        <v/>
      </c>
      <c r="B227" s="32"/>
      <c r="C227" s="8" t="str">
        <f>IF(Tableau5[[#This Row],[ARTICLES]]&lt;&gt;"","SORTIE","")</f>
        <v/>
      </c>
      <c r="D227" s="30">
        <v>0</v>
      </c>
      <c r="E227" s="49" t="str">
        <f>IFERROR(VLOOKUP(Tableau5[ARTICLES],#REF!,2)-SUMIFS(D$11:D255,B$11:B255,Tableau5[ARTICLES],C$11:C255,"Sortie")+SUMIFS(D$11:D418,B$11:B418,Tableau5[ARTICLES],C$11:C418,"Retour"),"")</f>
        <v/>
      </c>
      <c r="F227" s="33"/>
      <c r="G227" s="34"/>
    </row>
    <row r="228" spans="1:7">
      <c r="A228" s="28" t="str">
        <f>IF(Tableau5[[#This Row],[MOUVEMENTS]]="Sortie",#REF!,IF(Tableau5[[#This Row],[MOUVEMENTS]]="Retour",#REF!,""))</f>
        <v/>
      </c>
      <c r="B228" s="29"/>
      <c r="C228" s="8" t="str">
        <f>IF(Tableau5[[#This Row],[ARTICLES]]&lt;&gt;"","SORTIE","")</f>
        <v/>
      </c>
      <c r="D228" s="30">
        <v>0</v>
      </c>
      <c r="E228" s="49" t="str">
        <f>IFERROR(VLOOKUP(Tableau5[ARTICLES],#REF!,2)-SUMIFS(D$11:D256,B$11:B256,Tableau5[ARTICLES],C$11:C256,"Sortie")+SUMIFS(D$11:D419,B$11:B419,Tableau5[ARTICLES],C$11:C419,"Retour"),"")</f>
        <v/>
      </c>
      <c r="F228" s="33"/>
      <c r="G228" s="34"/>
    </row>
    <row r="229" spans="1:7">
      <c r="A229" s="28" t="str">
        <f>IF(Tableau5[[#This Row],[MOUVEMENTS]]="Sortie",#REF!,IF(Tableau5[[#This Row],[MOUVEMENTS]]="Retour",#REF!,""))</f>
        <v/>
      </c>
      <c r="B229" s="32"/>
      <c r="C229" s="8" t="str">
        <f>IF(Tableau5[[#This Row],[ARTICLES]]&lt;&gt;"","SORTIE","")</f>
        <v/>
      </c>
      <c r="D229" s="30">
        <v>0</v>
      </c>
      <c r="E229" s="49" t="str">
        <f>IFERROR(VLOOKUP(Tableau5[ARTICLES],#REF!,2)-SUMIFS(D$11:D257,B$11:B257,Tableau5[ARTICLES],C$11:C257,"Sortie")+SUMIFS(D$11:D420,B$11:B420,Tableau5[ARTICLES],C$11:C420,"Retour"),"")</f>
        <v/>
      </c>
      <c r="F229" s="36"/>
      <c r="G229" s="34"/>
    </row>
  </sheetData>
  <dataConsolidate/>
  <mergeCells count="1">
    <mergeCell ref="I11:L15"/>
  </mergeCells>
  <conditionalFormatting sqref="E6">
    <cfRule type="expression" dxfId="11" priority="1">
      <formula>($E6=1)</formula>
    </cfRule>
  </conditionalFormatting>
  <pageMargins left="0.7" right="0.7" top="0.75" bottom="0.75" header="0.3" footer="0.3"/>
  <pageSetup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#REF!</xm:f>
          </x14:formula1>
          <xm:sqref>B11 B13:B229</xm:sqref>
        </x14:dataValidation>
        <x14:dataValidation type="list" allowBlank="1" showInputMessage="1" showErrorMessage="1">
          <x14:formula1>
            <xm:f>FEUIL1!$A$3:$A$5</xm:f>
          </x14:formula1>
          <xm:sqref>B12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 Guélin</dc:creator>
  <cp:lastModifiedBy>Marion Guélin</cp:lastModifiedBy>
  <dcterms:created xsi:type="dcterms:W3CDTF">2019-02-05T20:02:26Z</dcterms:created>
  <dcterms:modified xsi:type="dcterms:W3CDTF">2019-04-09T14:17:01Z</dcterms:modified>
</cp:coreProperties>
</file>