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OUTILS DE TRAVAIL\01 - RESSOURCES POUR STAFF\FEUILLETEMPS_RAPDÉPENSES\"/>
    </mc:Choice>
  </mc:AlternateContent>
  <bookViews>
    <workbookView xWindow="0" yWindow="0" windowWidth="28800" windowHeight="13020"/>
  </bookViews>
  <sheets>
    <sheet name="JANVIER 2020" sheetId="1" r:id="rId1"/>
  </sheets>
  <externalReferences>
    <externalReference r:id="rId2"/>
  </externalReferences>
  <definedNames>
    <definedName name="HeuresSemaineTravail">#REF!</definedName>
    <definedName name="TitreColonne1">#REF!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41" i="1" l="1"/>
  <c r="G41" i="1"/>
  <c r="I41" i="1" s="1"/>
  <c r="J40" i="1"/>
  <c r="I40" i="1"/>
  <c r="H40" i="1"/>
  <c r="G40" i="1"/>
  <c r="J39" i="1"/>
  <c r="I39" i="1"/>
  <c r="H39" i="1"/>
  <c r="G39" i="1"/>
  <c r="J38" i="1"/>
  <c r="I38" i="1"/>
  <c r="H38" i="1"/>
  <c r="G38" i="1"/>
  <c r="J37" i="1"/>
  <c r="I37" i="1"/>
  <c r="H37" i="1"/>
  <c r="G37" i="1"/>
  <c r="J36" i="1"/>
  <c r="I36" i="1"/>
  <c r="H36" i="1"/>
  <c r="G36" i="1"/>
  <c r="J35" i="1"/>
  <c r="I35" i="1"/>
  <c r="H35" i="1"/>
  <c r="G35" i="1"/>
  <c r="J34" i="1"/>
  <c r="I34" i="1"/>
  <c r="H34" i="1"/>
  <c r="G34" i="1"/>
  <c r="J33" i="1"/>
  <c r="I33" i="1"/>
  <c r="H33" i="1"/>
  <c r="G33" i="1"/>
  <c r="J32" i="1"/>
  <c r="I32" i="1"/>
  <c r="H32" i="1"/>
  <c r="G32" i="1"/>
  <c r="J31" i="1"/>
  <c r="I31" i="1"/>
  <c r="H31" i="1"/>
  <c r="G31" i="1"/>
  <c r="J30" i="1"/>
  <c r="I30" i="1"/>
  <c r="H30" i="1"/>
  <c r="G30" i="1"/>
  <c r="J29" i="1"/>
  <c r="I29" i="1"/>
  <c r="H29" i="1"/>
  <c r="G29" i="1"/>
  <c r="J28" i="1"/>
  <c r="I28" i="1"/>
  <c r="H28" i="1"/>
  <c r="G28" i="1"/>
  <c r="J27" i="1"/>
  <c r="I27" i="1"/>
  <c r="H27" i="1"/>
  <c r="G27" i="1"/>
  <c r="I26" i="1"/>
  <c r="H26" i="1"/>
  <c r="G26" i="1"/>
  <c r="I25" i="1"/>
  <c r="H25" i="1"/>
  <c r="G25" i="1"/>
  <c r="I24" i="1"/>
  <c r="H24" i="1"/>
  <c r="G24" i="1"/>
  <c r="I23" i="1"/>
  <c r="H23" i="1"/>
  <c r="G23" i="1"/>
  <c r="I22" i="1"/>
  <c r="H22" i="1"/>
  <c r="G22" i="1"/>
  <c r="I21" i="1"/>
  <c r="H21" i="1"/>
  <c r="G21" i="1"/>
  <c r="J21" i="1" s="1"/>
  <c r="I20" i="1"/>
  <c r="H20" i="1"/>
  <c r="G20" i="1"/>
  <c r="J20" i="1" s="1"/>
  <c r="I19" i="1"/>
  <c r="H19" i="1"/>
  <c r="G19" i="1"/>
  <c r="J19" i="1" s="1"/>
  <c r="I18" i="1"/>
  <c r="H18" i="1"/>
  <c r="G18" i="1"/>
  <c r="J18" i="1" s="1"/>
  <c r="I17" i="1"/>
  <c r="H17" i="1"/>
  <c r="G17" i="1"/>
  <c r="J17" i="1" s="1"/>
  <c r="I16" i="1"/>
  <c r="H16" i="1"/>
  <c r="G16" i="1"/>
  <c r="J16" i="1" s="1"/>
  <c r="I15" i="1"/>
  <c r="H15" i="1"/>
  <c r="G15" i="1"/>
  <c r="J15" i="1" s="1"/>
  <c r="I14" i="1"/>
  <c r="H14" i="1"/>
  <c r="G14" i="1"/>
  <c r="J14" i="1" s="1"/>
  <c r="I13" i="1"/>
  <c r="H13" i="1"/>
  <c r="G13" i="1"/>
  <c r="J13" i="1" s="1"/>
  <c r="I12" i="1"/>
  <c r="H12" i="1"/>
  <c r="G12" i="1"/>
  <c r="J12" i="1" s="1"/>
  <c r="H11" i="1"/>
  <c r="G11" i="1"/>
  <c r="J11" i="1" s="1"/>
  <c r="I10" i="1"/>
  <c r="H10" i="1"/>
  <c r="G10" i="1"/>
  <c r="J10" i="1" s="1"/>
  <c r="J44" i="1" s="1"/>
  <c r="C6" i="1"/>
  <c r="B6" i="1"/>
  <c r="I11" i="1" l="1"/>
  <c r="I43" i="1" s="1"/>
  <c r="D6" i="1" s="1"/>
</calcChain>
</file>

<file path=xl/sharedStrings.xml><?xml version="1.0" encoding="utf-8"?>
<sst xmlns="http://schemas.openxmlformats.org/spreadsheetml/2006/main" count="176" uniqueCount="29">
  <si>
    <t>Feuille de temps 2020</t>
  </si>
  <si>
    <t>01 Janvier 2020  - 31 Janvier 2020</t>
  </si>
  <si>
    <t>Heures de travail régulières sur le mois</t>
  </si>
  <si>
    <t>Total des heures de travail</t>
  </si>
  <si>
    <t>Heures supplémentaires</t>
  </si>
  <si>
    <t>Heure de travail par jour :</t>
  </si>
  <si>
    <t>Les 15 minutes de pause ne sont pas inclues dans les calculs, vous pouvez donc réduire votre journée de travail de 15 minutes.</t>
  </si>
  <si>
    <t>Date(s)</t>
  </si>
  <si>
    <t>Heure d’arrivée</t>
  </si>
  <si>
    <t>Début du dîner</t>
  </si>
  <si>
    <t>Fin du dîner</t>
  </si>
  <si>
    <t>Heure de départ</t>
  </si>
  <si>
    <t>Total journée de travail</t>
  </si>
  <si>
    <t>Durée dîner</t>
  </si>
  <si>
    <t>Différence</t>
  </si>
  <si>
    <t>Heure par jour</t>
  </si>
  <si>
    <t>Note</t>
  </si>
  <si>
    <t>Mercredi</t>
  </si>
  <si>
    <t>Jeudi</t>
  </si>
  <si>
    <t>Vendredi</t>
  </si>
  <si>
    <t>Samedi</t>
  </si>
  <si>
    <t>Dimanche</t>
  </si>
  <si>
    <t>Lundi</t>
  </si>
  <si>
    <t>Mardi</t>
  </si>
  <si>
    <t>Total Heure Supp</t>
  </si>
  <si>
    <t xml:space="preserve">Début du dîner </t>
  </si>
  <si>
    <t>Récupération</t>
  </si>
  <si>
    <t>09;45</t>
  </si>
  <si>
    <t>Nom employé | adresse courriel employé | tel +  numéro de poste employé</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</si>
</sst>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h]:mm"/>
    <numFmt numFmtId="165" formatCode="#,##0.00_ ;\-#,##0.00\ "/>
    <numFmt numFmtId="166" formatCode="h:mm"/>
    <numFmt numFmtId="167" formatCode="[$-40C]d/mmm;@"/>
    <numFmt numFmtId="168" formatCode="h:mm;@"/>
    <numFmt numFmtId="169" formatCode="d/m/yy;@"/>
    <numFmt numFmtId="170" formatCode="[$-F400]h:mm:ss\ AM/PM"/>
  </numFmts>
  <fonts count="15">
    <font>
      <sz val="11"/>
      <color theme="1"/>
      <name val="Calibri"/>
      <family val="2"/>
      <scheme val="minor"/>
    </font>
    <font>
      <sz val="11"/>
      <color rgb="FF006100"/>
      <name val="Calibri"/>
      <family val="2"/>
      <scheme val="minor"/>
    </font>
    <font>
      <sz val="11"/>
      <color rgb="FF9C6500"/>
      <name val="Calibri"/>
      <family val="2"/>
      <scheme val="minor"/>
    </font>
    <font>
      <b/>
      <sz val="11"/>
      <color theme="1"/>
      <name val="Calibri"/>
      <family val="2"/>
      <scheme val="minor"/>
    </font>
    <font>
      <sz val="24"/>
      <color theme="4"/>
      <name val="Calibri Light"/>
      <family val="2"/>
      <scheme val="major"/>
    </font>
    <font>
      <sz val="24"/>
      <name val="Calibri Light"/>
      <family val="2"/>
      <scheme val="major"/>
    </font>
    <font>
      <sz val="12"/>
      <color theme="4"/>
      <name val="Calibri Light"/>
      <family val="2"/>
      <scheme val="major"/>
    </font>
    <font>
      <sz val="16"/>
      <color theme="5"/>
      <name val="Calibri Light"/>
      <family val="2"/>
      <scheme val="major"/>
    </font>
    <font>
      <sz val="20"/>
      <color theme="4"/>
      <name val="Calibri"/>
      <family val="2"/>
      <scheme val="minor"/>
    </font>
    <font>
      <b/>
      <sz val="20"/>
      <color theme="4"/>
      <name val="Calibri"/>
      <family val="2"/>
      <scheme val="minor"/>
    </font>
    <font>
      <b/>
      <sz val="20"/>
      <color theme="1"/>
      <name val="Calibri"/>
      <family val="2"/>
      <scheme val="minor"/>
    </font>
    <font>
      <sz val="18"/>
      <name val="Calibri"/>
      <family val="2"/>
      <scheme val="minor"/>
    </font>
    <font>
      <sz val="11"/>
      <name val="Calibri"/>
      <family val="2"/>
      <scheme val="minor"/>
    </font>
    <font>
      <sz val="11"/>
      <name val="Calibri"/>
      <family val="2"/>
    </font>
    <font>
      <sz val="11"/>
      <name val="Calibri"/>
      <scheme val="minor"/>
    </font>
  </fonts>
  <fills count="10">
    <fill>
      <patternFill patternType="none"/>
    </fill>
    <fill>
      <patternFill patternType="gray125"/>
    </fill>
    <fill>
      <patternFill patternType="solid">
        <fgColor rgb="FFC6EFCE"/>
      </patternFill>
    </fill>
    <fill>
      <patternFill patternType="solid">
        <fgColor rgb="FFFFEB9C"/>
      </patternFill>
    </fill>
    <fill>
      <patternFill patternType="solid">
        <fgColor theme="5" tint="0.39994506668294322"/>
        <bgColor indexed="64"/>
      </patternFill>
    </fill>
    <fill>
      <patternFill patternType="solid">
        <fgColor theme="5" tint="0.39997558519241921"/>
        <bgColor indexed="64"/>
      </patternFill>
    </fill>
    <fill>
      <patternFill patternType="solid">
        <fgColor theme="2"/>
        <bgColor indexed="64"/>
      </patternFill>
    </fill>
    <fill>
      <patternFill patternType="solid">
        <fgColor theme="7"/>
        <bgColor indexed="64"/>
      </patternFill>
    </fill>
    <fill>
      <patternFill patternType="solid">
        <fgColor theme="9" tint="0.39997558519241921"/>
        <bgColor indexed="64"/>
      </patternFill>
    </fill>
    <fill>
      <patternFill patternType="solid">
        <fgColor theme="0"/>
        <bgColor indexed="64"/>
      </patternFill>
    </fill>
  </fills>
  <borders count="6">
    <border>
      <left/>
      <right/>
      <top/>
      <bottom/>
      <diagonal/>
    </border>
    <border>
      <left/>
      <right/>
      <top style="thick">
        <color theme="4"/>
      </top>
      <bottom/>
      <diagonal/>
    </border>
    <border>
      <left style="thin">
        <color indexed="64"/>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7">
    <xf numFmtId="0" fontId="0" fillId="0" borderId="0">
      <alignment horizontal="left"/>
    </xf>
    <xf numFmtId="0" fontId="4" fillId="4" borderId="1" applyNumberFormat="0" applyProtection="0">
      <alignment horizontal="left"/>
    </xf>
    <xf numFmtId="0" fontId="6"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Protection="0">
      <alignment horizontal="left"/>
    </xf>
    <xf numFmtId="0" fontId="1" fillId="2" borderId="0" applyNumberFormat="0" applyBorder="0" applyAlignment="0" applyProtection="0"/>
    <xf numFmtId="0" fontId="2" fillId="3" borderId="0" applyNumberFormat="0" applyBorder="0" applyAlignment="0" applyProtection="0"/>
  </cellStyleXfs>
  <cellXfs count="60">
    <xf numFmtId="0" fontId="0" fillId="0" borderId="0" xfId="0">
      <alignment horizontal="left"/>
    </xf>
    <xf numFmtId="0" fontId="4" fillId="4" borderId="1" xfId="1">
      <alignment horizontal="left"/>
    </xf>
    <xf numFmtId="0" fontId="5" fillId="4" borderId="1" xfId="1" applyFont="1">
      <alignment horizontal="left"/>
    </xf>
    <xf numFmtId="0" fontId="6" fillId="0" borderId="0" xfId="2"/>
    <xf numFmtId="20" fontId="0" fillId="0" borderId="0" xfId="0" applyNumberFormat="1">
      <alignment horizontal="left"/>
    </xf>
    <xf numFmtId="0" fontId="7" fillId="0" borderId="0" xfId="3"/>
    <xf numFmtId="0" fontId="0" fillId="0" borderId="0" xfId="0" applyAlignment="1">
      <alignment wrapText="1"/>
    </xf>
    <xf numFmtId="0" fontId="6" fillId="0" borderId="0" xfId="2" applyAlignment="1">
      <alignment wrapText="1"/>
    </xf>
    <xf numFmtId="0" fontId="0" fillId="0" borderId="0" xfId="0" quotePrefix="1" applyAlignment="1">
      <alignment wrapText="1"/>
    </xf>
    <xf numFmtId="0" fontId="3" fillId="0" borderId="0" xfId="0" applyFont="1" applyAlignment="1">
      <alignment horizontal="center" vertical="center" wrapText="1"/>
    </xf>
    <xf numFmtId="164" fontId="9" fillId="0" borderId="0" xfId="4" applyNumberFormat="1" applyFont="1" applyAlignment="1">
      <alignment horizontal="left"/>
    </xf>
    <xf numFmtId="164" fontId="10" fillId="0" borderId="0" xfId="0" applyNumberFormat="1" applyFont="1">
      <alignment horizontal="left"/>
    </xf>
    <xf numFmtId="20" fontId="3" fillId="0" borderId="0" xfId="0" applyNumberFormat="1" applyFont="1" applyAlignment="1">
      <alignment horizontal="center" vertical="center"/>
    </xf>
    <xf numFmtId="164" fontId="8" fillId="0" borderId="0" xfId="4" applyNumberFormat="1" applyAlignment="1">
      <alignment horizontal="left"/>
    </xf>
    <xf numFmtId="165" fontId="8" fillId="0" borderId="0" xfId="4" applyNumberFormat="1" applyAlignment="1">
      <alignment horizontal="left"/>
    </xf>
    <xf numFmtId="166" fontId="8" fillId="0" borderId="0" xfId="4" applyNumberFormat="1" applyAlignment="1">
      <alignment horizontal="left"/>
    </xf>
    <xf numFmtId="164" fontId="11" fillId="0" borderId="0" xfId="4" applyNumberFormat="1" applyFont="1"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xf>
    <xf numFmtId="167" fontId="12" fillId="0" borderId="0" xfId="0" applyNumberFormat="1" applyFont="1" applyFill="1" applyBorder="1" applyAlignment="1">
      <alignment horizontal="center" vertical="center"/>
    </xf>
    <xf numFmtId="168" fontId="12" fillId="5" borderId="0" xfId="6" applyNumberFormat="1" applyFont="1" applyFill="1" applyBorder="1" applyAlignment="1">
      <alignment horizontal="center" vertical="center"/>
    </xf>
    <xf numFmtId="168" fontId="12" fillId="5" borderId="0" xfId="5" applyNumberFormat="1" applyFont="1" applyFill="1" applyBorder="1" applyAlignment="1">
      <alignment horizontal="center" vertical="center"/>
    </xf>
    <xf numFmtId="168" fontId="12" fillId="5" borderId="2" xfId="5" applyNumberFormat="1" applyFont="1" applyFill="1" applyBorder="1" applyAlignment="1">
      <alignment horizontal="center" vertical="center"/>
    </xf>
    <xf numFmtId="166" fontId="12" fillId="6" borderId="0" xfId="0" applyNumberFormat="1" applyFont="1" applyFill="1" applyAlignment="1">
      <alignment horizontal="center" vertical="center"/>
    </xf>
    <xf numFmtId="164" fontId="12" fillId="0" borderId="0" xfId="0" applyNumberFormat="1" applyFont="1" applyAlignment="1">
      <alignment horizontal="center" vertical="center"/>
    </xf>
    <xf numFmtId="0" fontId="13" fillId="0" borderId="0" xfId="0" applyFont="1" applyAlignment="1">
      <alignment horizontal="center" vertical="center"/>
    </xf>
    <xf numFmtId="168" fontId="12" fillId="3" borderId="0" xfId="6" applyNumberFormat="1" applyFont="1" applyBorder="1" applyAlignment="1">
      <alignment horizontal="center" vertical="center"/>
    </xf>
    <xf numFmtId="168" fontId="12" fillId="2" borderId="0" xfId="5" applyNumberFormat="1" applyFont="1" applyBorder="1" applyAlignment="1">
      <alignment horizontal="center" vertical="center"/>
    </xf>
    <xf numFmtId="168" fontId="12" fillId="7" borderId="0" xfId="6" applyNumberFormat="1" applyFont="1" applyFill="1" applyBorder="1" applyAlignment="1">
      <alignment horizontal="center" vertical="center"/>
    </xf>
    <xf numFmtId="168" fontId="12" fillId="8" borderId="2" xfId="5" applyNumberFormat="1" applyFont="1" applyFill="1" applyBorder="1" applyAlignment="1">
      <alignment horizontal="center" vertical="center"/>
    </xf>
    <xf numFmtId="168" fontId="12" fillId="6" borderId="0" xfId="0" applyNumberFormat="1" applyFont="1" applyFill="1" applyAlignment="1">
      <alignment horizontal="center" vertical="center"/>
    </xf>
    <xf numFmtId="0" fontId="13" fillId="9" borderId="0" xfId="0" applyFont="1" applyFill="1" applyAlignment="1">
      <alignment horizontal="center" vertical="center"/>
    </xf>
    <xf numFmtId="0" fontId="0" fillId="9" borderId="0" xfId="0" applyFill="1">
      <alignment horizontal="left"/>
    </xf>
    <xf numFmtId="0" fontId="0" fillId="6" borderId="0" xfId="0" applyFill="1">
      <alignment horizontal="left"/>
    </xf>
    <xf numFmtId="168" fontId="12" fillId="6" borderId="0" xfId="6" applyNumberFormat="1" applyFont="1" applyFill="1" applyBorder="1" applyAlignment="1">
      <alignment horizontal="center" vertical="center"/>
    </xf>
    <xf numFmtId="168" fontId="12" fillId="6" borderId="0" xfId="5" applyNumberFormat="1" applyFont="1" applyFill="1" applyBorder="1" applyAlignment="1">
      <alignment horizontal="center" vertical="center"/>
    </xf>
    <xf numFmtId="168" fontId="12" fillId="6" borderId="2" xfId="5" applyNumberFormat="1" applyFont="1" applyFill="1" applyBorder="1" applyAlignment="1">
      <alignment horizontal="center" vertical="center"/>
    </xf>
    <xf numFmtId="168" fontId="12" fillId="7" borderId="3" xfId="6" applyNumberFormat="1" applyFont="1" applyFill="1" applyBorder="1" applyAlignment="1">
      <alignment horizontal="center" vertical="center"/>
    </xf>
    <xf numFmtId="168" fontId="12" fillId="8" borderId="0" xfId="5" applyNumberFormat="1" applyFont="1" applyFill="1" applyAlignment="1">
      <alignment horizontal="center" vertical="center"/>
    </xf>
    <xf numFmtId="0" fontId="0" fillId="0" borderId="0" xfId="0" applyFill="1" applyAlignment="1">
      <alignment horizontal="center" vertical="center"/>
    </xf>
    <xf numFmtId="0" fontId="0" fillId="0" borderId="0" xfId="0" applyFill="1">
      <alignment horizontal="left"/>
    </xf>
    <xf numFmtId="169" fontId="14" fillId="0" borderId="0" xfId="0" applyNumberFormat="1" applyFont="1" applyAlignment="1">
      <alignment horizontal="center" vertical="center"/>
    </xf>
    <xf numFmtId="168" fontId="14" fillId="3" borderId="0" xfId="6" applyNumberFormat="1" applyFont="1" applyAlignment="1">
      <alignment horizontal="center" vertical="center"/>
    </xf>
    <xf numFmtId="168" fontId="14" fillId="2" borderId="0" xfId="5" applyNumberFormat="1" applyFont="1" applyAlignment="1">
      <alignment horizontal="center" vertical="center"/>
    </xf>
    <xf numFmtId="168" fontId="14" fillId="7" borderId="3" xfId="6" applyNumberFormat="1" applyFont="1" applyFill="1" applyBorder="1" applyAlignment="1">
      <alignment horizontal="center" vertical="center"/>
    </xf>
    <xf numFmtId="168" fontId="14" fillId="8" borderId="0" xfId="5" applyNumberFormat="1" applyFont="1" applyFill="1" applyAlignment="1">
      <alignment horizontal="center" vertical="center"/>
    </xf>
    <xf numFmtId="169" fontId="0" fillId="0" borderId="0" xfId="0" applyNumberFormat="1" applyFill="1">
      <alignment horizontal="left"/>
    </xf>
    <xf numFmtId="168" fontId="0" fillId="0" borderId="0" xfId="0" applyNumberFormat="1" applyFill="1">
      <alignment horizontal="left"/>
    </xf>
    <xf numFmtId="4" fontId="0" fillId="0" borderId="0" xfId="0" applyNumberFormat="1" applyFill="1">
      <alignment horizontal="left"/>
    </xf>
    <xf numFmtId="4" fontId="0" fillId="0" borderId="0" xfId="0" applyNumberFormat="1">
      <alignment horizontal="left"/>
    </xf>
    <xf numFmtId="168" fontId="0" fillId="0" borderId="0" xfId="0" applyNumberFormat="1">
      <alignment horizontal="left"/>
    </xf>
    <xf numFmtId="164" fontId="0" fillId="0" borderId="0" xfId="0" applyNumberFormat="1">
      <alignment horizontal="left"/>
    </xf>
    <xf numFmtId="170" fontId="0" fillId="0" borderId="0" xfId="0" applyNumberFormat="1" applyFill="1">
      <alignment horizontal="left"/>
    </xf>
    <xf numFmtId="164" fontId="0" fillId="0" borderId="0" xfId="0" applyNumberFormat="1" applyFill="1">
      <alignment horizontal="left"/>
    </xf>
    <xf numFmtId="4" fontId="0" fillId="0" borderId="4" xfId="0" applyNumberFormat="1" applyBorder="1" applyAlignment="1">
      <alignment horizontal="center" vertical="center"/>
    </xf>
    <xf numFmtId="164" fontId="0" fillId="0" borderId="4" xfId="0" applyNumberFormat="1" applyBorder="1" applyAlignment="1">
      <alignment horizontal="center" vertical="center"/>
    </xf>
    <xf numFmtId="170" fontId="0" fillId="0" borderId="0" xfId="0" applyNumberFormat="1">
      <alignment horizontal="left"/>
    </xf>
    <xf numFmtId="4" fontId="0" fillId="0" borderId="0" xfId="0" applyNumberFormat="1" applyBorder="1" applyAlignment="1">
      <alignment horizontal="center" vertical="center"/>
    </xf>
    <xf numFmtId="164" fontId="0" fillId="0" borderId="5" xfId="0" applyNumberFormat="1" applyBorder="1" applyAlignment="1">
      <alignment horizontal="center" vertical="center"/>
    </xf>
  </cellXfs>
  <cellStyles count="7">
    <cellStyle name="Neutre" xfId="6" builtinId="28"/>
    <cellStyle name="Normal" xfId="0" builtinId="0"/>
    <cellStyle name="Satisfaisant" xfId="5" builtinId="26"/>
    <cellStyle name="Titre" xfId="1" builtinId="15"/>
    <cellStyle name="Titre 1" xfId="2" builtinId="16"/>
    <cellStyle name="Titre 2" xfId="3" builtinId="17"/>
    <cellStyle name="Titre 4" xfId="4" builtinId="19"/>
  </cellStyles>
  <dxfs count="26">
    <dxf>
      <font>
        <strike val="0"/>
        <outline val="0"/>
        <shadow val="0"/>
        <u val="none"/>
        <vertAlign val="baseline"/>
        <sz val="11"/>
        <color auto="1"/>
        <name val="Calibri"/>
        <scheme val="none"/>
      </font>
      <alignment horizontal="center" vertical="center" textRotation="0" wrapText="0" indent="0" justifyLastLine="0" shrinkToFit="0" readingOrder="0"/>
    </dxf>
    <dxf>
      <font>
        <strike val="0"/>
        <outline val="0"/>
        <shadow val="0"/>
        <u val="none"/>
        <vertAlign val="baseline"/>
        <sz val="11"/>
        <color auto="1"/>
        <name val="Calibri"/>
        <scheme val="minor"/>
      </font>
      <numFmt numFmtId="164" formatCode="[h]:mm"/>
      <alignment horizontal="center" vertical="center" textRotation="0" wrapText="0" indent="0" justifyLastLine="0" shrinkToFit="0" readingOrder="0"/>
    </dxf>
    <dxf>
      <numFmt numFmtId="164" formatCode="[h]:mm"/>
    </dxf>
    <dxf>
      <font>
        <strike val="0"/>
        <outline val="0"/>
        <shadow val="0"/>
        <u val="none"/>
        <vertAlign val="baseline"/>
        <sz val="11"/>
        <color auto="1"/>
        <name val="Calibri"/>
        <scheme val="minor"/>
      </font>
      <numFmt numFmtId="166" formatCode="h:mm"/>
      <alignment horizontal="center" vertical="center" textRotation="0" wrapText="0" indent="0" justifyLastLine="0" shrinkToFit="0" readingOrder="0"/>
    </dxf>
    <dxf>
      <numFmt numFmtId="168" formatCode="h:mm;@"/>
    </dxf>
    <dxf>
      <font>
        <strike val="0"/>
        <outline val="0"/>
        <shadow val="0"/>
        <u val="none"/>
        <vertAlign val="baseline"/>
        <sz val="11"/>
        <color auto="1"/>
        <name val="Calibri"/>
        <scheme val="minor"/>
      </font>
      <numFmt numFmtId="168" formatCode="h:mm;@"/>
      <fill>
        <patternFill patternType="solid">
          <fgColor indexed="64"/>
          <bgColor theme="9" tint="0.39997558519241921"/>
        </patternFill>
      </fill>
      <alignment horizontal="center" vertical="center" textRotation="0" wrapText="0" indent="0" justifyLastLine="0" shrinkToFit="0" readingOrder="0"/>
    </dxf>
    <dxf>
      <numFmt numFmtId="4" formatCode="#,##0.00"/>
    </dxf>
    <dxf>
      <font>
        <strike val="0"/>
        <outline val="0"/>
        <shadow val="0"/>
        <u val="none"/>
        <vertAlign val="baseline"/>
        <sz val="11"/>
        <color auto="1"/>
        <name val="Calibri"/>
        <scheme val="minor"/>
      </font>
      <numFmt numFmtId="168" formatCode="h:mm;@"/>
      <fill>
        <patternFill patternType="solid">
          <fgColor indexed="64"/>
          <bgColor theme="7"/>
        </patternFill>
      </fill>
      <alignment horizontal="center" vertical="center" textRotation="0" wrapText="0" indent="0" justifyLastLine="0" shrinkToFit="0" readingOrder="0"/>
      <border outline="0">
        <right style="thin">
          <color indexed="64"/>
        </right>
      </border>
    </dxf>
    <dxf>
      <numFmt numFmtId="4" formatCode="#,##0.00"/>
      <fill>
        <patternFill patternType="none">
          <fgColor indexed="64"/>
          <bgColor indexed="65"/>
        </patternFill>
      </fill>
    </dxf>
    <dxf>
      <font>
        <strike val="0"/>
        <outline val="0"/>
        <shadow val="0"/>
        <u val="none"/>
        <vertAlign val="baseline"/>
        <sz val="11"/>
        <color auto="1"/>
        <name val="Calibri"/>
        <scheme val="minor"/>
      </font>
      <numFmt numFmtId="168" formatCode="h:mm;@"/>
      <alignment horizontal="center" vertical="center" textRotation="0" wrapText="0" indent="0" justifyLastLine="0" shrinkToFit="0" readingOrder="0"/>
    </dxf>
    <dxf>
      <numFmt numFmtId="168" formatCode="h:mm;@"/>
      <fill>
        <patternFill patternType="none">
          <fgColor indexed="64"/>
          <bgColor indexed="65"/>
        </patternFill>
      </fill>
    </dxf>
    <dxf>
      <font>
        <strike val="0"/>
        <outline val="0"/>
        <shadow val="0"/>
        <u val="none"/>
        <vertAlign val="baseline"/>
        <sz val="11"/>
        <color auto="1"/>
        <name val="Calibri"/>
        <scheme val="minor"/>
      </font>
      <numFmt numFmtId="168" formatCode="h:mm;@"/>
      <alignment horizontal="center" vertical="center" textRotation="0" wrapText="0" indent="0" justifyLastLine="0" shrinkToFit="0" readingOrder="0"/>
    </dxf>
    <dxf>
      <numFmt numFmtId="168" formatCode="h:mm;@"/>
      <fill>
        <patternFill patternType="none">
          <fgColor indexed="64"/>
          <bgColor indexed="65"/>
        </patternFill>
      </fill>
    </dxf>
    <dxf>
      <font>
        <strike val="0"/>
        <outline val="0"/>
        <shadow val="0"/>
        <u val="none"/>
        <vertAlign val="baseline"/>
        <sz val="11"/>
        <color auto="1"/>
        <name val="Calibri"/>
        <scheme val="minor"/>
      </font>
      <numFmt numFmtId="168" formatCode="h:mm;@"/>
      <alignment horizontal="center" vertical="center" textRotation="0" wrapText="0" indent="0" justifyLastLine="0" shrinkToFit="0" readingOrder="0"/>
    </dxf>
    <dxf>
      <numFmt numFmtId="168" formatCode="h:mm;@"/>
      <fill>
        <patternFill patternType="none">
          <fgColor indexed="64"/>
          <bgColor indexed="65"/>
        </patternFill>
      </fill>
    </dxf>
    <dxf>
      <font>
        <strike val="0"/>
        <outline val="0"/>
        <shadow val="0"/>
        <u val="none"/>
        <vertAlign val="baseline"/>
        <sz val="11"/>
        <color auto="1"/>
        <name val="Calibri"/>
        <scheme val="minor"/>
      </font>
      <numFmt numFmtId="168" formatCode="h:mm;@"/>
      <alignment horizontal="center" vertical="center" textRotation="0" wrapText="0" indent="0" justifyLastLine="0" shrinkToFit="0" readingOrder="0"/>
    </dxf>
    <dxf>
      <numFmt numFmtId="168" formatCode="h:mm;@"/>
      <fill>
        <patternFill patternType="none">
          <fgColor indexed="64"/>
          <bgColor indexed="65"/>
        </patternFill>
      </fill>
    </dxf>
    <dxf>
      <font>
        <strike val="0"/>
        <outline val="0"/>
        <shadow val="0"/>
        <u val="none"/>
        <vertAlign val="baseline"/>
        <sz val="11"/>
        <color auto="1"/>
        <name val="Calibri"/>
        <scheme val="minor"/>
      </font>
      <numFmt numFmtId="169" formatCode="d/m/yy;@"/>
      <alignment horizontal="center" vertical="center" textRotation="0" wrapText="0" indent="0" justifyLastLine="0" shrinkToFit="0" readingOrder="0"/>
    </dxf>
    <dxf>
      <numFmt numFmtId="169" formatCode="d/m/yy;@"/>
      <fill>
        <patternFill patternType="none">
          <fgColor indexed="64"/>
          <bgColor indexed="65"/>
        </patternFill>
      </fill>
    </dxf>
    <dxf>
      <font>
        <strike val="0"/>
        <outline val="0"/>
        <shadow val="0"/>
        <u val="none"/>
        <vertAlign val="baseline"/>
        <sz val="11"/>
        <color auto="1"/>
        <name val="Calibri"/>
        <scheme val="none"/>
      </font>
      <alignment horizontal="center" vertical="center" textRotation="0" wrapText="0" indent="0" justifyLastLine="0" shrinkToFit="0" readingOrder="0"/>
    </dxf>
    <dxf>
      <alignment horizontal="center" vertical="bottom" textRotation="0" indent="0" justifyLastLine="0" shrinkToFit="0" readingOrder="0"/>
    </dxf>
    <dxf>
      <fill>
        <patternFill>
          <bgColor rgb="FFFF0000"/>
        </patternFill>
      </fill>
    </dxf>
    <dxf>
      <border>
        <top style="thin">
          <color theme="2" tint="-0.24994659260841701"/>
        </top>
      </border>
    </dxf>
    <dxf>
      <border>
        <top style="thin">
          <color theme="2" tint="-0.24994659260841701"/>
        </top>
      </border>
    </dxf>
    <dxf>
      <font>
        <color theme="5"/>
      </font>
      <border>
        <bottom style="medium">
          <color theme="2" tint="-0.499984740745262"/>
        </bottom>
      </border>
    </dxf>
    <dxf>
      <font>
        <color theme="4"/>
      </font>
      <fill>
        <patternFill patternType="none">
          <bgColor auto="1"/>
        </patternFill>
      </fill>
      <border diagonalUp="0" diagonalDown="0">
        <left/>
        <right/>
        <top style="thin">
          <color theme="4"/>
        </top>
        <bottom/>
        <vertical/>
        <horizontal/>
      </border>
    </dxf>
  </dxfs>
  <tableStyles count="1" defaultTableStyle="TableStyleMedium2" defaultPivotStyle="PivotStyleLight16">
    <tableStyle name="Feuille de temps de l’employé" pivot="0" count="4">
      <tableStyleElement type="wholeTable" dxfId="25"/>
      <tableStyleElement type="headerRow" dxfId="24"/>
      <tableStyleElement type="firstRowStripe" dxfId="23"/>
      <tableStyleElement type="secondRowStripe" dxfId="2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euille_Temps_2020_TES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2020"/>
      <sheetName val="FEVRIER 2020"/>
      <sheetName val="MARS 2020"/>
      <sheetName val="AVRIL2020"/>
      <sheetName val="MAI2020"/>
      <sheetName val="JUIN2020"/>
      <sheetName val="JUILLET2020"/>
      <sheetName val="AOUT2020"/>
      <sheetName val="SEPTEMBRE2020"/>
      <sheetName val="OCTOBRE2020"/>
      <sheetName val="NOVEMBRE2020"/>
      <sheetName val="DECEMBRE2020"/>
      <sheetName val="TOTAL ANNUEL + VACANCE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ables/table1.xml><?xml version="1.0" encoding="utf-8"?>
<table xmlns="http://schemas.openxmlformats.org/spreadsheetml/2006/main" id="1" name="FeuilleDeTemps142891011123" displayName="FeuilleDeTemps142891011123" ref="B9:K42" totalsRowCount="1" headerRowDxfId="20" dataDxfId="19">
  <autoFilter ref="B9:K41"/>
  <tableColumns count="10">
    <tableColumn id="1" name="Date(s)" dataDxfId="17" totalsRowDxfId="18"/>
    <tableColumn id="2" name="Heure d’arrivée" dataDxfId="15" totalsRowDxfId="16" dataCellStyle="Neutre"/>
    <tableColumn id="3" name="Début du dîner" dataDxfId="13" totalsRowDxfId="14" dataCellStyle="Satisfaisant"/>
    <tableColumn id="4" name="Fin du dîner" dataDxfId="11" totalsRowDxfId="12" dataCellStyle="Satisfaisant"/>
    <tableColumn id="5" name="Heure de départ" dataDxfId="9" totalsRowDxfId="10" dataCellStyle="Neutre"/>
    <tableColumn id="6" name="Total journée de travail" dataDxfId="7" totalsRowDxfId="8" dataCellStyle="Neutre">
      <calculatedColumnFormula>IFERROR(SUM((FeuilleDeTemps142891011123[[#This Row],[Heure de départ]]-FeuilleDeTemps142891011123[[#This Row],[Fin du dîner]])+(FeuilleDeTemps142891011123[[#This Row],[Début du dîner]]-FeuilleDeTemps142891011123[[#This Row],[Heure d’arrivée]])),0)</calculatedColumnFormula>
    </tableColumn>
    <tableColumn id="13" name="Durée dîner" dataDxfId="5" totalsRowDxfId="6" dataCellStyle="Satisfaisant">
      <calculatedColumnFormula>IFERROR(FeuilleDeTemps142891011123[[#This Row],[Fin du dîner]]-FeuilleDeTemps142891011123[[#This Row],[Début du dîner]],0)</calculatedColumnFormula>
    </tableColumn>
    <tableColumn id="7" name="Différence" dataDxfId="3" totalsRowDxfId="4">
      <calculatedColumnFormula>IF(FeuilleDeTemps142891011123[[#This Row],[Heure de départ]]="Heure de départ","",IF(A10="Dimanche","",IF(A10="Samedi","",FeuilleDeTemps142891011123[[#This Row],[Total journée de travail]]-TIME(8,0,0))))</calculatedColumnFormula>
    </tableColumn>
    <tableColumn id="14" name="Heure par jour" dataDxfId="1" totalsRowDxfId="2">
      <calculatedColumnFormula>IF(FeuilleDeTemps142891011123[[#This Row],[Total journée de travail]]&lt;&gt;0,$H$6,"")</calculatedColumnFormula>
    </tableColumn>
    <tableColumn id="8" name="Note" dataDxfId="0"/>
  </tableColumns>
  <tableStyleInfo name="Feuille de temps de l’employé" showFirstColumn="0" showLastColumn="0" showRowStripes="1" showColumnStripes="0"/>
  <extLst>
    <ext xmlns:x14="http://schemas.microsoft.com/office/spreadsheetml/2009/9/main" uri="{504A1905-F514-4f6f-8877-14C23A59335A}">
      <x14:table altTextSummary="Entrez les heures quotidiennes d’arrivée et de départ, y compris les heures de début et de fin de pause déjeuner. Les heures quotidiennes de travail, le total des heures de travail, les heures normales et les heures supplémentaires sont automatiquement calculés"/>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91"/>
  <sheetViews>
    <sheetView tabSelected="1" workbookViewId="0">
      <selection activeCell="B7" sqref="B7"/>
    </sheetView>
  </sheetViews>
  <sheetFormatPr baseColWidth="10" defaultColWidth="9.140625" defaultRowHeight="15"/>
  <cols>
    <col min="1" max="1" width="15.5703125" customWidth="1"/>
    <col min="2" max="2" width="30.5703125" customWidth="1"/>
    <col min="3" max="5" width="27.7109375" style="57" customWidth="1"/>
    <col min="6" max="6" width="29.7109375" style="57" customWidth="1"/>
    <col min="7" max="8" width="22" style="50" customWidth="1"/>
    <col min="9" max="9" width="15" bestFit="1" customWidth="1"/>
    <col min="10" max="10" width="18.28515625" customWidth="1"/>
    <col min="11" max="11" width="18.42578125" customWidth="1"/>
  </cols>
  <sheetData>
    <row r="1" spans="1:34" ht="33.75" customHeight="1" thickTop="1">
      <c r="A1" s="1"/>
      <c r="B1" s="2" t="s">
        <v>0</v>
      </c>
      <c r="C1" s="1"/>
      <c r="D1" s="1"/>
      <c r="E1" s="1"/>
      <c r="F1" s="1"/>
      <c r="G1" s="1"/>
      <c r="H1" s="1"/>
      <c r="I1" s="1"/>
    </row>
    <row r="2" spans="1:34" ht="17.25" customHeight="1">
      <c r="B2" s="3" t="s">
        <v>28</v>
      </c>
      <c r="C2"/>
      <c r="D2"/>
      <c r="E2"/>
      <c r="F2"/>
      <c r="G2"/>
      <c r="H2"/>
      <c r="I2" s="4"/>
    </row>
    <row r="3" spans="1:34" ht="18" customHeight="1">
      <c r="B3" s="3"/>
      <c r="C3"/>
      <c r="D3"/>
      <c r="E3"/>
      <c r="F3"/>
      <c r="G3"/>
      <c r="H3"/>
    </row>
    <row r="4" spans="1:34" ht="34.5" customHeight="1">
      <c r="B4" s="5" t="s">
        <v>1</v>
      </c>
      <c r="C4"/>
      <c r="D4"/>
      <c r="E4"/>
      <c r="F4"/>
      <c r="G4"/>
      <c r="H4"/>
      <c r="R4" s="4"/>
    </row>
    <row r="5" spans="1:34" s="6" customFormat="1" ht="42.75" customHeight="1">
      <c r="B5" s="7" t="s">
        <v>2</v>
      </c>
      <c r="C5" s="7" t="s">
        <v>3</v>
      </c>
      <c r="D5" s="7" t="s">
        <v>4</v>
      </c>
      <c r="E5" s="8"/>
      <c r="H5" s="9" t="s">
        <v>5</v>
      </c>
    </row>
    <row r="6" spans="1:34" ht="30" customHeight="1">
      <c r="B6" s="10">
        <f>22*H6</f>
        <v>7.333333333333333</v>
      </c>
      <c r="C6" s="10">
        <f>SUM(FeuilleDeTemps142891011123[Total journée de travail])</f>
        <v>0.3125</v>
      </c>
      <c r="D6" s="10">
        <f>I43</f>
        <v>-0.35416666666666663</v>
      </c>
      <c r="E6" s="11"/>
      <c r="F6"/>
      <c r="G6"/>
      <c r="H6" s="12">
        <v>0.33333333333333331</v>
      </c>
    </row>
    <row r="7" spans="1:34" ht="30" customHeight="1">
      <c r="B7" s="13"/>
      <c r="C7" s="14"/>
      <c r="D7" s="15"/>
      <c r="E7" s="13"/>
      <c r="F7"/>
      <c r="G7"/>
      <c r="H7"/>
      <c r="I7" s="4"/>
    </row>
    <row r="8" spans="1:34" ht="30" customHeight="1">
      <c r="B8" s="16" t="s">
        <v>6</v>
      </c>
      <c r="C8" s="16"/>
      <c r="D8" s="16"/>
      <c r="E8" s="16"/>
      <c r="F8" s="16"/>
      <c r="G8" s="16"/>
      <c r="H8" s="16"/>
      <c r="I8" s="4"/>
    </row>
    <row r="9" spans="1:34" ht="36.75" customHeight="1">
      <c r="B9" s="17" t="s">
        <v>7</v>
      </c>
      <c r="C9" s="17" t="s">
        <v>8</v>
      </c>
      <c r="D9" s="17" t="s">
        <v>9</v>
      </c>
      <c r="E9" s="17" t="s">
        <v>10</v>
      </c>
      <c r="F9" s="17" t="s">
        <v>11</v>
      </c>
      <c r="G9" s="18" t="s">
        <v>12</v>
      </c>
      <c r="H9" s="17" t="s">
        <v>13</v>
      </c>
      <c r="I9" s="18" t="s">
        <v>14</v>
      </c>
      <c r="J9" s="17" t="s">
        <v>15</v>
      </c>
      <c r="K9" s="17" t="s">
        <v>16</v>
      </c>
    </row>
    <row r="10" spans="1:34" ht="20.25" customHeight="1">
      <c r="A10" s="19" t="s">
        <v>17</v>
      </c>
      <c r="B10" s="20">
        <v>43831</v>
      </c>
      <c r="C10" s="21" t="s">
        <v>8</v>
      </c>
      <c r="D10" s="22" t="s">
        <v>9</v>
      </c>
      <c r="E10" s="22" t="s">
        <v>10</v>
      </c>
      <c r="F10" s="21" t="s">
        <v>11</v>
      </c>
      <c r="G10" s="21">
        <f>IFERROR(SUM((FeuilleDeTemps142891011123[[#This Row],[Heure de départ]]-FeuilleDeTemps142891011123[[#This Row],[Fin du dîner]])+(FeuilleDeTemps142891011123[[#This Row],[Début du dîner]]-FeuilleDeTemps142891011123[[#This Row],[Heure d’arrivée]])),0)</f>
        <v>0</v>
      </c>
      <c r="H10" s="23">
        <f>IFERROR(FeuilleDeTemps142891011123[[#This Row],[Fin du dîner]]-FeuilleDeTemps142891011123[[#This Row],[Début du dîner]],0)</f>
        <v>0</v>
      </c>
      <c r="I10" s="24" t="str">
        <f>IF(FeuilleDeTemps142891011123[[#This Row],[Heure de départ]]="Heure de départ","",IF(A10="Dimanche","",IF(A10="Samedi","",FeuilleDeTemps142891011123[[#This Row],[Total journée de travail]]-TIME(8,0,0))))</f>
        <v/>
      </c>
      <c r="J10" s="25" t="str">
        <f>IF(FeuilleDeTemps142891011123[[#This Row],[Total journée de travail]]&lt;&gt;0,$H$6,"")</f>
        <v/>
      </c>
      <c r="K10" s="26"/>
    </row>
    <row r="11" spans="1:34" s="34" customFormat="1" ht="20.25" customHeight="1">
      <c r="A11" s="19" t="s">
        <v>18</v>
      </c>
      <c r="B11" s="20">
        <v>43832</v>
      </c>
      <c r="C11" s="27">
        <v>0.21875</v>
      </c>
      <c r="D11" s="28">
        <v>0.45833333333333331</v>
      </c>
      <c r="E11" s="28">
        <v>0.47916666666666669</v>
      </c>
      <c r="F11" s="27">
        <v>0.55208333333333337</v>
      </c>
      <c r="G11" s="29">
        <f>IFERROR(SUM((FeuilleDeTemps142891011123[[#This Row],[Heure de départ]]-FeuilleDeTemps142891011123[[#This Row],[Fin du dîner]])+(FeuilleDeTemps142891011123[[#This Row],[Début du dîner]]-FeuilleDeTemps142891011123[[#This Row],[Heure d’arrivée]])),0)</f>
        <v>0.3125</v>
      </c>
      <c r="H11" s="30">
        <f>IFERROR(FeuilleDeTemps142891011123[[#This Row],[Fin du dîner]]-FeuilleDeTemps142891011123[[#This Row],[Début du dîner]],0)</f>
        <v>2.083333333333337E-2</v>
      </c>
      <c r="I11" s="31">
        <f>IF(FeuilleDeTemps142891011123[[#This Row],[Heure de départ]]="Heure de départ","",IF(A11="Dimanche","",IF(A11="Samedi","",FeuilleDeTemps142891011123[[#This Row],[Total journée de travail]]-TIME(8,0,0))))</f>
        <v>-2.0833333333333315E-2</v>
      </c>
      <c r="J11" s="25">
        <f>IF(FeuilleDeTemps142891011123[[#This Row],[Total journée de travail]]&lt;&gt;0,$H$6,"")</f>
        <v>0.33333333333333331</v>
      </c>
      <c r="K11" s="32"/>
      <c r="L11" s="33"/>
      <c r="M11" s="33"/>
      <c r="N11" s="33"/>
      <c r="O11" s="33"/>
      <c r="P11" s="33"/>
      <c r="Q11" s="33"/>
      <c r="R11" s="33"/>
      <c r="S11" s="33"/>
      <c r="T11" s="33"/>
      <c r="U11" s="33"/>
      <c r="V11" s="33"/>
      <c r="W11" s="33"/>
      <c r="X11" s="33"/>
      <c r="Y11" s="33"/>
      <c r="Z11" s="33"/>
      <c r="AA11" s="33"/>
      <c r="AB11" s="33"/>
      <c r="AC11" s="33"/>
      <c r="AD11" s="33"/>
      <c r="AE11" s="33"/>
      <c r="AF11" s="33"/>
      <c r="AG11" s="33"/>
      <c r="AH11" s="33"/>
    </row>
    <row r="12" spans="1:34" s="34" customFormat="1" ht="20.25" customHeight="1">
      <c r="A12" s="19" t="s">
        <v>19</v>
      </c>
      <c r="B12" s="20">
        <v>43833</v>
      </c>
      <c r="C12" s="27" t="s">
        <v>8</v>
      </c>
      <c r="D12" s="28" t="s">
        <v>9</v>
      </c>
      <c r="E12" s="28" t="s">
        <v>10</v>
      </c>
      <c r="F12" s="27" t="s">
        <v>11</v>
      </c>
      <c r="G12" s="29">
        <f>IFERROR(SUM((FeuilleDeTemps142891011123[[#This Row],[Heure de départ]]-FeuilleDeTemps142891011123[[#This Row],[Fin du dîner]])+(FeuilleDeTemps142891011123[[#This Row],[Début du dîner]]-FeuilleDeTemps142891011123[[#This Row],[Heure d’arrivée]])),0)</f>
        <v>0</v>
      </c>
      <c r="H12" s="30">
        <f>IFERROR(FeuilleDeTemps142891011123[[#This Row],[Fin du dîner]]-FeuilleDeTemps142891011123[[#This Row],[Début du dîner]],0)</f>
        <v>0</v>
      </c>
      <c r="I12" s="31" t="str">
        <f>IF(FeuilleDeTemps142891011123[[#This Row],[Heure de départ]]="Heure de départ","",IF(A12="Dimanche","",IF(A12="Samedi","",FeuilleDeTemps142891011123[[#This Row],[Total journée de travail]]-TIME(8,0,0))))</f>
        <v/>
      </c>
      <c r="J12" s="25" t="str">
        <f>IF(FeuilleDeTemps142891011123[[#This Row],[Total journée de travail]]&lt;&gt;0,$H$6,"")</f>
        <v/>
      </c>
      <c r="K12" s="32"/>
      <c r="L12" s="33"/>
      <c r="M12" s="33"/>
      <c r="N12" s="33"/>
      <c r="O12" s="33"/>
      <c r="P12" s="33"/>
      <c r="Q12" s="33"/>
      <c r="R12" s="33"/>
      <c r="S12" s="33"/>
      <c r="T12" s="33"/>
      <c r="U12" s="33"/>
      <c r="V12" s="33"/>
      <c r="W12" s="33"/>
      <c r="X12" s="33"/>
      <c r="Y12" s="33"/>
      <c r="Z12" s="33"/>
      <c r="AA12" s="33"/>
      <c r="AB12" s="33"/>
      <c r="AC12" s="33"/>
      <c r="AD12" s="33"/>
      <c r="AE12" s="33"/>
      <c r="AF12" s="33"/>
      <c r="AG12" s="33"/>
      <c r="AH12" s="33"/>
    </row>
    <row r="13" spans="1:34" ht="20.25" customHeight="1">
      <c r="A13" s="19" t="s">
        <v>20</v>
      </c>
      <c r="B13" s="20">
        <v>43834</v>
      </c>
      <c r="C13" s="35" t="s">
        <v>8</v>
      </c>
      <c r="D13" s="36" t="s">
        <v>9</v>
      </c>
      <c r="E13" s="36" t="s">
        <v>10</v>
      </c>
      <c r="F13" s="35" t="s">
        <v>11</v>
      </c>
      <c r="G13" s="35">
        <f>IFERROR(SUM((FeuilleDeTemps142891011123[[#This Row],[Heure de départ]]-FeuilleDeTemps142891011123[[#This Row],[Fin du dîner]])+(FeuilleDeTemps142891011123[[#This Row],[Début du dîner]]-FeuilleDeTemps142891011123[[#This Row],[Heure d’arrivée]])),0)</f>
        <v>0</v>
      </c>
      <c r="H13" s="37">
        <f>IFERROR(FeuilleDeTemps142891011123[[#This Row],[Fin du dîner]]-FeuilleDeTemps142891011123[[#This Row],[Début du dîner]],0)</f>
        <v>0</v>
      </c>
      <c r="I13" s="31" t="str">
        <f>IF(FeuilleDeTemps142891011123[[#This Row],[Heure de départ]]="Heure de départ","",IF(A13="Dimanche","",IF(A13="Samedi","",FeuilleDeTemps142891011123[[#This Row],[Total journée de travail]]-TIME(8,0,0))))</f>
        <v/>
      </c>
      <c r="J13" s="25" t="str">
        <f>IF(FeuilleDeTemps142891011123[[#This Row],[Total journée de travail]]&lt;&gt;0,$H$6,"")</f>
        <v/>
      </c>
      <c r="K13" s="32"/>
    </row>
    <row r="14" spans="1:34" ht="20.25" customHeight="1">
      <c r="A14" s="19" t="s">
        <v>21</v>
      </c>
      <c r="B14" s="20">
        <v>43835</v>
      </c>
      <c r="C14" s="35" t="s">
        <v>8</v>
      </c>
      <c r="D14" s="36" t="s">
        <v>9</v>
      </c>
      <c r="E14" s="36" t="s">
        <v>10</v>
      </c>
      <c r="F14" s="35" t="s">
        <v>11</v>
      </c>
      <c r="G14" s="35">
        <f>IFERROR(SUM((FeuilleDeTemps142891011123[[#This Row],[Heure de départ]]-FeuilleDeTemps142891011123[[#This Row],[Fin du dîner]])+(FeuilleDeTemps142891011123[[#This Row],[Début du dîner]]-FeuilleDeTemps142891011123[[#This Row],[Heure d’arrivée]])),0)</f>
        <v>0</v>
      </c>
      <c r="H14" s="37">
        <f>IFERROR(FeuilleDeTemps142891011123[[#This Row],[Fin du dîner]]-FeuilleDeTemps142891011123[[#This Row],[Début du dîner]],0)</f>
        <v>0</v>
      </c>
      <c r="I14" s="31" t="str">
        <f>IF(FeuilleDeTemps142891011123[[#This Row],[Heure de départ]]="Heure de départ","",IF(A14="Dimanche","",IF(A14="Samedi","",FeuilleDeTemps142891011123[[#This Row],[Total journée de travail]]-TIME(8,0,0))))</f>
        <v/>
      </c>
      <c r="J14" s="25" t="str">
        <f>IF(FeuilleDeTemps142891011123[[#This Row],[Total journée de travail]]&lt;&gt;0,$H$6,"")</f>
        <v/>
      </c>
      <c r="K14" s="32"/>
    </row>
    <row r="15" spans="1:34" ht="20.25" customHeight="1">
      <c r="A15" s="19" t="s">
        <v>22</v>
      </c>
      <c r="B15" s="20">
        <v>43836</v>
      </c>
      <c r="C15" s="27" t="s">
        <v>8</v>
      </c>
      <c r="D15" s="28" t="s">
        <v>9</v>
      </c>
      <c r="E15" s="28" t="s">
        <v>10</v>
      </c>
      <c r="F15" s="27" t="s">
        <v>11</v>
      </c>
      <c r="G15" s="29">
        <f>IFERROR(SUM((FeuilleDeTemps142891011123[[#This Row],[Heure de départ]]-FeuilleDeTemps142891011123[[#This Row],[Fin du dîner]])+(FeuilleDeTemps142891011123[[#This Row],[Début du dîner]]-FeuilleDeTemps142891011123[[#This Row],[Heure d’arrivée]])),0)</f>
        <v>0</v>
      </c>
      <c r="H15" s="30">
        <f>IFERROR(FeuilleDeTemps142891011123[[#This Row],[Fin du dîner]]-FeuilleDeTemps142891011123[[#This Row],[Début du dîner]],0)</f>
        <v>0</v>
      </c>
      <c r="I15" s="31" t="str">
        <f>IF(FeuilleDeTemps142891011123[[#This Row],[Heure de départ]]="Heure de départ","",IF(A15="Dimanche","",IF(A15="Samedi","",FeuilleDeTemps142891011123[[#This Row],[Total journée de travail]]-TIME(8,0,0))))</f>
        <v/>
      </c>
      <c r="J15" s="25" t="str">
        <f>IF(FeuilleDeTemps142891011123[[#This Row],[Total journée de travail]]&lt;&gt;0,$H$6,"")</f>
        <v/>
      </c>
      <c r="K15" s="32"/>
    </row>
    <row r="16" spans="1:34" ht="20.25" customHeight="1">
      <c r="A16" s="19" t="s">
        <v>23</v>
      </c>
      <c r="B16" s="20">
        <v>43837</v>
      </c>
      <c r="C16" s="27" t="s">
        <v>8</v>
      </c>
      <c r="D16" s="28" t="s">
        <v>9</v>
      </c>
      <c r="E16" s="28" t="s">
        <v>10</v>
      </c>
      <c r="F16" s="27" t="s">
        <v>11</v>
      </c>
      <c r="G16" s="29">
        <f>IFERROR(SUM((FeuilleDeTemps142891011123[[#This Row],[Heure de départ]]-FeuilleDeTemps142891011123[[#This Row],[Fin du dîner]])+(FeuilleDeTemps142891011123[[#This Row],[Début du dîner]]-FeuilleDeTemps142891011123[[#This Row],[Heure d’arrivée]])),0)</f>
        <v>0</v>
      </c>
      <c r="H16" s="30">
        <f>IFERROR(FeuilleDeTemps142891011123[[#This Row],[Fin du dîner]]-FeuilleDeTemps142891011123[[#This Row],[Début du dîner]],0)</f>
        <v>0</v>
      </c>
      <c r="I16" s="31" t="str">
        <f>IF(FeuilleDeTemps142891011123[[#This Row],[Heure de départ]]="Heure de départ","",IF(A16="Dimanche","",IF(A16="Samedi","",FeuilleDeTemps142891011123[[#This Row],[Total journée de travail]]-TIME(8,0,0))))</f>
        <v/>
      </c>
      <c r="J16" s="25" t="str">
        <f>IF(FeuilleDeTemps142891011123[[#This Row],[Total journée de travail]]&lt;&gt;0,$H$6,"")</f>
        <v/>
      </c>
      <c r="K16" s="32"/>
    </row>
    <row r="17" spans="1:21" ht="20.25" customHeight="1">
      <c r="A17" s="19" t="s">
        <v>17</v>
      </c>
      <c r="B17" s="20">
        <v>43838</v>
      </c>
      <c r="C17" s="27" t="s">
        <v>8</v>
      </c>
      <c r="D17" s="28" t="s">
        <v>9</v>
      </c>
      <c r="E17" s="28" t="s">
        <v>10</v>
      </c>
      <c r="F17" s="27" t="s">
        <v>11</v>
      </c>
      <c r="G17" s="29">
        <f>IFERROR(SUM((FeuilleDeTemps142891011123[[#This Row],[Heure de départ]]-FeuilleDeTemps142891011123[[#This Row],[Fin du dîner]])+(FeuilleDeTemps142891011123[[#This Row],[Début du dîner]]-FeuilleDeTemps142891011123[[#This Row],[Heure d’arrivée]])),0)</f>
        <v>0</v>
      </c>
      <c r="H17" s="30">
        <f>IFERROR(FeuilleDeTemps142891011123[[#This Row],[Fin du dîner]]-FeuilleDeTemps142891011123[[#This Row],[Début du dîner]],0)</f>
        <v>0</v>
      </c>
      <c r="I17" s="31" t="str">
        <f>IF(FeuilleDeTemps142891011123[[#This Row],[Heure de départ]]="Heure de départ","",IF(A17="Dimanche","",IF(A17="Samedi","",FeuilleDeTemps142891011123[[#This Row],[Total journée de travail]]-TIME(8,0,0))))</f>
        <v/>
      </c>
      <c r="J17" s="25" t="str">
        <f>IF(FeuilleDeTemps142891011123[[#This Row],[Total journée de travail]]&lt;&gt;0,$H$6,"")</f>
        <v/>
      </c>
      <c r="K17" s="32"/>
    </row>
    <row r="18" spans="1:21" s="34" customFormat="1" ht="20.25" customHeight="1">
      <c r="A18" s="19" t="s">
        <v>18</v>
      </c>
      <c r="B18" s="20">
        <v>43839</v>
      </c>
      <c r="C18" s="27" t="s">
        <v>8</v>
      </c>
      <c r="D18" s="28" t="s">
        <v>9</v>
      </c>
      <c r="E18" s="28" t="s">
        <v>10</v>
      </c>
      <c r="F18" s="27" t="s">
        <v>11</v>
      </c>
      <c r="G18" s="29">
        <f>IFERROR(SUM((FeuilleDeTemps142891011123[[#This Row],[Heure de départ]]-FeuilleDeTemps142891011123[[#This Row],[Fin du dîner]])+(FeuilleDeTemps142891011123[[#This Row],[Début du dîner]]-FeuilleDeTemps142891011123[[#This Row],[Heure d’arrivée]])),0)</f>
        <v>0</v>
      </c>
      <c r="H18" s="30">
        <f>IFERROR(FeuilleDeTemps142891011123[[#This Row],[Fin du dîner]]-FeuilleDeTemps142891011123[[#This Row],[Début du dîner]],0)</f>
        <v>0</v>
      </c>
      <c r="I18" s="31" t="str">
        <f>IF(FeuilleDeTemps142891011123[[#This Row],[Heure de départ]]="Heure de départ","",IF(A18="Dimanche","",IF(A18="Samedi","",FeuilleDeTemps142891011123[[#This Row],[Total journée de travail]]-TIME(8,0,0))))</f>
        <v/>
      </c>
      <c r="J18" s="25" t="str">
        <f>IF(FeuilleDeTemps142891011123[[#This Row],[Total journée de travail]]&lt;&gt;0,$H$6,"")</f>
        <v/>
      </c>
      <c r="K18" s="32"/>
      <c r="L18"/>
      <c r="M18"/>
      <c r="N18"/>
      <c r="O18"/>
      <c r="P18"/>
      <c r="Q18"/>
      <c r="R18"/>
      <c r="S18"/>
      <c r="T18"/>
      <c r="U18"/>
    </row>
    <row r="19" spans="1:21" s="34" customFormat="1" ht="20.25" customHeight="1">
      <c r="A19" s="19" t="s">
        <v>19</v>
      </c>
      <c r="B19" s="20">
        <v>43840</v>
      </c>
      <c r="C19" s="27" t="s">
        <v>8</v>
      </c>
      <c r="D19" s="28" t="s">
        <v>9</v>
      </c>
      <c r="E19" s="28" t="s">
        <v>10</v>
      </c>
      <c r="F19" s="27" t="s">
        <v>11</v>
      </c>
      <c r="G19" s="29">
        <f>IFERROR(SUM((FeuilleDeTemps142891011123[[#This Row],[Heure de départ]]-FeuilleDeTemps142891011123[[#This Row],[Fin du dîner]])+(FeuilleDeTemps142891011123[[#This Row],[Début du dîner]]-FeuilleDeTemps142891011123[[#This Row],[Heure d’arrivée]])),0)</f>
        <v>0</v>
      </c>
      <c r="H19" s="30">
        <f>IFERROR(FeuilleDeTemps142891011123[[#This Row],[Fin du dîner]]-FeuilleDeTemps142891011123[[#This Row],[Début du dîner]],0)</f>
        <v>0</v>
      </c>
      <c r="I19" s="31" t="str">
        <f>IF(FeuilleDeTemps142891011123[[#This Row],[Heure de départ]]="Heure de départ","",IF(A19="Dimanche","",IF(A19="Samedi","",FeuilleDeTemps142891011123[[#This Row],[Total journée de travail]]-TIME(8,0,0))))</f>
        <v/>
      </c>
      <c r="J19" s="25" t="str">
        <f>IF(FeuilleDeTemps142891011123[[#This Row],[Total journée de travail]]&lt;&gt;0,$H$6,"")</f>
        <v/>
      </c>
      <c r="K19" s="32"/>
      <c r="L19"/>
      <c r="M19"/>
      <c r="N19"/>
      <c r="O19"/>
      <c r="P19"/>
      <c r="Q19"/>
      <c r="R19"/>
      <c r="S19"/>
      <c r="T19"/>
      <c r="U19"/>
    </row>
    <row r="20" spans="1:21" ht="20.25" customHeight="1">
      <c r="A20" s="19" t="s">
        <v>20</v>
      </c>
      <c r="B20" s="20">
        <v>43841</v>
      </c>
      <c r="C20" s="35" t="s">
        <v>8</v>
      </c>
      <c r="D20" s="36" t="s">
        <v>9</v>
      </c>
      <c r="E20" s="36" t="s">
        <v>10</v>
      </c>
      <c r="F20" s="35" t="s">
        <v>11</v>
      </c>
      <c r="G20" s="35">
        <f>IFERROR(SUM((FeuilleDeTemps142891011123[[#This Row],[Heure de départ]]-FeuilleDeTemps142891011123[[#This Row],[Fin du dîner]])+(FeuilleDeTemps142891011123[[#This Row],[Début du dîner]]-FeuilleDeTemps142891011123[[#This Row],[Heure d’arrivée]])),0)</f>
        <v>0</v>
      </c>
      <c r="H20" s="37">
        <f>IFERROR(FeuilleDeTemps142891011123[[#This Row],[Fin du dîner]]-FeuilleDeTemps142891011123[[#This Row],[Début du dîner]],0)</f>
        <v>0</v>
      </c>
      <c r="I20" s="31" t="str">
        <f>IF(FeuilleDeTemps142891011123[[#This Row],[Heure de départ]]="Heure de départ","",IF(A20="Dimanche","",IF(A20="Samedi","",FeuilleDeTemps142891011123[[#This Row],[Total journée de travail]]-TIME(8,0,0))))</f>
        <v/>
      </c>
      <c r="J20" s="25" t="str">
        <f>IF(FeuilleDeTemps142891011123[[#This Row],[Total journée de travail]]&lt;&gt;0,$H$6,"")</f>
        <v/>
      </c>
      <c r="K20" s="32"/>
    </row>
    <row r="21" spans="1:21" ht="20.25" customHeight="1">
      <c r="A21" s="19" t="s">
        <v>21</v>
      </c>
      <c r="B21" s="20">
        <v>43842</v>
      </c>
      <c r="C21" s="35" t="s">
        <v>8</v>
      </c>
      <c r="D21" s="36" t="s">
        <v>9</v>
      </c>
      <c r="E21" s="36" t="s">
        <v>10</v>
      </c>
      <c r="F21" s="35" t="s">
        <v>11</v>
      </c>
      <c r="G21" s="35">
        <f>IFERROR(SUM((FeuilleDeTemps142891011123[[#This Row],[Heure de départ]]-FeuilleDeTemps142891011123[[#This Row],[Fin du dîner]])+(FeuilleDeTemps142891011123[[#This Row],[Début du dîner]]-FeuilleDeTemps142891011123[[#This Row],[Heure d’arrivée]])),0)</f>
        <v>0</v>
      </c>
      <c r="H21" s="37">
        <f>IFERROR(FeuilleDeTemps142891011123[[#This Row],[Fin du dîner]]-FeuilleDeTemps142891011123[[#This Row],[Début du dîner]],0)</f>
        <v>0</v>
      </c>
      <c r="I21" s="31" t="str">
        <f>IF(FeuilleDeTemps142891011123[[#This Row],[Heure de départ]]="Heure de départ","",IF(A21="Dimanche","",IF(A21="Samedi","",FeuilleDeTemps142891011123[[#This Row],[Total journée de travail]]-TIME(8,0,0))))</f>
        <v/>
      </c>
      <c r="J21" s="25" t="str">
        <f>IF(FeuilleDeTemps142891011123[[#This Row],[Total journée de travail]]&lt;&gt;0,$H$6,"")</f>
        <v/>
      </c>
      <c r="K21" s="32"/>
    </row>
    <row r="22" spans="1:21" ht="20.25" customHeight="1">
      <c r="A22" s="19" t="s">
        <v>22</v>
      </c>
      <c r="B22" s="20">
        <v>43843</v>
      </c>
      <c r="C22" s="27" t="s">
        <v>8</v>
      </c>
      <c r="D22" s="28" t="s">
        <v>9</v>
      </c>
      <c r="E22" s="28" t="s">
        <v>10</v>
      </c>
      <c r="F22" s="27" t="s">
        <v>11</v>
      </c>
      <c r="G22" s="29">
        <f>IFERROR(SUM((FeuilleDeTemps142891011123[[#This Row],[Heure de départ]]-FeuilleDeTemps142891011123[[#This Row],[Fin du dîner]])+(FeuilleDeTemps142891011123[[#This Row],[Début du dîner]]-FeuilleDeTemps142891011123[[#This Row],[Heure d’arrivée]])),0)</f>
        <v>0</v>
      </c>
      <c r="H22" s="30">
        <f>IFERROR(FeuilleDeTemps142891011123[[#This Row],[Fin du dîner]]-FeuilleDeTemps142891011123[[#This Row],[Début du dîner]],0)</f>
        <v>0</v>
      </c>
      <c r="I22" s="31" t="str">
        <f>IF(FeuilleDeTemps142891011123[[#This Row],[Heure de départ]]="Heure de départ","",IF(A22="Dimanche","",IF(A22="Samedi","",FeuilleDeTemps142891011123[[#This Row],[Total journée de travail]]-TIME(8,0,0))))</f>
        <v/>
      </c>
      <c r="J22" s="32"/>
      <c r="K22" s="32"/>
    </row>
    <row r="23" spans="1:21" ht="20.25" customHeight="1">
      <c r="A23" s="19" t="s">
        <v>23</v>
      </c>
      <c r="B23" s="20">
        <v>43844</v>
      </c>
      <c r="C23" s="27" t="s">
        <v>8</v>
      </c>
      <c r="D23" s="28" t="s">
        <v>9</v>
      </c>
      <c r="E23" s="28" t="s">
        <v>10</v>
      </c>
      <c r="F23" s="27" t="s">
        <v>11</v>
      </c>
      <c r="G23" s="29">
        <f>IFERROR(SUM((FeuilleDeTemps142891011123[[#This Row],[Heure de départ]]-FeuilleDeTemps142891011123[[#This Row],[Fin du dîner]])+(FeuilleDeTemps142891011123[[#This Row],[Début du dîner]]-FeuilleDeTemps142891011123[[#This Row],[Heure d’arrivée]])),0)</f>
        <v>0</v>
      </c>
      <c r="H23" s="30">
        <f>IFERROR(FeuilleDeTemps142891011123[[#This Row],[Fin du dîner]]-FeuilleDeTemps142891011123[[#This Row],[Début du dîner]],0)</f>
        <v>0</v>
      </c>
      <c r="I23" s="31" t="str">
        <f>IF(FeuilleDeTemps142891011123[[#This Row],[Heure de départ]]="Heure de départ","",IF(A23="Dimanche","",IF(A23="Samedi","",FeuilleDeTemps142891011123[[#This Row],[Total journée de travail]]-TIME(8,0,0))))</f>
        <v/>
      </c>
      <c r="J23" s="32"/>
      <c r="K23" s="32"/>
    </row>
    <row r="24" spans="1:21" ht="20.25" customHeight="1">
      <c r="A24" s="19" t="s">
        <v>17</v>
      </c>
      <c r="B24" s="20">
        <v>43845</v>
      </c>
      <c r="C24" s="27" t="s">
        <v>8</v>
      </c>
      <c r="D24" s="28" t="s">
        <v>9</v>
      </c>
      <c r="E24" s="28" t="s">
        <v>10</v>
      </c>
      <c r="F24" s="27" t="s">
        <v>11</v>
      </c>
      <c r="G24" s="29">
        <f>IFERROR(SUM((FeuilleDeTemps142891011123[[#This Row],[Heure de départ]]-FeuilleDeTemps142891011123[[#This Row],[Fin du dîner]])+(FeuilleDeTemps142891011123[[#This Row],[Début du dîner]]-FeuilleDeTemps142891011123[[#This Row],[Heure d’arrivée]])),0)</f>
        <v>0</v>
      </c>
      <c r="H24" s="30">
        <f>IFERROR(FeuilleDeTemps142891011123[[#This Row],[Fin du dîner]]-FeuilleDeTemps142891011123[[#This Row],[Début du dîner]],0)</f>
        <v>0</v>
      </c>
      <c r="I24" s="31" t="str">
        <f>IF(FeuilleDeTemps142891011123[[#This Row],[Heure de départ]]="Heure de départ","",IF(A24="Dimanche","",IF(A24="Samedi","",FeuilleDeTemps142891011123[[#This Row],[Total journée de travail]]-TIME(8,0,0))))</f>
        <v/>
      </c>
      <c r="J24" s="32"/>
      <c r="K24" s="32"/>
    </row>
    <row r="25" spans="1:21" s="34" customFormat="1" ht="20.25" customHeight="1">
      <c r="A25" s="19" t="s">
        <v>18</v>
      </c>
      <c r="B25" s="20">
        <v>43846</v>
      </c>
      <c r="C25" s="27" t="s">
        <v>8</v>
      </c>
      <c r="D25" s="28" t="s">
        <v>9</v>
      </c>
      <c r="E25" s="28" t="s">
        <v>10</v>
      </c>
      <c r="F25" s="27" t="s">
        <v>11</v>
      </c>
      <c r="G25" s="29">
        <f>IFERROR(SUM((FeuilleDeTemps142891011123[[#This Row],[Heure de départ]]-FeuilleDeTemps142891011123[[#This Row],[Fin du dîner]])+(FeuilleDeTemps142891011123[[#This Row],[Début du dîner]]-FeuilleDeTemps142891011123[[#This Row],[Heure d’arrivée]])),0)</f>
        <v>0</v>
      </c>
      <c r="H25" s="30">
        <f>IFERROR(FeuilleDeTemps142891011123[[#This Row],[Fin du dîner]]-FeuilleDeTemps142891011123[[#This Row],[Début du dîner]],0)</f>
        <v>0</v>
      </c>
      <c r="I25" s="31" t="str">
        <f>IF(FeuilleDeTemps142891011123[[#This Row],[Heure de départ]]="Heure de départ","",IF(A25="Dimanche","",IF(A25="Samedi","",FeuilleDeTemps142891011123[[#This Row],[Total journée de travail]]-TIME(8,0,0))))</f>
        <v/>
      </c>
      <c r="J25" s="32"/>
      <c r="K25" s="32"/>
      <c r="L25"/>
      <c r="M25"/>
      <c r="N25"/>
      <c r="O25"/>
      <c r="P25"/>
      <c r="Q25"/>
      <c r="R25"/>
      <c r="S25"/>
      <c r="T25"/>
      <c r="U25"/>
    </row>
    <row r="26" spans="1:21" s="34" customFormat="1" ht="20.25" customHeight="1">
      <c r="A26" s="19" t="s">
        <v>19</v>
      </c>
      <c r="B26" s="20">
        <v>43847</v>
      </c>
      <c r="C26" s="27" t="s">
        <v>8</v>
      </c>
      <c r="D26" s="28" t="s">
        <v>9</v>
      </c>
      <c r="E26" s="28" t="s">
        <v>10</v>
      </c>
      <c r="F26" s="27" t="s">
        <v>11</v>
      </c>
      <c r="G26" s="29">
        <f>IFERROR(SUM((FeuilleDeTemps142891011123[[#This Row],[Heure de départ]]-FeuilleDeTemps142891011123[[#This Row],[Fin du dîner]])+(FeuilleDeTemps142891011123[[#This Row],[Début du dîner]]-FeuilleDeTemps142891011123[[#This Row],[Heure d’arrivée]])),0)</f>
        <v>0</v>
      </c>
      <c r="H26" s="30">
        <f>IFERROR(FeuilleDeTemps142891011123[[#This Row],[Fin du dîner]]-FeuilleDeTemps142891011123[[#This Row],[Début du dîner]],0)</f>
        <v>0</v>
      </c>
      <c r="I26" s="31" t="str">
        <f>IF(FeuilleDeTemps142891011123[[#This Row],[Heure de départ]]="Heure de départ","",IF(A26="Dimanche","",IF(A26="Samedi","",FeuilleDeTemps142891011123[[#This Row],[Total journée de travail]]-TIME(8,0,0))))</f>
        <v/>
      </c>
      <c r="J26" s="32"/>
      <c r="K26" s="32"/>
      <c r="L26"/>
      <c r="M26"/>
      <c r="N26"/>
      <c r="O26"/>
      <c r="P26"/>
      <c r="Q26"/>
      <c r="R26"/>
      <c r="S26"/>
      <c r="T26"/>
      <c r="U26"/>
    </row>
    <row r="27" spans="1:21" ht="20.25" customHeight="1">
      <c r="A27" s="19" t="s">
        <v>20</v>
      </c>
      <c r="B27" s="20">
        <v>43848</v>
      </c>
      <c r="C27" s="35" t="s">
        <v>8</v>
      </c>
      <c r="D27" s="36" t="s">
        <v>9</v>
      </c>
      <c r="E27" s="36" t="s">
        <v>10</v>
      </c>
      <c r="F27" s="35" t="s">
        <v>11</v>
      </c>
      <c r="G27" s="35">
        <f>IFERROR(SUM((FeuilleDeTemps142891011123[[#This Row],[Heure de départ]]-FeuilleDeTemps142891011123[[#This Row],[Fin du dîner]])+(FeuilleDeTemps142891011123[[#This Row],[Début du dîner]]-FeuilleDeTemps142891011123[[#This Row],[Heure d’arrivée]])),0)</f>
        <v>0</v>
      </c>
      <c r="H27" s="37">
        <f>IFERROR(FeuilleDeTemps142891011123[[#This Row],[Fin du dîner]]-FeuilleDeTemps142891011123[[#This Row],[Début du dîner]],0)</f>
        <v>0</v>
      </c>
      <c r="I27" s="31" t="str">
        <f>IF(FeuilleDeTemps142891011123[[#This Row],[Heure de départ]]="Heure de départ","",IF(A27="Dimanche","",IF(A27="Samedi","",FeuilleDeTemps142891011123[[#This Row],[Total journée de travail]]-TIME(8,0,0))))</f>
        <v/>
      </c>
      <c r="J27" s="25" t="str">
        <f>IF(FeuilleDeTemps142891011123[[#This Row],[Total journée de travail]]&lt;&gt;0,$H$6,"")</f>
        <v/>
      </c>
      <c r="K27" s="32"/>
    </row>
    <row r="28" spans="1:21" ht="20.25" customHeight="1">
      <c r="A28" s="19" t="s">
        <v>21</v>
      </c>
      <c r="B28" s="20">
        <v>43849</v>
      </c>
      <c r="C28" s="35" t="s">
        <v>8</v>
      </c>
      <c r="D28" s="36" t="s">
        <v>9</v>
      </c>
      <c r="E28" s="36" t="s">
        <v>10</v>
      </c>
      <c r="F28" s="35" t="s">
        <v>11</v>
      </c>
      <c r="G28" s="35">
        <f>IFERROR(SUM((FeuilleDeTemps142891011123[[#This Row],[Heure de départ]]-FeuilleDeTemps142891011123[[#This Row],[Fin du dîner]])+(FeuilleDeTemps142891011123[[#This Row],[Début du dîner]]-FeuilleDeTemps142891011123[[#This Row],[Heure d’arrivée]])),0)</f>
        <v>0</v>
      </c>
      <c r="H28" s="37">
        <f>IFERROR(FeuilleDeTemps142891011123[[#This Row],[Fin du dîner]]-FeuilleDeTemps142891011123[[#This Row],[Début du dîner]],0)</f>
        <v>0</v>
      </c>
      <c r="I28" s="31" t="str">
        <f>IF(FeuilleDeTemps142891011123[[#This Row],[Heure de départ]]="Heure de départ","",IF(A28="Dimanche","",IF(A28="Samedi","",FeuilleDeTemps142891011123[[#This Row],[Total journée de travail]]-TIME(8,0,0))))</f>
        <v/>
      </c>
      <c r="J28" s="25" t="str">
        <f>IF(FeuilleDeTemps142891011123[[#This Row],[Total journée de travail]]&lt;&gt;0,$H$6,"")</f>
        <v/>
      </c>
      <c r="K28" s="32"/>
    </row>
    <row r="29" spans="1:21" ht="20.25" customHeight="1">
      <c r="A29" s="19" t="s">
        <v>22</v>
      </c>
      <c r="B29" s="20">
        <v>43850</v>
      </c>
      <c r="C29" s="27" t="s">
        <v>8</v>
      </c>
      <c r="D29" s="28" t="s">
        <v>9</v>
      </c>
      <c r="E29" s="28" t="s">
        <v>10</v>
      </c>
      <c r="F29" s="27" t="s">
        <v>11</v>
      </c>
      <c r="G29" s="29">
        <f>IFERROR(SUM((FeuilleDeTemps142891011123[[#This Row],[Heure de départ]]-FeuilleDeTemps142891011123[[#This Row],[Fin du dîner]])+(FeuilleDeTemps142891011123[[#This Row],[Début du dîner]]-FeuilleDeTemps142891011123[[#This Row],[Heure d’arrivée]])),0)</f>
        <v>0</v>
      </c>
      <c r="H29" s="30">
        <f>IFERROR(FeuilleDeTemps142891011123[[#This Row],[Fin du dîner]]-FeuilleDeTemps142891011123[[#This Row],[Début du dîner]],0)</f>
        <v>0</v>
      </c>
      <c r="I29" s="31" t="str">
        <f>IF(FeuilleDeTemps142891011123[[#This Row],[Heure de départ]]="Heure de départ","",IF(A29="Dimanche","",IF(A29="Samedi","",FeuilleDeTemps142891011123[[#This Row],[Total journée de travail]]-TIME(8,0,0))))</f>
        <v/>
      </c>
      <c r="J29" s="25" t="str">
        <f>IF(FeuilleDeTemps142891011123[[#This Row],[Total journée de travail]]&lt;&gt;0,$H$6,"")</f>
        <v/>
      </c>
      <c r="K29" s="32"/>
    </row>
    <row r="30" spans="1:21" ht="20.25" customHeight="1">
      <c r="A30" s="19" t="s">
        <v>23</v>
      </c>
      <c r="B30" s="20">
        <v>43851</v>
      </c>
      <c r="C30" s="27" t="s">
        <v>8</v>
      </c>
      <c r="D30" s="28" t="s">
        <v>9</v>
      </c>
      <c r="E30" s="28" t="s">
        <v>10</v>
      </c>
      <c r="F30" s="27" t="s">
        <v>11</v>
      </c>
      <c r="G30" s="29">
        <f>IFERROR(SUM((FeuilleDeTemps142891011123[[#This Row],[Heure de départ]]-FeuilleDeTemps142891011123[[#This Row],[Fin du dîner]])+(FeuilleDeTemps142891011123[[#This Row],[Début du dîner]]-FeuilleDeTemps142891011123[[#This Row],[Heure d’arrivée]])),0)</f>
        <v>0</v>
      </c>
      <c r="H30" s="30">
        <f>IFERROR(FeuilleDeTemps142891011123[[#This Row],[Fin du dîner]]-FeuilleDeTemps142891011123[[#This Row],[Début du dîner]],0)</f>
        <v>0</v>
      </c>
      <c r="I30" s="31" t="str">
        <f>IF(FeuilleDeTemps142891011123[[#This Row],[Heure de départ]]="Heure de départ","",IF(A30="Dimanche","",IF(A30="Samedi","",FeuilleDeTemps142891011123[[#This Row],[Total journée de travail]]-TIME(8,0,0))))</f>
        <v/>
      </c>
      <c r="J30" s="25" t="str">
        <f>IF(FeuilleDeTemps142891011123[[#This Row],[Total journée de travail]]&lt;&gt;0,$H$6,"")</f>
        <v/>
      </c>
      <c r="K30" s="32"/>
    </row>
    <row r="31" spans="1:21" ht="20.25" customHeight="1">
      <c r="A31" s="19" t="s">
        <v>17</v>
      </c>
      <c r="B31" s="20">
        <v>43852</v>
      </c>
      <c r="C31" s="27" t="s">
        <v>8</v>
      </c>
      <c r="D31" s="28" t="s">
        <v>9</v>
      </c>
      <c r="E31" s="28" t="s">
        <v>10</v>
      </c>
      <c r="F31" s="27" t="s">
        <v>11</v>
      </c>
      <c r="G31" s="29">
        <f>IFERROR(SUM((FeuilleDeTemps142891011123[[#This Row],[Heure de départ]]-FeuilleDeTemps142891011123[[#This Row],[Fin du dîner]])+(FeuilleDeTemps142891011123[[#This Row],[Début du dîner]]-FeuilleDeTemps142891011123[[#This Row],[Heure d’arrivée]])),0)</f>
        <v>0</v>
      </c>
      <c r="H31" s="30">
        <f>IFERROR(FeuilleDeTemps142891011123[[#This Row],[Fin du dîner]]-FeuilleDeTemps142891011123[[#This Row],[Début du dîner]],0)</f>
        <v>0</v>
      </c>
      <c r="I31" s="31" t="str">
        <f>IF(FeuilleDeTemps142891011123[[#This Row],[Heure de départ]]="Heure de départ","",IF(A31="Dimanche","",IF(A31="Samedi","",FeuilleDeTemps142891011123[[#This Row],[Total journée de travail]]-TIME(8,0,0))))</f>
        <v/>
      </c>
      <c r="J31" s="25" t="str">
        <f>IF(FeuilleDeTemps142891011123[[#This Row],[Total journée de travail]]&lt;&gt;0,$H$6,"")</f>
        <v/>
      </c>
      <c r="K31" s="32"/>
    </row>
    <row r="32" spans="1:21" s="34" customFormat="1" ht="20.25" customHeight="1">
      <c r="A32" s="19" t="s">
        <v>18</v>
      </c>
      <c r="B32" s="20">
        <v>43853</v>
      </c>
      <c r="C32" s="27" t="s">
        <v>8</v>
      </c>
      <c r="D32" s="28" t="s">
        <v>9</v>
      </c>
      <c r="E32" s="28" t="s">
        <v>10</v>
      </c>
      <c r="F32" s="27" t="s">
        <v>11</v>
      </c>
      <c r="G32" s="29">
        <f>IFERROR(SUM((FeuilleDeTemps142891011123[[#This Row],[Heure de départ]]-FeuilleDeTemps142891011123[[#This Row],[Fin du dîner]])+(FeuilleDeTemps142891011123[[#This Row],[Début du dîner]]-FeuilleDeTemps142891011123[[#This Row],[Heure d’arrivée]])),0)</f>
        <v>0</v>
      </c>
      <c r="H32" s="30">
        <f>IFERROR(FeuilleDeTemps142891011123[[#This Row],[Fin du dîner]]-FeuilleDeTemps142891011123[[#This Row],[Début du dîner]],0)</f>
        <v>0</v>
      </c>
      <c r="I32" s="31" t="str">
        <f>IF(FeuilleDeTemps142891011123[[#This Row],[Heure de départ]]="Heure de départ","",IF(A32="Dimanche","",IF(A32="Samedi","",FeuilleDeTemps142891011123[[#This Row],[Total journée de travail]]-TIME(8,0,0))))</f>
        <v/>
      </c>
      <c r="J32" s="25" t="str">
        <f>IF(FeuilleDeTemps142891011123[[#This Row],[Total journée de travail]]&lt;&gt;0,$H$6,"")</f>
        <v/>
      </c>
      <c r="K32" s="32"/>
      <c r="L32"/>
      <c r="M32"/>
      <c r="N32"/>
      <c r="O32"/>
      <c r="P32"/>
      <c r="Q32"/>
      <c r="R32"/>
      <c r="S32"/>
      <c r="T32"/>
      <c r="U32"/>
    </row>
    <row r="33" spans="1:21" s="34" customFormat="1" ht="20.25" customHeight="1">
      <c r="A33" s="19" t="s">
        <v>19</v>
      </c>
      <c r="B33" s="20">
        <v>43854</v>
      </c>
      <c r="C33" s="27" t="s">
        <v>8</v>
      </c>
      <c r="D33" s="28" t="s">
        <v>9</v>
      </c>
      <c r="E33" s="28" t="s">
        <v>10</v>
      </c>
      <c r="F33" s="27" t="s">
        <v>11</v>
      </c>
      <c r="G33" s="29">
        <f>IFERROR(SUM((FeuilleDeTemps142891011123[[#This Row],[Heure de départ]]-FeuilleDeTemps142891011123[[#This Row],[Fin du dîner]])+(FeuilleDeTemps142891011123[[#This Row],[Début du dîner]]-FeuilleDeTemps142891011123[[#This Row],[Heure d’arrivée]])),0)</f>
        <v>0</v>
      </c>
      <c r="H33" s="30">
        <f>IFERROR(FeuilleDeTemps142891011123[[#This Row],[Fin du dîner]]-FeuilleDeTemps142891011123[[#This Row],[Début du dîner]],0)</f>
        <v>0</v>
      </c>
      <c r="I33" s="31" t="str">
        <f>IF(FeuilleDeTemps142891011123[[#This Row],[Heure de départ]]="Heure de départ","",IF(A33="Dimanche","",IF(A33="Samedi","",FeuilleDeTemps142891011123[[#This Row],[Total journée de travail]]-TIME(8,0,0))))</f>
        <v/>
      </c>
      <c r="J33" s="25" t="str">
        <f>IF(FeuilleDeTemps142891011123[[#This Row],[Total journée de travail]]&lt;&gt;0,$H$6,"")</f>
        <v/>
      </c>
      <c r="K33" s="32"/>
      <c r="L33"/>
      <c r="M33"/>
      <c r="N33"/>
      <c r="O33"/>
      <c r="P33"/>
      <c r="Q33"/>
      <c r="R33"/>
      <c r="S33"/>
      <c r="T33"/>
      <c r="U33"/>
    </row>
    <row r="34" spans="1:21" ht="20.25" customHeight="1">
      <c r="A34" s="19" t="s">
        <v>20</v>
      </c>
      <c r="B34" s="20">
        <v>43855</v>
      </c>
      <c r="C34" s="35" t="s">
        <v>8</v>
      </c>
      <c r="D34" s="36" t="s">
        <v>9</v>
      </c>
      <c r="E34" s="36" t="s">
        <v>10</v>
      </c>
      <c r="F34" s="35" t="s">
        <v>11</v>
      </c>
      <c r="G34" s="35">
        <f>IFERROR(SUM((FeuilleDeTemps142891011123[[#This Row],[Heure de départ]]-FeuilleDeTemps142891011123[[#This Row],[Fin du dîner]])+(FeuilleDeTemps142891011123[[#This Row],[Début du dîner]]-FeuilleDeTemps142891011123[[#This Row],[Heure d’arrivée]])),0)</f>
        <v>0</v>
      </c>
      <c r="H34" s="37">
        <f>IFERROR(FeuilleDeTemps142891011123[[#This Row],[Fin du dîner]]-FeuilleDeTemps142891011123[[#This Row],[Début du dîner]],0)</f>
        <v>0</v>
      </c>
      <c r="I34" s="31" t="str">
        <f>IF(FeuilleDeTemps142891011123[[#This Row],[Heure de départ]]="Heure de départ","",IF(A34="Dimanche","",IF(A34="Samedi","",FeuilleDeTemps142891011123[[#This Row],[Total journée de travail]]-TIME(8,0,0))))</f>
        <v/>
      </c>
      <c r="J34" s="25" t="str">
        <f>IF(FeuilleDeTemps142891011123[[#This Row],[Total journée de travail]]&lt;&gt;0,$H$6,"")</f>
        <v/>
      </c>
      <c r="K34" s="32"/>
    </row>
    <row r="35" spans="1:21" ht="20.25" customHeight="1">
      <c r="A35" s="19" t="s">
        <v>21</v>
      </c>
      <c r="B35" s="20">
        <v>43856</v>
      </c>
      <c r="C35" s="35" t="s">
        <v>8</v>
      </c>
      <c r="D35" s="36" t="s">
        <v>9</v>
      </c>
      <c r="E35" s="36" t="s">
        <v>10</v>
      </c>
      <c r="F35" s="35" t="s">
        <v>11</v>
      </c>
      <c r="G35" s="35">
        <f>IFERROR(SUM((FeuilleDeTemps142891011123[[#This Row],[Heure de départ]]-FeuilleDeTemps142891011123[[#This Row],[Fin du dîner]])+(FeuilleDeTemps142891011123[[#This Row],[Début du dîner]]-FeuilleDeTemps142891011123[[#This Row],[Heure d’arrivée]])),0)</f>
        <v>0</v>
      </c>
      <c r="H35" s="37">
        <f>IFERROR(FeuilleDeTemps142891011123[[#This Row],[Fin du dîner]]-FeuilleDeTemps142891011123[[#This Row],[Début du dîner]],0)</f>
        <v>0</v>
      </c>
      <c r="I35" s="31" t="str">
        <f>IF(FeuilleDeTemps142891011123[[#This Row],[Heure de départ]]="Heure de départ","",IF(A35="Dimanche","",IF(A35="Samedi","",FeuilleDeTemps142891011123[[#This Row],[Total journée de travail]]-TIME(8,0,0))))</f>
        <v/>
      </c>
      <c r="J35" s="25" t="str">
        <f>IF(FeuilleDeTemps142891011123[[#This Row],[Total journée de travail]]&lt;&gt;0,$H$6,"")</f>
        <v/>
      </c>
      <c r="K35" s="32"/>
    </row>
    <row r="36" spans="1:21" ht="20.25" customHeight="1">
      <c r="A36" s="19" t="s">
        <v>22</v>
      </c>
      <c r="B36" s="20">
        <v>43857</v>
      </c>
      <c r="C36" s="27" t="s">
        <v>8</v>
      </c>
      <c r="D36" s="28" t="s">
        <v>9</v>
      </c>
      <c r="E36" s="28" t="s">
        <v>10</v>
      </c>
      <c r="F36" s="27" t="s">
        <v>11</v>
      </c>
      <c r="G36" s="38">
        <f>IFERROR(SUM((FeuilleDeTemps142891011123[[#This Row],[Heure de départ]]-FeuilleDeTemps142891011123[[#This Row],[Fin du dîner]])+(FeuilleDeTemps142891011123[[#This Row],[Début du dîner]]-FeuilleDeTemps142891011123[[#This Row],[Heure d’arrivée]])),0)</f>
        <v>0</v>
      </c>
      <c r="H36" s="39">
        <f>IFERROR(FeuilleDeTemps142891011123[[#This Row],[Fin du dîner]]-FeuilleDeTemps142891011123[[#This Row],[Début du dîner]],0)</f>
        <v>0</v>
      </c>
      <c r="I36" s="31" t="str">
        <f>IF(FeuilleDeTemps142891011123[[#This Row],[Heure de départ]]="Heure de départ","",IF(A36="Dimanche","",IF(A36="Samedi","",FeuilleDeTemps142891011123[[#This Row],[Total journée de travail]]-TIME(8,0,0))))</f>
        <v/>
      </c>
      <c r="J36" s="25" t="str">
        <f>IF(FeuilleDeTemps142891011123[[#This Row],[Total journée de travail]]&lt;&gt;0,$H$6,"")</f>
        <v/>
      </c>
      <c r="K36" s="32"/>
    </row>
    <row r="37" spans="1:21" ht="20.25" customHeight="1">
      <c r="A37" s="19" t="s">
        <v>23</v>
      </c>
      <c r="B37" s="20">
        <v>43858</v>
      </c>
      <c r="C37" s="27" t="s">
        <v>8</v>
      </c>
      <c r="D37" s="28" t="s">
        <v>9</v>
      </c>
      <c r="E37" s="28" t="s">
        <v>10</v>
      </c>
      <c r="F37" s="27" t="s">
        <v>11</v>
      </c>
      <c r="G37" s="38">
        <f>IFERROR(SUM((FeuilleDeTemps142891011123[[#This Row],[Heure de départ]]-FeuilleDeTemps142891011123[[#This Row],[Fin du dîner]])+(FeuilleDeTemps142891011123[[#This Row],[Début du dîner]]-FeuilleDeTemps142891011123[[#This Row],[Heure d’arrivée]])),0)</f>
        <v>0</v>
      </c>
      <c r="H37" s="39">
        <f>IFERROR(FeuilleDeTemps142891011123[[#This Row],[Fin du dîner]]-FeuilleDeTemps142891011123[[#This Row],[Début du dîner]],0)</f>
        <v>0</v>
      </c>
      <c r="I37" s="31" t="str">
        <f>IF(FeuilleDeTemps142891011123[[#This Row],[Heure de départ]]="Heure de départ","",IF(A37="Dimanche","",IF(A37="Samedi","",FeuilleDeTemps142891011123[[#This Row],[Total journée de travail]]-TIME(8,0,0))))</f>
        <v/>
      </c>
      <c r="J37" s="25" t="str">
        <f>IF(FeuilleDeTemps142891011123[[#This Row],[Total journée de travail]]&lt;&gt;0,$H$6,"")</f>
        <v/>
      </c>
      <c r="K37" s="32"/>
    </row>
    <row r="38" spans="1:21" ht="20.25" customHeight="1">
      <c r="A38" s="19" t="s">
        <v>17</v>
      </c>
      <c r="B38" s="20">
        <v>43859</v>
      </c>
      <c r="C38" s="27" t="s">
        <v>8</v>
      </c>
      <c r="D38" s="28" t="s">
        <v>9</v>
      </c>
      <c r="E38" s="28" t="s">
        <v>10</v>
      </c>
      <c r="F38" s="27" t="s">
        <v>11</v>
      </c>
      <c r="G38" s="38">
        <f>IFERROR(SUM((FeuilleDeTemps142891011123[[#This Row],[Heure de départ]]-FeuilleDeTemps142891011123[[#This Row],[Fin du dîner]])+(FeuilleDeTemps142891011123[[#This Row],[Début du dîner]]-FeuilleDeTemps142891011123[[#This Row],[Heure d’arrivée]])),0)</f>
        <v>0</v>
      </c>
      <c r="H38" s="39">
        <f>IFERROR(FeuilleDeTemps142891011123[[#This Row],[Fin du dîner]]-FeuilleDeTemps142891011123[[#This Row],[Début du dîner]],0)</f>
        <v>0</v>
      </c>
      <c r="I38" s="31" t="str">
        <f>IF(FeuilleDeTemps142891011123[[#This Row],[Heure de départ]]="Heure de départ","",IF(A38="Dimanche","",IF(A38="Samedi","",FeuilleDeTemps142891011123[[#This Row],[Total journée de travail]]-TIME(8,0,0))))</f>
        <v/>
      </c>
      <c r="J38" s="25" t="str">
        <f>IF(FeuilleDeTemps142891011123[[#This Row],[Total journée de travail]]&lt;&gt;0,$H$6,"")</f>
        <v/>
      </c>
      <c r="K38" s="32"/>
    </row>
    <row r="39" spans="1:21" ht="20.25" customHeight="1">
      <c r="A39" s="19" t="s">
        <v>18</v>
      </c>
      <c r="B39" s="20">
        <v>43860</v>
      </c>
      <c r="C39" s="27" t="s">
        <v>8</v>
      </c>
      <c r="D39" s="28" t="s">
        <v>9</v>
      </c>
      <c r="E39" s="28" t="s">
        <v>10</v>
      </c>
      <c r="F39" s="27" t="s">
        <v>11</v>
      </c>
      <c r="G39" s="38">
        <f>IFERROR(SUM((FeuilleDeTemps142891011123[[#This Row],[Heure de départ]]-FeuilleDeTemps142891011123[[#This Row],[Fin du dîner]])+(FeuilleDeTemps142891011123[[#This Row],[Début du dîner]]-FeuilleDeTemps142891011123[[#This Row],[Heure d’arrivée]])),0)</f>
        <v>0</v>
      </c>
      <c r="H39" s="39">
        <f>IFERROR(FeuilleDeTemps142891011123[[#This Row],[Fin du dîner]]-FeuilleDeTemps142891011123[[#This Row],[Début du dîner]],0)</f>
        <v>0</v>
      </c>
      <c r="I39" s="31" t="str">
        <f>IF(FeuilleDeTemps142891011123[[#This Row],[Heure de départ]]="Heure de départ","",IF(A39="Dimanche","",IF(A39="Samedi","",FeuilleDeTemps142891011123[[#This Row],[Total journée de travail]]-TIME(8,0,0))))</f>
        <v/>
      </c>
      <c r="J39" s="25" t="str">
        <f>IF(FeuilleDeTemps142891011123[[#This Row],[Total journée de travail]]&lt;&gt;0,$H$6,"")</f>
        <v/>
      </c>
      <c r="K39" s="32"/>
    </row>
    <row r="40" spans="1:21" ht="20.25" customHeight="1">
      <c r="A40" s="40" t="s">
        <v>19</v>
      </c>
      <c r="B40" s="20">
        <v>43861</v>
      </c>
      <c r="C40" s="27" t="s">
        <v>8</v>
      </c>
      <c r="D40" s="28" t="s">
        <v>9</v>
      </c>
      <c r="E40" s="28" t="s">
        <v>10</v>
      </c>
      <c r="F40" s="27" t="s">
        <v>11</v>
      </c>
      <c r="G40" s="38">
        <f>IFERROR(SUM((FeuilleDeTemps142891011123[[#This Row],[Heure de départ]]-FeuilleDeTemps142891011123[[#This Row],[Fin du dîner]])+(FeuilleDeTemps142891011123[[#This Row],[Début du dîner]]-FeuilleDeTemps142891011123[[#This Row],[Heure d’arrivée]])),0)</f>
        <v>0</v>
      </c>
      <c r="H40" s="39">
        <f>IFERROR(FeuilleDeTemps142891011123[[#This Row],[Fin du dîner]]-FeuilleDeTemps142891011123[[#This Row],[Début du dîner]],0)</f>
        <v>0</v>
      </c>
      <c r="I40" s="31" t="str">
        <f>IF(FeuilleDeTemps142891011123[[#This Row],[Heure de départ]]="Heure de départ","",IF(A40="Dimanche","",IF(A40="Samedi","",FeuilleDeTemps142891011123[[#This Row],[Total journée de travail]]-TIME(8,0,0))))</f>
        <v/>
      </c>
      <c r="J40" s="25" t="str">
        <f>IF(FeuilleDeTemps142891011123[[#This Row],[Total journée de travail]]&lt;&gt;0,$H$6,"")</f>
        <v/>
      </c>
      <c r="K40" s="32"/>
    </row>
    <row r="41" spans="1:21">
      <c r="A41" s="41"/>
      <c r="B41" s="42"/>
      <c r="C41" s="43"/>
      <c r="D41" s="44"/>
      <c r="E41" s="44"/>
      <c r="F41" s="43"/>
      <c r="G41" s="45">
        <f>IFERROR(SUM((FeuilleDeTemps142891011123[[#This Row],[Heure de départ]]-FeuilleDeTemps142891011123[[#This Row],[Fin du dîner]])+(FeuilleDeTemps142891011123[[#This Row],[Début du dîner]]-FeuilleDeTemps142891011123[[#This Row],[Heure d’arrivée]])),0)</f>
        <v>0</v>
      </c>
      <c r="H41" s="46">
        <f>IFERROR(FeuilleDeTemps142891011123[[#This Row],[Fin du dîner]]-FeuilleDeTemps142891011123[[#This Row],[Début du dîner]],0)</f>
        <v>0</v>
      </c>
      <c r="I41" s="31">
        <f>IF(FeuilleDeTemps142891011123[[#This Row],[Heure de départ]]="Heure de départ","",IF(A41="Dimanche","",IF(A41="Samedi","",FeuilleDeTemps142891011123[[#This Row],[Total journée de travail]]-TIME(8,0,0))))</f>
        <v>-0.33333333333333331</v>
      </c>
      <c r="J41" s="32"/>
      <c r="K41" s="32"/>
    </row>
    <row r="42" spans="1:21">
      <c r="A42" s="41"/>
      <c r="B42" s="47"/>
      <c r="C42" s="48"/>
      <c r="D42" s="48"/>
      <c r="E42" s="48"/>
      <c r="F42" s="48"/>
      <c r="G42" s="49"/>
      <c r="I42" s="51"/>
      <c r="J42" s="52"/>
    </row>
    <row r="43" spans="1:21">
      <c r="B43" s="41"/>
      <c r="C43" s="53"/>
      <c r="D43" s="53"/>
      <c r="E43" s="53"/>
      <c r="F43" s="53"/>
      <c r="G43" s="54"/>
      <c r="H43" s="55" t="s">
        <v>24</v>
      </c>
      <c r="I43" s="56">
        <f>SUM(FeuilleDeTemps142891011123[Différence])</f>
        <v>-0.35416666666666663</v>
      </c>
      <c r="J43" s="19"/>
    </row>
    <row r="44" spans="1:21">
      <c r="H44" s="58"/>
      <c r="I44" s="58"/>
      <c r="J44" s="59">
        <f>SUM(J10:J10)</f>
        <v>0</v>
      </c>
    </row>
    <row r="88" spans="1:18" s="57" customFormat="1" ht="20.25" customHeight="1">
      <c r="A88"/>
      <c r="B88"/>
      <c r="G88" s="50"/>
      <c r="H88" s="50"/>
      <c r="I88"/>
      <c r="J88"/>
      <c r="K88"/>
      <c r="L88"/>
      <c r="M88"/>
      <c r="N88"/>
      <c r="O88"/>
      <c r="P88"/>
      <c r="Q88"/>
      <c r="R88"/>
    </row>
    <row r="89" spans="1:18" s="57" customFormat="1" ht="20.25" customHeight="1">
      <c r="A89"/>
      <c r="B89"/>
      <c r="G89" s="50"/>
      <c r="H89" s="50"/>
      <c r="I89"/>
      <c r="J89"/>
      <c r="K89"/>
      <c r="L89"/>
      <c r="M89"/>
      <c r="N89"/>
      <c r="O89"/>
      <c r="P89"/>
      <c r="Q89"/>
      <c r="R89"/>
    </row>
    <row r="90" spans="1:18" s="57" customFormat="1" ht="20.25" customHeight="1">
      <c r="A90"/>
      <c r="B90"/>
      <c r="G90" s="50"/>
      <c r="H90" s="50"/>
      <c r="I90"/>
      <c r="J90"/>
      <c r="K90"/>
      <c r="L90"/>
      <c r="M90"/>
      <c r="N90"/>
      <c r="O90"/>
      <c r="P90"/>
      <c r="Q90"/>
      <c r="R90"/>
    </row>
    <row r="91" spans="1:18" s="57" customFormat="1" ht="20.25" customHeight="1">
      <c r="A91"/>
      <c r="B91"/>
      <c r="G91" s="50"/>
      <c r="H91" s="50"/>
      <c r="I91"/>
      <c r="J91"/>
      <c r="K91"/>
      <c r="L91"/>
      <c r="M91"/>
      <c r="N91"/>
      <c r="O91"/>
      <c r="P91"/>
      <c r="Q91"/>
      <c r="R91"/>
    </row>
    <row r="92" spans="1:18" s="57" customFormat="1" ht="20.25" customHeight="1">
      <c r="A92"/>
      <c r="B92"/>
      <c r="G92" s="50"/>
      <c r="H92" s="50"/>
      <c r="I92"/>
      <c r="J92"/>
      <c r="K92"/>
      <c r="L92"/>
      <c r="M92"/>
      <c r="N92"/>
      <c r="O92"/>
      <c r="P92"/>
      <c r="Q92"/>
      <c r="R92"/>
    </row>
    <row r="93" spans="1:18" s="57" customFormat="1" ht="20.25" customHeight="1">
      <c r="A93"/>
      <c r="B93" t="s">
        <v>8</v>
      </c>
      <c r="C93" s="57" t="s">
        <v>25</v>
      </c>
      <c r="D93" s="57" t="s">
        <v>10</v>
      </c>
      <c r="E93" s="57" t="s">
        <v>11</v>
      </c>
      <c r="G93" s="50"/>
      <c r="H93" s="50"/>
      <c r="I93"/>
      <c r="J93"/>
      <c r="K93"/>
      <c r="L93"/>
      <c r="M93"/>
      <c r="N93"/>
      <c r="O93"/>
      <c r="P93"/>
      <c r="Q93"/>
      <c r="R93"/>
    </row>
    <row r="94" spans="1:18" s="57" customFormat="1" ht="20.25" customHeight="1">
      <c r="A94"/>
      <c r="B94" t="s">
        <v>26</v>
      </c>
      <c r="C94" s="4">
        <v>0.45833333333333331</v>
      </c>
      <c r="D94" s="4">
        <v>0.47916666666666669</v>
      </c>
      <c r="E94" s="4">
        <v>0.54166666666666663</v>
      </c>
      <c r="G94" s="50"/>
      <c r="H94" s="50"/>
      <c r="I94"/>
      <c r="J94"/>
      <c r="K94"/>
      <c r="L94"/>
      <c r="M94"/>
      <c r="N94"/>
      <c r="O94"/>
      <c r="P94"/>
      <c r="Q94"/>
      <c r="R94"/>
    </row>
    <row r="95" spans="1:18" s="57" customFormat="1" ht="20.25" customHeight="1">
      <c r="A95"/>
      <c r="B95" s="4">
        <v>0.20833333333333334</v>
      </c>
      <c r="C95" s="4">
        <v>0.46875</v>
      </c>
      <c r="D95" s="4">
        <v>0.48958333333333331</v>
      </c>
      <c r="E95" s="4">
        <v>0.55208333333333337</v>
      </c>
      <c r="G95" s="50"/>
      <c r="H95" s="50"/>
      <c r="I95"/>
      <c r="J95"/>
      <c r="K95"/>
      <c r="L95"/>
      <c r="M95"/>
      <c r="N95"/>
      <c r="O95"/>
      <c r="P95"/>
      <c r="Q95"/>
      <c r="R95"/>
    </row>
    <row r="96" spans="1:18" s="57" customFormat="1" ht="20.25" customHeight="1">
      <c r="A96"/>
      <c r="B96" s="4">
        <v>0.21875</v>
      </c>
      <c r="C96" s="4">
        <v>0.47916666666666669</v>
      </c>
      <c r="D96" s="4">
        <v>0.5</v>
      </c>
      <c r="E96" s="4">
        <v>0.5625</v>
      </c>
      <c r="G96" s="50"/>
      <c r="H96" s="50"/>
      <c r="I96"/>
      <c r="J96"/>
      <c r="K96"/>
      <c r="L96"/>
      <c r="M96"/>
      <c r="N96"/>
      <c r="O96"/>
      <c r="P96"/>
      <c r="Q96"/>
      <c r="R96"/>
    </row>
    <row r="97" spans="1:18" s="57" customFormat="1" ht="20.25" customHeight="1">
      <c r="A97"/>
      <c r="B97" s="4">
        <v>0.22916666666666666</v>
      </c>
      <c r="C97" s="4">
        <v>0.48958333333333331</v>
      </c>
      <c r="D97" s="4">
        <v>0.51041666666666663</v>
      </c>
      <c r="E97" s="4">
        <v>0.57291666666666663</v>
      </c>
      <c r="G97" s="50"/>
      <c r="H97" s="50"/>
      <c r="I97"/>
      <c r="J97"/>
      <c r="K97"/>
      <c r="L97"/>
      <c r="M97"/>
      <c r="N97"/>
      <c r="O97"/>
      <c r="P97"/>
      <c r="Q97"/>
      <c r="R97"/>
    </row>
    <row r="98" spans="1:18" s="57" customFormat="1" ht="20.25" customHeight="1">
      <c r="A98"/>
      <c r="B98" s="4">
        <v>0.23958333333333334</v>
      </c>
      <c r="C98" s="4">
        <v>0.5</v>
      </c>
      <c r="D98" s="4">
        <v>0.52083333333333337</v>
      </c>
      <c r="E98" s="4">
        <v>0.58333333333333337</v>
      </c>
      <c r="G98" s="50"/>
      <c r="H98" s="50"/>
      <c r="I98"/>
      <c r="J98"/>
      <c r="K98"/>
      <c r="L98"/>
      <c r="M98"/>
      <c r="N98"/>
      <c r="O98"/>
      <c r="P98"/>
      <c r="Q98"/>
      <c r="R98"/>
    </row>
    <row r="99" spans="1:18" s="57" customFormat="1" ht="20.25" customHeight="1">
      <c r="A99"/>
      <c r="B99" s="4">
        <v>0.25</v>
      </c>
      <c r="C99" s="4">
        <v>0.51041666666666663</v>
      </c>
      <c r="D99" s="4">
        <v>0.53125</v>
      </c>
      <c r="E99" s="4">
        <v>0.59375</v>
      </c>
      <c r="G99" s="50"/>
      <c r="H99" s="50"/>
      <c r="I99"/>
      <c r="J99"/>
      <c r="K99"/>
      <c r="L99"/>
      <c r="M99"/>
      <c r="N99"/>
      <c r="O99"/>
      <c r="P99"/>
      <c r="Q99"/>
      <c r="R99"/>
    </row>
    <row r="100" spans="1:18" s="57" customFormat="1" ht="20.25" customHeight="1">
      <c r="A100"/>
      <c r="B100" s="4">
        <v>0.26041666666666669</v>
      </c>
      <c r="C100" s="4">
        <v>0.52083333333333337</v>
      </c>
      <c r="D100" s="4">
        <v>0.54166666666666663</v>
      </c>
      <c r="E100" s="4">
        <v>0.60416666666666663</v>
      </c>
      <c r="G100" s="50"/>
      <c r="H100" s="50"/>
      <c r="I100"/>
      <c r="J100"/>
      <c r="K100"/>
      <c r="L100"/>
      <c r="M100"/>
      <c r="N100"/>
      <c r="O100"/>
      <c r="P100"/>
      <c r="Q100"/>
      <c r="R100"/>
    </row>
    <row r="101" spans="1:18" s="57" customFormat="1" ht="20.25" customHeight="1">
      <c r="A101"/>
      <c r="B101" s="4">
        <v>0.27083333333333331</v>
      </c>
      <c r="C101" s="4">
        <v>0.53125</v>
      </c>
      <c r="D101" s="4">
        <v>0.55208333333333337</v>
      </c>
      <c r="E101" s="4">
        <v>0.61458333333333337</v>
      </c>
      <c r="G101" s="50"/>
      <c r="H101" s="50"/>
      <c r="I101"/>
      <c r="J101"/>
      <c r="K101"/>
      <c r="L101"/>
      <c r="M101"/>
      <c r="N101"/>
      <c r="O101"/>
      <c r="P101"/>
      <c r="Q101"/>
      <c r="R101"/>
    </row>
    <row r="102" spans="1:18" s="57" customFormat="1" ht="20.25" customHeight="1">
      <c r="A102"/>
      <c r="B102" s="4">
        <v>0.28125</v>
      </c>
      <c r="C102" s="4">
        <v>0.54166666666666663</v>
      </c>
      <c r="D102" s="4">
        <v>0.5625</v>
      </c>
      <c r="E102" s="4">
        <v>0.625</v>
      </c>
      <c r="G102" s="50"/>
      <c r="H102" s="50"/>
      <c r="I102"/>
      <c r="J102"/>
      <c r="K102"/>
      <c r="L102"/>
      <c r="M102"/>
      <c r="N102"/>
      <c r="O102"/>
      <c r="P102"/>
      <c r="Q102"/>
      <c r="R102"/>
    </row>
    <row r="103" spans="1:18" s="57" customFormat="1" ht="20.25" customHeight="1">
      <c r="A103"/>
      <c r="B103" s="4">
        <v>0.29166666666666669</v>
      </c>
      <c r="C103" s="4">
        <v>0.55208333333333337</v>
      </c>
      <c r="D103" s="4">
        <v>0.57291666666666663</v>
      </c>
      <c r="E103" s="4">
        <v>0.63541666666666663</v>
      </c>
      <c r="G103" s="50"/>
      <c r="H103" s="50"/>
      <c r="I103"/>
      <c r="J103"/>
      <c r="K103"/>
      <c r="L103"/>
      <c r="M103"/>
      <c r="N103"/>
      <c r="O103"/>
      <c r="P103"/>
      <c r="Q103"/>
      <c r="R103"/>
    </row>
    <row r="104" spans="1:18" s="57" customFormat="1" ht="20.25" customHeight="1">
      <c r="A104"/>
      <c r="B104" s="4">
        <v>0.30208333333333331</v>
      </c>
      <c r="C104" s="4">
        <v>0.5625</v>
      </c>
      <c r="D104" s="4">
        <v>0.58333333333333337</v>
      </c>
      <c r="E104" s="4">
        <v>0.64583333333333337</v>
      </c>
      <c r="G104" s="50"/>
      <c r="H104" s="50"/>
      <c r="I104"/>
      <c r="J104"/>
      <c r="K104"/>
      <c r="L104"/>
      <c r="M104"/>
      <c r="N104"/>
      <c r="O104"/>
      <c r="P104"/>
      <c r="Q104"/>
      <c r="R104"/>
    </row>
    <row r="105" spans="1:18" s="57" customFormat="1" ht="20.25" customHeight="1">
      <c r="A105"/>
      <c r="B105" s="4">
        <v>0.3125</v>
      </c>
      <c r="C105" s="4">
        <v>0.57291666666666663</v>
      </c>
      <c r="D105" s="4">
        <v>0.59375</v>
      </c>
      <c r="E105" s="4">
        <v>0.65625</v>
      </c>
      <c r="G105" s="50"/>
      <c r="H105" s="50"/>
      <c r="I105"/>
      <c r="J105"/>
      <c r="K105"/>
      <c r="L105"/>
      <c r="M105"/>
      <c r="N105"/>
      <c r="O105"/>
      <c r="P105"/>
      <c r="Q105"/>
      <c r="R105"/>
    </row>
    <row r="106" spans="1:18" s="57" customFormat="1" ht="20.25" customHeight="1">
      <c r="A106"/>
      <c r="B106" s="4">
        <v>0.32291666666666669</v>
      </c>
      <c r="C106" s="4">
        <v>0.58333333333333337</v>
      </c>
      <c r="D106" s="4">
        <v>0.60416666666666663</v>
      </c>
      <c r="E106" s="4">
        <v>0.66666666666666663</v>
      </c>
      <c r="G106" s="50"/>
      <c r="H106" s="50"/>
      <c r="I106"/>
      <c r="J106"/>
      <c r="K106"/>
      <c r="L106"/>
      <c r="M106"/>
      <c r="N106"/>
      <c r="O106"/>
      <c r="P106"/>
      <c r="Q106"/>
      <c r="R106"/>
    </row>
    <row r="107" spans="1:18" s="57" customFormat="1" ht="20.25" customHeight="1">
      <c r="A107"/>
      <c r="B107" s="4">
        <v>0.33333333333333331</v>
      </c>
      <c r="C107" s="4">
        <v>0.59375</v>
      </c>
      <c r="D107" s="4">
        <v>0.61458333333333337</v>
      </c>
      <c r="E107" s="4">
        <v>0.67708333333333337</v>
      </c>
      <c r="G107" s="50"/>
      <c r="H107" s="50"/>
      <c r="I107"/>
      <c r="J107"/>
      <c r="K107"/>
      <c r="L107"/>
      <c r="M107"/>
      <c r="N107"/>
      <c r="O107"/>
      <c r="P107"/>
      <c r="Q107"/>
      <c r="R107"/>
    </row>
    <row r="108" spans="1:18" s="57" customFormat="1" ht="20.25" customHeight="1">
      <c r="A108"/>
      <c r="B108" s="4">
        <v>0.34375</v>
      </c>
      <c r="C108" s="4">
        <v>0.60416666666666663</v>
      </c>
      <c r="D108" s="4">
        <v>0.625</v>
      </c>
      <c r="E108" s="4">
        <v>0.6875</v>
      </c>
      <c r="G108" s="50"/>
      <c r="H108" s="50"/>
      <c r="I108"/>
      <c r="J108"/>
      <c r="K108"/>
      <c r="L108"/>
      <c r="M108"/>
      <c r="N108"/>
      <c r="O108"/>
      <c r="P108"/>
      <c r="Q108"/>
      <c r="R108"/>
    </row>
    <row r="109" spans="1:18" s="57" customFormat="1" ht="20.25" customHeight="1">
      <c r="A109"/>
      <c r="B109" s="4">
        <v>0.35416666666666669</v>
      </c>
      <c r="C109" s="4">
        <v>0.61458333333333337</v>
      </c>
      <c r="D109" s="4">
        <v>0.63541666666666663</v>
      </c>
      <c r="E109" s="4">
        <v>0.69791666666666663</v>
      </c>
      <c r="G109" s="50"/>
      <c r="H109" s="50"/>
      <c r="I109"/>
      <c r="J109"/>
      <c r="K109"/>
      <c r="L109"/>
      <c r="M109"/>
      <c r="N109"/>
      <c r="O109"/>
      <c r="P109"/>
      <c r="Q109"/>
      <c r="R109"/>
    </row>
    <row r="110" spans="1:18" s="57" customFormat="1" ht="20.25" customHeight="1">
      <c r="A110"/>
      <c r="B110" s="4">
        <v>0.36458333333333331</v>
      </c>
      <c r="C110" s="4">
        <v>0.625</v>
      </c>
      <c r="D110" s="4">
        <v>0.64583333333333337</v>
      </c>
      <c r="E110" s="4">
        <v>0.70833333333333337</v>
      </c>
      <c r="G110" s="50"/>
      <c r="H110" s="50"/>
      <c r="I110"/>
      <c r="J110"/>
      <c r="K110"/>
      <c r="L110"/>
      <c r="M110"/>
      <c r="N110"/>
      <c r="O110"/>
      <c r="P110"/>
      <c r="Q110"/>
      <c r="R110"/>
    </row>
    <row r="111" spans="1:18" s="57" customFormat="1" ht="20.25" customHeight="1">
      <c r="A111"/>
      <c r="B111" s="4">
        <v>0.375</v>
      </c>
      <c r="C111" s="4">
        <v>0.63541666666666663</v>
      </c>
      <c r="D111" s="4">
        <v>0.65625</v>
      </c>
      <c r="E111" s="4">
        <v>0.71875</v>
      </c>
      <c r="G111" s="50"/>
      <c r="H111" s="50"/>
      <c r="I111"/>
      <c r="J111"/>
      <c r="K111"/>
      <c r="L111"/>
      <c r="M111"/>
      <c r="N111"/>
      <c r="O111"/>
      <c r="P111"/>
      <c r="Q111"/>
      <c r="R111"/>
    </row>
    <row r="112" spans="1:18" s="57" customFormat="1" ht="20.25" customHeight="1">
      <c r="A112"/>
      <c r="B112" s="4">
        <v>0.38541666666666669</v>
      </c>
      <c r="C112" s="4">
        <v>0.64583333333333337</v>
      </c>
      <c r="D112" s="4">
        <v>0.66666666666666663</v>
      </c>
      <c r="E112" s="4">
        <v>0.72916666666666663</v>
      </c>
      <c r="G112" s="50"/>
      <c r="H112" s="50"/>
      <c r="I112"/>
      <c r="J112"/>
      <c r="K112"/>
      <c r="L112"/>
      <c r="M112"/>
      <c r="N112"/>
      <c r="O112"/>
      <c r="P112"/>
      <c r="Q112"/>
      <c r="R112"/>
    </row>
    <row r="113" spans="1:18" s="57" customFormat="1" ht="20.25" customHeight="1">
      <c r="A113"/>
      <c r="B113" s="4">
        <v>0.39583333333333331</v>
      </c>
      <c r="C113" s="4">
        <v>0.65625</v>
      </c>
      <c r="D113" s="4">
        <v>0.67708333333333337</v>
      </c>
      <c r="E113" s="4">
        <v>0.73958333333333337</v>
      </c>
      <c r="G113" s="50"/>
      <c r="H113" s="50"/>
      <c r="I113"/>
      <c r="J113"/>
      <c r="K113"/>
      <c r="L113"/>
      <c r="M113"/>
      <c r="N113"/>
      <c r="O113"/>
      <c r="P113"/>
      <c r="Q113"/>
      <c r="R113"/>
    </row>
    <row r="114" spans="1:18" s="57" customFormat="1" ht="20.25" customHeight="1">
      <c r="A114"/>
      <c r="B114" t="s">
        <v>27</v>
      </c>
      <c r="C114" s="4">
        <v>0.66666666666666663</v>
      </c>
      <c r="D114" s="4">
        <v>0.6875</v>
      </c>
      <c r="E114" s="4">
        <v>0.75</v>
      </c>
      <c r="G114" s="50"/>
      <c r="H114" s="50"/>
      <c r="I114"/>
      <c r="J114"/>
      <c r="K114"/>
      <c r="L114"/>
      <c r="M114"/>
      <c r="N114"/>
      <c r="O114"/>
      <c r="P114"/>
      <c r="Q114"/>
      <c r="R114"/>
    </row>
    <row r="115" spans="1:18" s="57" customFormat="1" ht="20.25" customHeight="1">
      <c r="A115"/>
      <c r="B115" s="4">
        <v>0.41666666666666669</v>
      </c>
      <c r="C115" s="4">
        <v>0.67708333333333337</v>
      </c>
      <c r="D115" s="4">
        <v>0.69791666666666663</v>
      </c>
      <c r="E115" s="4">
        <v>0.76041666666666663</v>
      </c>
      <c r="G115" s="50"/>
      <c r="H115" s="50"/>
      <c r="I115"/>
      <c r="J115"/>
      <c r="K115"/>
      <c r="L115"/>
      <c r="M115"/>
      <c r="N115"/>
      <c r="O115"/>
      <c r="P115"/>
      <c r="Q115"/>
      <c r="R115"/>
    </row>
    <row r="116" spans="1:18" s="57" customFormat="1" ht="20.25" customHeight="1">
      <c r="A116"/>
      <c r="B116" s="4">
        <v>0.42708333333333331</v>
      </c>
      <c r="C116" s="4">
        <v>0.6875</v>
      </c>
      <c r="D116" s="4">
        <v>0.70833333333333337</v>
      </c>
      <c r="E116" s="4">
        <v>0.77083333333333337</v>
      </c>
      <c r="G116" s="50"/>
      <c r="H116" s="50"/>
      <c r="I116"/>
      <c r="J116"/>
      <c r="K116"/>
      <c r="L116"/>
      <c r="M116"/>
      <c r="N116"/>
      <c r="O116"/>
      <c r="P116"/>
      <c r="Q116"/>
      <c r="R116"/>
    </row>
    <row r="117" spans="1:18" s="57" customFormat="1" ht="20.25" customHeight="1">
      <c r="A117"/>
      <c r="B117" s="4">
        <v>0.4375</v>
      </c>
      <c r="C117" s="4">
        <v>0.69791666666666663</v>
      </c>
      <c r="D117" s="4">
        <v>0.71875</v>
      </c>
      <c r="E117" s="4">
        <v>0.78125</v>
      </c>
      <c r="G117" s="50"/>
      <c r="H117" s="50"/>
      <c r="I117"/>
      <c r="J117"/>
      <c r="K117"/>
      <c r="L117"/>
      <c r="M117"/>
      <c r="N117"/>
      <c r="O117"/>
      <c r="P117"/>
      <c r="Q117"/>
      <c r="R117"/>
    </row>
    <row r="118" spans="1:18" s="57" customFormat="1" ht="20.25" customHeight="1">
      <c r="A118"/>
      <c r="B118" s="4">
        <v>0.44791666666666669</v>
      </c>
      <c r="C118" s="4">
        <v>0.70833333333333337</v>
      </c>
      <c r="D118" s="4">
        <v>0.72916666666666663</v>
      </c>
      <c r="E118" s="4">
        <v>0.79166666666666663</v>
      </c>
      <c r="G118" s="50"/>
      <c r="H118" s="50"/>
      <c r="I118"/>
      <c r="J118"/>
      <c r="K118"/>
      <c r="L118"/>
      <c r="M118"/>
      <c r="N118"/>
      <c r="O118"/>
      <c r="P118"/>
      <c r="Q118"/>
      <c r="R118"/>
    </row>
    <row r="119" spans="1:18" s="57" customFormat="1" ht="20.25" customHeight="1">
      <c r="A119"/>
      <c r="B119" s="4">
        <v>0.45833333333333331</v>
      </c>
      <c r="C119" s="4">
        <v>0.71875</v>
      </c>
      <c r="D119" s="4">
        <v>0.73958333333333337</v>
      </c>
      <c r="E119" s="4">
        <v>0.80208333333333337</v>
      </c>
      <c r="G119" s="50"/>
      <c r="H119" s="50"/>
      <c r="I119"/>
      <c r="J119"/>
      <c r="K119"/>
      <c r="L119"/>
      <c r="M119"/>
      <c r="N119"/>
      <c r="O119"/>
      <c r="P119"/>
      <c r="Q119"/>
      <c r="R119"/>
    </row>
    <row r="120" spans="1:18" s="57" customFormat="1" ht="20.25" customHeight="1">
      <c r="A120"/>
      <c r="B120" s="4">
        <v>0.46875</v>
      </c>
      <c r="C120" s="4">
        <v>0.72916666666666663</v>
      </c>
      <c r="D120" s="4">
        <v>0.75</v>
      </c>
      <c r="E120" s="4">
        <v>0.8125</v>
      </c>
      <c r="G120" s="50"/>
      <c r="H120" s="50"/>
      <c r="I120"/>
      <c r="J120"/>
      <c r="K120"/>
      <c r="L120"/>
      <c r="M120"/>
      <c r="N120"/>
      <c r="O120"/>
      <c r="P120"/>
      <c r="Q120"/>
      <c r="R120"/>
    </row>
    <row r="121" spans="1:18" s="57" customFormat="1" ht="20.25" customHeight="1">
      <c r="A121"/>
      <c r="B121" s="4">
        <v>0.47916666666666669</v>
      </c>
      <c r="C121" s="4">
        <v>0.73958333333333337</v>
      </c>
      <c r="D121" s="4">
        <v>0.76041666666666663</v>
      </c>
      <c r="E121" s="4">
        <v>0.82291666666666663</v>
      </c>
      <c r="G121" s="50"/>
      <c r="H121" s="50"/>
      <c r="I121"/>
      <c r="J121"/>
      <c r="K121"/>
      <c r="L121"/>
      <c r="M121"/>
      <c r="N121"/>
      <c r="O121"/>
      <c r="P121"/>
      <c r="Q121"/>
      <c r="R121"/>
    </row>
    <row r="122" spans="1:18" s="57" customFormat="1" ht="20.25" customHeight="1">
      <c r="A122"/>
      <c r="B122" s="4">
        <v>0.48958333333333331</v>
      </c>
      <c r="C122" s="4">
        <v>0.75</v>
      </c>
      <c r="D122" s="4">
        <v>0.77083333333333337</v>
      </c>
      <c r="E122" s="4">
        <v>0.83333333333333337</v>
      </c>
      <c r="G122" s="50"/>
      <c r="H122" s="50"/>
      <c r="I122"/>
      <c r="J122"/>
      <c r="K122"/>
      <c r="L122"/>
      <c r="M122"/>
      <c r="N122"/>
      <c r="O122"/>
      <c r="P122"/>
      <c r="Q122"/>
      <c r="R122"/>
    </row>
    <row r="123" spans="1:18" s="57" customFormat="1" ht="20.25" customHeight="1">
      <c r="A123"/>
      <c r="B123" s="4">
        <v>0.5</v>
      </c>
      <c r="C123" s="4">
        <v>0.76041666666666663</v>
      </c>
      <c r="D123" s="4">
        <v>0.78125</v>
      </c>
      <c r="E123" s="4">
        <v>0.84375</v>
      </c>
      <c r="G123" s="50"/>
      <c r="H123" s="50"/>
      <c r="I123"/>
      <c r="J123"/>
      <c r="K123"/>
      <c r="L123"/>
      <c r="M123"/>
      <c r="N123"/>
      <c r="O123"/>
      <c r="P123"/>
      <c r="Q123"/>
      <c r="R123"/>
    </row>
    <row r="124" spans="1:18" s="57" customFormat="1" ht="20.25" customHeight="1">
      <c r="A124"/>
      <c r="B124" s="4">
        <v>0.51041666666666663</v>
      </c>
      <c r="C124" s="4">
        <v>0.77083333333333337</v>
      </c>
      <c r="D124" s="4">
        <v>0.79166666666666663</v>
      </c>
      <c r="E124" s="4">
        <v>0.85416666666666663</v>
      </c>
      <c r="G124" s="50"/>
      <c r="H124" s="50"/>
      <c r="I124"/>
      <c r="J124"/>
      <c r="K124"/>
      <c r="L124"/>
      <c r="M124"/>
      <c r="N124"/>
      <c r="O124"/>
      <c r="P124"/>
      <c r="Q124"/>
      <c r="R124"/>
    </row>
    <row r="125" spans="1:18" s="57" customFormat="1" ht="20.25" customHeight="1">
      <c r="A125"/>
      <c r="B125" s="4">
        <v>0.52083333333333337</v>
      </c>
      <c r="C125" s="4">
        <v>0.78125</v>
      </c>
      <c r="D125" s="4">
        <v>0.80208333333333337</v>
      </c>
      <c r="E125" s="4">
        <v>0.86458333333333337</v>
      </c>
      <c r="G125" s="50"/>
      <c r="H125" s="50"/>
      <c r="I125"/>
      <c r="J125"/>
      <c r="K125"/>
      <c r="L125"/>
      <c r="M125"/>
      <c r="N125"/>
      <c r="O125"/>
      <c r="P125"/>
      <c r="Q125"/>
      <c r="R125"/>
    </row>
    <row r="126" spans="1:18" s="57" customFormat="1" ht="20.25" customHeight="1">
      <c r="A126"/>
      <c r="B126" s="4">
        <v>0.53125</v>
      </c>
      <c r="C126" s="4">
        <v>0.79166666666666663</v>
      </c>
      <c r="D126" s="4">
        <v>0.8125</v>
      </c>
      <c r="E126" s="4">
        <v>0.875</v>
      </c>
      <c r="G126" s="50"/>
      <c r="H126" s="50"/>
      <c r="I126"/>
      <c r="J126"/>
      <c r="K126"/>
      <c r="L126"/>
      <c r="M126"/>
      <c r="N126"/>
      <c r="O126"/>
      <c r="P126"/>
      <c r="Q126"/>
      <c r="R126"/>
    </row>
    <row r="127" spans="1:18" s="57" customFormat="1" ht="20.25" customHeight="1">
      <c r="A127"/>
      <c r="B127" s="4">
        <v>0.54166666666666663</v>
      </c>
      <c r="C127" s="4">
        <v>0.80208333333333337</v>
      </c>
      <c r="D127" s="4">
        <v>0.82291666666666663</v>
      </c>
      <c r="E127" s="4">
        <v>0.88541666666666663</v>
      </c>
      <c r="G127" s="50"/>
      <c r="H127" s="50"/>
      <c r="I127"/>
      <c r="J127"/>
      <c r="K127"/>
      <c r="L127"/>
      <c r="M127"/>
      <c r="N127"/>
      <c r="O127"/>
      <c r="P127"/>
      <c r="Q127"/>
      <c r="R127"/>
    </row>
    <row r="128" spans="1:18" s="57" customFormat="1" ht="20.25" customHeight="1">
      <c r="A128"/>
      <c r="B128" s="4">
        <v>0.55208333333333337</v>
      </c>
      <c r="C128" s="4">
        <v>0.8125</v>
      </c>
      <c r="D128" s="4">
        <v>0.83333333333333337</v>
      </c>
      <c r="E128" s="4">
        <v>0.89583333333333337</v>
      </c>
      <c r="G128" s="50"/>
      <c r="H128" s="50"/>
      <c r="I128"/>
      <c r="J128"/>
      <c r="K128"/>
      <c r="L128"/>
      <c r="M128"/>
      <c r="N128"/>
      <c r="O128"/>
      <c r="P128"/>
      <c r="Q128"/>
      <c r="R128"/>
    </row>
    <row r="129" spans="1:18" s="57" customFormat="1" ht="20.25" customHeight="1">
      <c r="A129"/>
      <c r="B129" s="4">
        <v>0.5625</v>
      </c>
      <c r="C129" s="4">
        <v>0.82291666666666663</v>
      </c>
      <c r="E129" s="4">
        <v>0.90625</v>
      </c>
      <c r="G129" s="50"/>
      <c r="H129" s="50"/>
      <c r="I129"/>
      <c r="J129"/>
      <c r="K129"/>
      <c r="L129"/>
      <c r="M129"/>
      <c r="N129"/>
      <c r="O129"/>
      <c r="P129"/>
      <c r="Q129"/>
      <c r="R129"/>
    </row>
    <row r="130" spans="1:18" s="57" customFormat="1" ht="20.25" customHeight="1">
      <c r="A130"/>
      <c r="B130" s="4">
        <v>0.57291666666666663</v>
      </c>
      <c r="C130" s="4">
        <v>0.83333333333333337</v>
      </c>
      <c r="E130" s="4">
        <v>0.91666666666666663</v>
      </c>
      <c r="G130" s="50"/>
      <c r="H130" s="50"/>
      <c r="I130"/>
      <c r="J130"/>
      <c r="K130"/>
      <c r="L130"/>
      <c r="M130"/>
      <c r="N130"/>
      <c r="O130"/>
      <c r="P130"/>
      <c r="Q130"/>
      <c r="R130"/>
    </row>
    <row r="131" spans="1:18" s="57" customFormat="1" ht="20.25" customHeight="1">
      <c r="A131"/>
      <c r="B131" s="4">
        <v>0.58333333333333337</v>
      </c>
      <c r="E131" s="4">
        <v>0.92708333333333337</v>
      </c>
      <c r="G131" s="50"/>
      <c r="H131" s="50"/>
      <c r="I131"/>
      <c r="J131"/>
      <c r="K131"/>
      <c r="L131"/>
      <c r="M131"/>
      <c r="N131"/>
      <c r="O131"/>
      <c r="P131"/>
      <c r="Q131"/>
      <c r="R131"/>
    </row>
    <row r="132" spans="1:18" s="57" customFormat="1" ht="20.25" customHeight="1">
      <c r="A132"/>
      <c r="B132" s="4">
        <v>0.59375</v>
      </c>
      <c r="E132" s="4">
        <v>0.9375</v>
      </c>
      <c r="G132" s="50"/>
      <c r="H132" s="50"/>
      <c r="I132"/>
      <c r="J132"/>
      <c r="K132"/>
      <c r="L132"/>
      <c r="M132"/>
      <c r="N132"/>
      <c r="O132"/>
      <c r="P132"/>
      <c r="Q132"/>
      <c r="R132"/>
    </row>
    <row r="133" spans="1:18" s="57" customFormat="1" ht="20.25" customHeight="1">
      <c r="A133"/>
      <c r="B133" s="4">
        <v>0.60416666666666663</v>
      </c>
      <c r="E133" s="4">
        <v>0.94791666666666663</v>
      </c>
      <c r="G133" s="50"/>
      <c r="H133" s="50"/>
      <c r="I133"/>
      <c r="J133"/>
      <c r="K133"/>
      <c r="L133"/>
      <c r="M133"/>
      <c r="N133"/>
      <c r="O133"/>
      <c r="P133"/>
      <c r="Q133"/>
      <c r="R133"/>
    </row>
    <row r="134" spans="1:18" s="57" customFormat="1" ht="20.25" customHeight="1">
      <c r="A134"/>
      <c r="B134" s="4">
        <v>0.61458333333333337</v>
      </c>
      <c r="E134" s="4">
        <v>0.95833333333333337</v>
      </c>
      <c r="G134" s="50"/>
      <c r="H134" s="50"/>
      <c r="I134"/>
      <c r="J134"/>
      <c r="K134"/>
      <c r="L134"/>
      <c r="M134"/>
      <c r="N134"/>
      <c r="O134"/>
      <c r="P134"/>
      <c r="Q134"/>
      <c r="R134"/>
    </row>
    <row r="135" spans="1:18" s="57" customFormat="1" ht="20.25" customHeight="1">
      <c r="A135"/>
      <c r="B135" s="4">
        <v>0.625</v>
      </c>
      <c r="E135" s="4">
        <v>0.96875</v>
      </c>
      <c r="G135" s="50"/>
      <c r="H135" s="50"/>
      <c r="I135"/>
      <c r="J135"/>
      <c r="K135"/>
      <c r="L135"/>
      <c r="M135"/>
      <c r="N135"/>
      <c r="O135"/>
      <c r="P135"/>
      <c r="Q135"/>
      <c r="R135"/>
    </row>
    <row r="136" spans="1:18" s="57" customFormat="1" ht="20.25" customHeight="1">
      <c r="A136"/>
      <c r="B136" s="4">
        <v>0.63541666666666663</v>
      </c>
      <c r="E136" s="4">
        <v>0.97916666666666663</v>
      </c>
      <c r="G136" s="50"/>
      <c r="H136" s="50"/>
      <c r="I136"/>
      <c r="J136"/>
      <c r="K136"/>
      <c r="L136"/>
      <c r="M136"/>
      <c r="N136"/>
      <c r="O136"/>
      <c r="P136"/>
      <c r="Q136"/>
      <c r="R136"/>
    </row>
    <row r="137" spans="1:18" s="57" customFormat="1" ht="20.25" customHeight="1">
      <c r="A137"/>
      <c r="B137" s="4">
        <v>0.64583333333333337</v>
      </c>
      <c r="E137" s="4">
        <v>0.98958333333333337</v>
      </c>
      <c r="G137" s="50"/>
      <c r="H137" s="50"/>
      <c r="I137"/>
      <c r="J137"/>
      <c r="K137"/>
      <c r="L137"/>
      <c r="M137"/>
      <c r="N137"/>
      <c r="O137"/>
      <c r="P137"/>
      <c r="Q137"/>
      <c r="R137"/>
    </row>
    <row r="138" spans="1:18" s="57" customFormat="1" ht="20.25" customHeight="1">
      <c r="A138"/>
      <c r="B138" s="4">
        <v>0.65625</v>
      </c>
      <c r="G138" s="50"/>
      <c r="H138" s="50"/>
      <c r="I138"/>
      <c r="J138"/>
      <c r="K138"/>
      <c r="L138"/>
      <c r="M138"/>
      <c r="N138"/>
      <c r="O138"/>
      <c r="P138"/>
      <c r="Q138"/>
      <c r="R138"/>
    </row>
    <row r="139" spans="1:18" s="57" customFormat="1" ht="20.25" customHeight="1">
      <c r="A139"/>
      <c r="B139" s="4">
        <v>0.66666666666666663</v>
      </c>
      <c r="G139" s="50"/>
      <c r="H139" s="50"/>
      <c r="I139"/>
      <c r="J139"/>
      <c r="K139"/>
      <c r="L139"/>
      <c r="M139"/>
      <c r="N139"/>
      <c r="O139"/>
      <c r="P139"/>
      <c r="Q139"/>
      <c r="R139"/>
    </row>
    <row r="140" spans="1:18" s="57" customFormat="1" ht="20.25" customHeight="1">
      <c r="A140"/>
      <c r="B140" s="4">
        <v>0.67708333333333337</v>
      </c>
      <c r="G140" s="50"/>
      <c r="H140" s="50"/>
      <c r="I140"/>
      <c r="J140"/>
      <c r="K140"/>
      <c r="L140"/>
      <c r="M140"/>
      <c r="N140"/>
      <c r="O140"/>
      <c r="P140"/>
      <c r="Q140"/>
      <c r="R140"/>
    </row>
    <row r="141" spans="1:18" s="57" customFormat="1" ht="20.25" customHeight="1">
      <c r="A141"/>
      <c r="B141" s="4">
        <v>0.6875</v>
      </c>
      <c r="G141" s="50"/>
      <c r="H141" s="50"/>
      <c r="I141"/>
      <c r="J141"/>
      <c r="K141"/>
      <c r="L141"/>
      <c r="M141"/>
      <c r="N141"/>
      <c r="O141"/>
      <c r="P141"/>
      <c r="Q141"/>
      <c r="R141"/>
    </row>
    <row r="142" spans="1:18" s="57" customFormat="1" ht="20.25" customHeight="1">
      <c r="A142"/>
      <c r="B142" s="4">
        <v>0.69791666666666663</v>
      </c>
      <c r="G142" s="50"/>
      <c r="H142" s="50"/>
      <c r="I142"/>
      <c r="J142"/>
      <c r="K142"/>
      <c r="L142"/>
      <c r="M142"/>
      <c r="N142"/>
      <c r="O142"/>
      <c r="P142"/>
      <c r="Q142"/>
      <c r="R142"/>
    </row>
    <row r="143" spans="1:18" s="57" customFormat="1" ht="20.25" customHeight="1">
      <c r="A143"/>
      <c r="B143" s="4">
        <v>0.70833333333333337</v>
      </c>
      <c r="G143" s="50"/>
      <c r="H143" s="50"/>
      <c r="I143"/>
      <c r="J143"/>
      <c r="K143"/>
      <c r="L143"/>
      <c r="M143"/>
      <c r="N143"/>
      <c r="O143"/>
      <c r="P143"/>
      <c r="Q143"/>
      <c r="R143"/>
    </row>
    <row r="144" spans="1:18" s="57" customFormat="1" ht="20.25" customHeight="1">
      <c r="A144"/>
      <c r="B144" s="4">
        <v>0.71875</v>
      </c>
      <c r="G144" s="50"/>
      <c r="H144" s="50"/>
      <c r="I144"/>
      <c r="J144"/>
      <c r="K144"/>
      <c r="L144"/>
      <c r="M144"/>
      <c r="N144"/>
      <c r="O144"/>
      <c r="P144"/>
      <c r="Q144"/>
      <c r="R144"/>
    </row>
    <row r="145" spans="1:18" s="57" customFormat="1" ht="20.25" customHeight="1">
      <c r="A145"/>
      <c r="B145" s="4">
        <v>0.72916666666666663</v>
      </c>
      <c r="G145" s="50"/>
      <c r="H145" s="50"/>
      <c r="I145"/>
      <c r="J145"/>
      <c r="K145"/>
      <c r="L145"/>
      <c r="M145"/>
      <c r="N145"/>
      <c r="O145"/>
      <c r="P145"/>
      <c r="Q145"/>
      <c r="R145"/>
    </row>
    <row r="146" spans="1:18" s="57" customFormat="1" ht="20.25" customHeight="1">
      <c r="A146"/>
      <c r="B146" s="4">
        <v>0.73958333333333337</v>
      </c>
      <c r="G146" s="50"/>
      <c r="H146" s="50"/>
      <c r="I146"/>
      <c r="J146"/>
      <c r="K146"/>
      <c r="L146"/>
      <c r="M146"/>
      <c r="N146"/>
      <c r="O146"/>
      <c r="P146"/>
      <c r="Q146"/>
      <c r="R146"/>
    </row>
    <row r="147" spans="1:18" s="57" customFormat="1" ht="20.25" customHeight="1">
      <c r="A147"/>
      <c r="B147" s="4">
        <v>0.75</v>
      </c>
      <c r="G147" s="50"/>
      <c r="H147" s="50"/>
      <c r="I147"/>
      <c r="J147"/>
      <c r="K147"/>
      <c r="L147"/>
      <c r="M147"/>
      <c r="N147"/>
      <c r="O147"/>
      <c r="P147"/>
      <c r="Q147"/>
      <c r="R147"/>
    </row>
    <row r="148" spans="1:18" s="57" customFormat="1" ht="20.25" customHeight="1">
      <c r="A148"/>
      <c r="B148" s="4">
        <v>0.76041666666666663</v>
      </c>
      <c r="G148" s="50"/>
      <c r="H148" s="50"/>
      <c r="I148"/>
      <c r="J148"/>
      <c r="K148"/>
      <c r="L148"/>
      <c r="M148"/>
      <c r="N148"/>
      <c r="O148"/>
      <c r="P148"/>
      <c r="Q148"/>
      <c r="R148"/>
    </row>
    <row r="149" spans="1:18" s="57" customFormat="1" ht="20.25" customHeight="1">
      <c r="A149"/>
      <c r="B149" s="4">
        <v>0.77083333333333337</v>
      </c>
      <c r="G149" s="50"/>
      <c r="H149" s="50"/>
      <c r="I149"/>
      <c r="J149"/>
      <c r="K149"/>
      <c r="L149"/>
      <c r="M149"/>
      <c r="N149"/>
      <c r="O149"/>
      <c r="P149"/>
      <c r="Q149"/>
      <c r="R149"/>
    </row>
    <row r="150" spans="1:18" s="57" customFormat="1" ht="20.25" customHeight="1">
      <c r="A150"/>
      <c r="B150" s="4">
        <v>0.78125</v>
      </c>
      <c r="G150" s="50"/>
      <c r="H150" s="50"/>
      <c r="I150"/>
      <c r="J150"/>
      <c r="K150"/>
      <c r="L150"/>
      <c r="M150"/>
      <c r="N150"/>
      <c r="O150"/>
      <c r="P150"/>
      <c r="Q150"/>
      <c r="R150"/>
    </row>
    <row r="151" spans="1:18" s="57" customFormat="1" ht="20.25" customHeight="1">
      <c r="A151"/>
      <c r="B151" s="4">
        <v>0.79166666666666663</v>
      </c>
      <c r="G151" s="50"/>
      <c r="H151" s="50"/>
      <c r="I151"/>
      <c r="J151"/>
      <c r="K151"/>
      <c r="L151"/>
      <c r="M151"/>
      <c r="N151"/>
      <c r="O151"/>
      <c r="P151"/>
      <c r="Q151"/>
      <c r="R151"/>
    </row>
    <row r="152" spans="1:18" s="57" customFormat="1" ht="20.25" customHeight="1">
      <c r="A152"/>
      <c r="B152" s="4">
        <v>0.80208333333333337</v>
      </c>
      <c r="G152" s="50"/>
      <c r="H152" s="50"/>
      <c r="I152"/>
      <c r="J152"/>
      <c r="K152"/>
      <c r="L152"/>
      <c r="M152"/>
      <c r="N152"/>
      <c r="O152"/>
      <c r="P152"/>
      <c r="Q152"/>
      <c r="R152"/>
    </row>
    <row r="153" spans="1:18" s="57" customFormat="1" ht="20.25" customHeight="1">
      <c r="A153"/>
      <c r="B153" s="4">
        <v>0.8125</v>
      </c>
      <c r="G153" s="50"/>
      <c r="H153" s="50"/>
      <c r="I153"/>
      <c r="J153"/>
      <c r="K153"/>
      <c r="L153"/>
      <c r="M153"/>
      <c r="N153"/>
      <c r="O153"/>
      <c r="P153"/>
      <c r="Q153"/>
      <c r="R153"/>
    </row>
    <row r="154" spans="1:18" s="57" customFormat="1" ht="20.25" customHeight="1">
      <c r="A154"/>
      <c r="B154" s="4">
        <v>0.82291666666666663</v>
      </c>
      <c r="G154" s="50"/>
      <c r="H154" s="50"/>
      <c r="I154"/>
      <c r="J154"/>
      <c r="K154"/>
      <c r="L154"/>
      <c r="M154"/>
      <c r="N154"/>
      <c r="O154"/>
      <c r="P154"/>
      <c r="Q154"/>
      <c r="R154"/>
    </row>
    <row r="155" spans="1:18" s="57" customFormat="1" ht="20.25" customHeight="1">
      <c r="A155"/>
      <c r="B155" s="4">
        <v>0.83333333333333337</v>
      </c>
      <c r="G155" s="50"/>
      <c r="H155" s="50"/>
      <c r="I155"/>
      <c r="J155"/>
      <c r="K155"/>
      <c r="L155"/>
      <c r="M155"/>
      <c r="N155"/>
      <c r="O155"/>
      <c r="P155"/>
      <c r="Q155"/>
      <c r="R155"/>
    </row>
    <row r="156" spans="1:18" s="57" customFormat="1" ht="20.25" customHeight="1">
      <c r="A156"/>
      <c r="B156" s="4">
        <v>0.84375</v>
      </c>
      <c r="G156" s="50"/>
      <c r="H156" s="50"/>
      <c r="I156"/>
      <c r="J156"/>
      <c r="K156"/>
      <c r="L156"/>
      <c r="M156"/>
      <c r="N156"/>
      <c r="O156"/>
      <c r="P156"/>
      <c r="Q156"/>
      <c r="R156"/>
    </row>
    <row r="157" spans="1:18" s="57" customFormat="1" ht="20.25" customHeight="1">
      <c r="A157"/>
      <c r="B157" s="4">
        <v>0.85416666666666663</v>
      </c>
      <c r="G157" s="50"/>
      <c r="H157" s="50"/>
      <c r="I157"/>
      <c r="J157"/>
      <c r="K157"/>
      <c r="L157"/>
      <c r="M157"/>
      <c r="N157"/>
      <c r="O157"/>
      <c r="P157"/>
      <c r="Q157"/>
      <c r="R157"/>
    </row>
    <row r="158" spans="1:18" s="57" customFormat="1" ht="20.25" customHeight="1">
      <c r="A158"/>
      <c r="B158" s="4">
        <v>0.86458333333333337</v>
      </c>
      <c r="G158" s="50"/>
      <c r="H158" s="50"/>
      <c r="I158"/>
      <c r="J158"/>
      <c r="K158"/>
      <c r="L158"/>
      <c r="M158"/>
      <c r="N158"/>
      <c r="O158"/>
      <c r="P158"/>
      <c r="Q158"/>
      <c r="R158"/>
    </row>
    <row r="159" spans="1:18" s="57" customFormat="1" ht="20.25" customHeight="1">
      <c r="A159"/>
      <c r="B159" s="4">
        <v>0.875</v>
      </c>
      <c r="G159" s="50"/>
      <c r="H159" s="50"/>
      <c r="I159"/>
      <c r="J159"/>
      <c r="K159"/>
      <c r="L159"/>
      <c r="M159"/>
      <c r="N159"/>
      <c r="O159"/>
      <c r="P159"/>
      <c r="Q159"/>
      <c r="R159"/>
    </row>
    <row r="160" spans="1:18" s="57" customFormat="1" ht="20.25" customHeight="1">
      <c r="A160"/>
      <c r="B160" s="4">
        <v>0.88541666666666663</v>
      </c>
      <c r="G160" s="50"/>
      <c r="H160" s="50"/>
      <c r="I160"/>
      <c r="J160"/>
      <c r="K160"/>
      <c r="L160"/>
      <c r="M160"/>
      <c r="N160"/>
      <c r="O160"/>
      <c r="P160"/>
      <c r="Q160"/>
      <c r="R160"/>
    </row>
    <row r="161" spans="1:18" s="57" customFormat="1" ht="20.25" customHeight="1">
      <c r="A161"/>
      <c r="B161" s="4">
        <v>0.89583333333333337</v>
      </c>
      <c r="G161" s="50"/>
      <c r="H161" s="50"/>
      <c r="I161"/>
      <c r="J161"/>
      <c r="K161"/>
      <c r="L161"/>
      <c r="M161"/>
      <c r="N161"/>
      <c r="O161"/>
      <c r="P161"/>
      <c r="Q161"/>
      <c r="R161"/>
    </row>
    <row r="162" spans="1:18" s="57" customFormat="1" ht="20.25" customHeight="1">
      <c r="A162"/>
      <c r="B162" s="4">
        <v>0.90625</v>
      </c>
      <c r="G162" s="50"/>
      <c r="H162" s="50"/>
      <c r="I162"/>
      <c r="J162"/>
      <c r="K162"/>
      <c r="L162"/>
      <c r="M162"/>
      <c r="N162"/>
      <c r="O162"/>
      <c r="P162"/>
      <c r="Q162"/>
      <c r="R162"/>
    </row>
    <row r="163" spans="1:18" s="57" customFormat="1" ht="20.25" customHeight="1">
      <c r="A163"/>
      <c r="B163" s="4">
        <v>0.91666666666666663</v>
      </c>
      <c r="G163" s="50"/>
      <c r="H163" s="50"/>
      <c r="I163"/>
      <c r="J163"/>
      <c r="K163"/>
      <c r="L163"/>
      <c r="M163"/>
      <c r="N163"/>
      <c r="O163"/>
      <c r="P163"/>
      <c r="Q163"/>
      <c r="R163"/>
    </row>
    <row r="164" spans="1:18" s="57" customFormat="1" ht="20.25" customHeight="1">
      <c r="A164"/>
      <c r="B164" s="4">
        <v>0.92708333333333337</v>
      </c>
      <c r="G164" s="50"/>
      <c r="H164" s="50"/>
      <c r="I164"/>
      <c r="J164"/>
      <c r="K164"/>
      <c r="L164"/>
      <c r="M164"/>
      <c r="N164"/>
      <c r="O164"/>
      <c r="P164"/>
      <c r="Q164"/>
      <c r="R164"/>
    </row>
    <row r="165" spans="1:18" s="57" customFormat="1" ht="20.25" customHeight="1">
      <c r="A165"/>
      <c r="B165" s="4">
        <v>0.9375</v>
      </c>
      <c r="G165" s="50"/>
      <c r="H165" s="50"/>
      <c r="I165"/>
      <c r="J165"/>
      <c r="K165"/>
      <c r="L165"/>
      <c r="M165"/>
      <c r="N165"/>
      <c r="O165"/>
      <c r="P165"/>
      <c r="Q165"/>
      <c r="R165"/>
    </row>
    <row r="166" spans="1:18" s="57" customFormat="1" ht="20.25" customHeight="1">
      <c r="A166"/>
      <c r="B166" s="4">
        <v>0.94791666666666663</v>
      </c>
      <c r="G166" s="50"/>
      <c r="H166" s="50"/>
      <c r="I166"/>
      <c r="J166"/>
      <c r="K166"/>
      <c r="L166"/>
      <c r="M166"/>
      <c r="N166"/>
      <c r="O166"/>
      <c r="P166"/>
      <c r="Q166"/>
      <c r="R166"/>
    </row>
    <row r="167" spans="1:18" s="57" customFormat="1" ht="20.25" customHeight="1">
      <c r="A167"/>
      <c r="B167" s="4">
        <v>0.95833333333333337</v>
      </c>
      <c r="G167" s="50"/>
      <c r="H167" s="50"/>
      <c r="I167"/>
      <c r="J167"/>
      <c r="K167"/>
      <c r="L167"/>
      <c r="M167"/>
      <c r="N167"/>
      <c r="O167"/>
      <c r="P167"/>
      <c r="Q167"/>
      <c r="R167"/>
    </row>
    <row r="168" spans="1:18" s="57" customFormat="1" ht="20.25" customHeight="1">
      <c r="A168"/>
      <c r="B168" s="4">
        <v>0.96875</v>
      </c>
      <c r="G168" s="50"/>
      <c r="H168" s="50"/>
      <c r="I168"/>
      <c r="J168"/>
      <c r="K168"/>
      <c r="L168"/>
      <c r="M168"/>
      <c r="N168"/>
      <c r="O168"/>
      <c r="P168"/>
      <c r="Q168"/>
      <c r="R168"/>
    </row>
    <row r="169" spans="1:18" s="57" customFormat="1" ht="20.25" customHeight="1">
      <c r="A169"/>
      <c r="B169" s="4">
        <v>0.97916666666666663</v>
      </c>
      <c r="G169" s="50"/>
      <c r="H169" s="50"/>
      <c r="I169"/>
      <c r="J169"/>
      <c r="K169"/>
      <c r="L169"/>
      <c r="M169"/>
      <c r="N169"/>
      <c r="O169"/>
      <c r="P169"/>
      <c r="Q169"/>
      <c r="R169"/>
    </row>
    <row r="170" spans="1:18" s="57" customFormat="1" ht="20.25" customHeight="1">
      <c r="A170"/>
      <c r="B170" s="4">
        <v>0.98958333333333337</v>
      </c>
      <c r="G170" s="50"/>
      <c r="H170" s="50"/>
      <c r="I170"/>
      <c r="J170"/>
      <c r="K170"/>
      <c r="L170"/>
      <c r="M170"/>
      <c r="N170"/>
      <c r="O170"/>
      <c r="P170"/>
      <c r="Q170"/>
      <c r="R170"/>
    </row>
    <row r="171" spans="1:18" s="57" customFormat="1" ht="20.25" customHeight="1">
      <c r="A171"/>
      <c r="B171" s="4"/>
      <c r="G171" s="50"/>
      <c r="H171" s="50"/>
      <c r="I171"/>
      <c r="J171"/>
      <c r="K171"/>
      <c r="L171"/>
      <c r="M171"/>
      <c r="N171"/>
      <c r="O171"/>
      <c r="P171"/>
      <c r="Q171"/>
      <c r="R171"/>
    </row>
    <row r="172" spans="1:18" s="57" customFormat="1" ht="20.25" customHeight="1">
      <c r="A172"/>
      <c r="B172" s="4"/>
      <c r="G172" s="50"/>
      <c r="H172" s="50"/>
      <c r="I172"/>
      <c r="J172"/>
      <c r="K172"/>
      <c r="L172"/>
      <c r="M172"/>
      <c r="N172"/>
      <c r="O172"/>
      <c r="P172"/>
      <c r="Q172"/>
      <c r="R172"/>
    </row>
    <row r="173" spans="1:18">
      <c r="B173" s="4"/>
    </row>
    <row r="174" spans="1:18">
      <c r="B174" s="4"/>
    </row>
    <row r="175" spans="1:18">
      <c r="B175" s="4"/>
    </row>
    <row r="176" spans="1:18">
      <c r="B176" s="4"/>
    </row>
    <row r="177" spans="2:2">
      <c r="B177" s="4"/>
    </row>
    <row r="178" spans="2:2">
      <c r="B178" s="4"/>
    </row>
    <row r="179" spans="2:2">
      <c r="B179" s="4"/>
    </row>
    <row r="180" spans="2:2">
      <c r="B180" s="4"/>
    </row>
    <row r="181" spans="2:2">
      <c r="B181" s="4"/>
    </row>
    <row r="182" spans="2:2">
      <c r="B182" s="4"/>
    </row>
    <row r="183" spans="2:2">
      <c r="B183" s="4"/>
    </row>
    <row r="184" spans="2:2">
      <c r="B184" s="4"/>
    </row>
    <row r="185" spans="2:2">
      <c r="B185" s="4"/>
    </row>
    <row r="186" spans="2:2">
      <c r="B186" s="4"/>
    </row>
    <row r="187" spans="2:2">
      <c r="B187" s="4"/>
    </row>
    <row r="188" spans="2:2">
      <c r="B188" s="4"/>
    </row>
    <row r="189" spans="2:2">
      <c r="B189" s="4"/>
    </row>
    <row r="190" spans="2:2">
      <c r="B190" s="4"/>
    </row>
    <row r="191" spans="2:2">
      <c r="B191" s="4"/>
    </row>
  </sheetData>
  <mergeCells count="2">
    <mergeCell ref="B8:H8"/>
    <mergeCell ref="H44:I44"/>
  </mergeCells>
  <conditionalFormatting sqref="I10:I41">
    <cfRule type="expression" dxfId="21" priority="1">
      <formula>IF(I10:I56="#","",0)</formula>
    </cfRule>
    <cfRule type="containsErrors" priority="2">
      <formula>ISERROR(I10)</formula>
    </cfRule>
  </conditionalFormatting>
  <dataValidations count="18">
    <dataValidation type="list" allowBlank="1" showInputMessage="1" showErrorMessage="1" sqref="C10:C41">
      <formula1>$B$92:$B$184</formula1>
    </dataValidation>
    <dataValidation allowBlank="1" showInputMessage="1" showErrorMessage="1" prompt="Les heures supplémentaires sont calculées automatiquement" sqref="D6 E7"/>
    <dataValidation allowBlank="1" showInputMessage="1" showErrorMessage="1" prompt="Cette feuille de calcul suit les heures de travail d’une semaine de travail. Entrez les dates et heures dans le tableau Feuille de temps. Le total d’heures, les heures normales et les heures supplémentaires sont calculés automatiquement à la ligne 6  " sqref="A1"/>
    <dataValidation allowBlank="1" showInputMessage="1" showErrorMessage="1" prompt="Entrez le nom, l’adresse e-mail et le numéro de téléphone de l’employé dans cette cellule" sqref="B2"/>
    <dataValidation allowBlank="1" showInputMessage="1" showErrorMessage="1" prompt="Entrez le nom du responsable dans cette cellule" sqref="B3"/>
    <dataValidation allowBlank="1" showInputMessage="1" showErrorMessage="1" prompt="Entrez les dates de début et de fin du terme dans cette cellule" sqref="B4"/>
    <dataValidation allowBlank="1" showInputMessage="1" showErrorMessage="1" prompt="Entrez le nombre total d’heures de travail de la semaine dans cette cellule" sqref="B6:B8"/>
    <dataValidation allowBlank="1" showInputMessage="1" showErrorMessage="1" prompt="Le nombre total d’heures de travail est calculé automatiquement" sqref="C6:C7"/>
    <dataValidation allowBlank="1" showInputMessage="1" showErrorMessage="1" prompt="Les heures normales sont calculées automatiquement" sqref="D7"/>
    <dataValidation allowBlank="1" showInputMessage="1" showErrorMessage="1" prompt="Entrez les dates de la période dans cette colonne" sqref="B9"/>
    <dataValidation allowBlank="1" showInputMessage="1" showErrorMessage="1" prompt="Entrez l’heure de début dans cette colonne" sqref="C9"/>
    <dataValidation allowBlank="1" showInputMessage="1" showErrorMessage="1" prompt="Entrez l’heure de début de la pause déjeuner dans cette colonne" sqref="D9"/>
    <dataValidation allowBlank="1" showInputMessage="1" showErrorMessage="1" prompt="Entrez l’heure de fin de la pause déjeuner dans cette colonne" sqref="E9"/>
    <dataValidation allowBlank="1" showInputMessage="1" showErrorMessage="1" prompt="Entrez le temps mort de la journée de cette colonne" sqref="F9"/>
    <dataValidation allowBlank="1" showInputMessage="1" showErrorMessage="1" prompt="Cette colonne est calculée automatique-ment" sqref="G9:H9"/>
    <dataValidation type="list" allowBlank="1" showInputMessage="1" showErrorMessage="1" sqref="F10:F41">
      <formula1>$E$93:$E$138</formula1>
    </dataValidation>
    <dataValidation type="list" allowBlank="1" showInputMessage="1" showErrorMessage="1" sqref="E10:E41">
      <formula1>$D$93:$D$111</formula1>
    </dataValidation>
    <dataValidation type="list" allowBlank="1" showInputMessage="1" showErrorMessage="1" sqref="D10:D41">
      <formula1>$C$93:$C$111</formula1>
    </dataValidation>
  </dataValidations>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JANVIER 2020</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Marion Guélin</dc:creator>
  <cp:lastModifiedBy>Marion Guélin</cp:lastModifiedBy>
  <dcterms:created xsi:type="dcterms:W3CDTF">2019-12-18T14:17:50Z</dcterms:created>
  <dcterms:modified xsi:type="dcterms:W3CDTF">2019-12-18T14:18:52Z</dcterms:modified>
</cp:coreProperties>
</file>