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éophile\Desktop\"/>
    </mc:Choice>
  </mc:AlternateContent>
  <xr:revisionPtr revIDLastSave="0" documentId="13_ncr:1_{97B6099B-6B11-4DCB-9240-245DEB44E0AB}" xr6:coauthVersionLast="40" xr6:coauthVersionMax="40" xr10:uidLastSave="{00000000-0000-0000-0000-000000000000}"/>
  <bookViews>
    <workbookView xWindow="-120" yWindow="-120" windowWidth="24240" windowHeight="13140" activeTab="1" xr2:uid="{00000000-000D-0000-FFFF-FFFF00000000}"/>
  </bookViews>
  <sheets>
    <sheet name="FMEA" sheetId="1" r:id="rId1"/>
    <sheet name="Operations" sheetId="2" r:id="rId2"/>
  </sheets>
  <definedNames>
    <definedName name="Choix1Cause">Operations!$D$1:$AAD$1</definedName>
    <definedName name="Choix1Dimension">Operations!$D$1:$AAD$1</definedName>
    <definedName name="Choix1Fonction">Operations!$D$1:$AAD$1</definedName>
    <definedName name="Choix1Operation">Operations!$D$1:$AAD$1</definedName>
    <definedName name="Choix2Cause">Operations!$J$3:$J$40000</definedName>
    <definedName name="Choix2Dimension">Operations!$E$3:$E$40000</definedName>
    <definedName name="Choix2Fonction">Operations!$F$3:$F$40000</definedName>
    <definedName name="Choix2Operation">Operations!$D:$D</definedName>
    <definedName name="ChoixCause">OFFSET(Choix2Cause,0,MATCH(FMEA!$A$7,Choix1Cause,0)-1,10,COUNTA(OFFSET(Choix2Cause,0,MATCH(FMEA!$A$7,Choix1Cause,0)+0,6)))</definedName>
    <definedName name="ChoixDimension">OFFSET(Choix2Dimension,0,MATCH(FMEA!$A$7,Choix1Dimension,0)-1,7)</definedName>
    <definedName name="ChoixFonction">OFFSET(Choix2Fonction,0,MATCH(FMEA!$A$7,Choix1Fonction,0)-1,7,COUNTA(OFFSET(Choix2Cause,0,MATCH(FMEA!$A$7,Choix1Fonction,0)+0,4)))</definedName>
    <definedName name="ChoixTolerence">OFFSET(Choix2Operation,2,MATCH(FMEA!$A$7,Choix1Operation,0)-1,7)</definedName>
    <definedName name="Liste1Fonction">OFFSET(Operations!$C$2,,,COUNTIF(Operations!$C$2:$C$6,"&lt;&gt;0"))</definedName>
    <definedName name="Liste1Operation">OFFSET(Operations!$A$2,,,COUNTIF(Operations!$A$2:$A$6,"&lt;&gt;0"))</definedName>
    <definedName name="Liste1Tolerence">OFFSET(Operations!$B$2,,,COUNTIF(Operations!$B$2:$B$6,"&lt;&gt;0"))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2" l="1"/>
  <c r="C5" i="2"/>
  <c r="C4" i="2"/>
  <c r="C3" i="2"/>
  <c r="C2" i="2"/>
  <c r="B3" i="2" l="1"/>
  <c r="B4" i="2"/>
  <c r="B5" i="2"/>
  <c r="B6" i="2"/>
  <c r="B2" i="2" l="1"/>
  <c r="A3" i="2" l="1"/>
  <c r="AB9" i="2" l="1"/>
  <c r="AB8" i="2"/>
  <c r="AB7" i="2"/>
  <c r="AB6" i="2"/>
  <c r="AB5" i="2"/>
  <c r="AB4" i="2"/>
  <c r="AB3" i="2"/>
  <c r="A6" i="2" l="1"/>
  <c r="A4" i="2"/>
  <c r="A5" i="2"/>
  <c r="A2" i="2"/>
  <c r="O7" i="2"/>
  <c r="O6" i="2"/>
</calcChain>
</file>

<file path=xl/sharedStrings.xml><?xml version="1.0" encoding="utf-8"?>
<sst xmlns="http://schemas.openxmlformats.org/spreadsheetml/2006/main" count="121" uniqueCount="63">
  <si>
    <t>Choix Fonction</t>
  </si>
  <si>
    <t>Angle</t>
  </si>
  <si>
    <t>Tolerence</t>
  </si>
  <si>
    <t>Failure</t>
  </si>
  <si>
    <t>Effect</t>
  </si>
  <si>
    <t>Severite</t>
  </si>
  <si>
    <t>Causes</t>
  </si>
  <si>
    <t>Occurence</t>
  </si>
  <si>
    <t>Issue during assembly</t>
  </si>
  <si>
    <t>Out of tolerance mini or maxi</t>
  </si>
  <si>
    <t>Operations</t>
  </si>
  <si>
    <t>Bad tool set-up</t>
  </si>
  <si>
    <t>Control</t>
  </si>
  <si>
    <t>Detection</t>
  </si>
  <si>
    <t>Prevention</t>
  </si>
  <si>
    <t>Change cutting plate on time.</t>
  </si>
  <si>
    <t>Visual inspection.</t>
  </si>
  <si>
    <t>-</t>
  </si>
  <si>
    <t>RPZ</t>
  </si>
  <si>
    <r>
      <rPr>
        <b/>
        <u/>
        <sz val="14"/>
        <rFont val="Times New Roman"/>
        <family val="1"/>
      </rPr>
      <t>Criticity level :</t>
    </r>
    <r>
      <rPr>
        <sz val="20"/>
        <color rgb="FFFF0000"/>
        <rFont val="Times New Roman"/>
        <family val="1"/>
        <charset val="238"/>
      </rPr>
      <t xml:space="preserve"> &gt; </t>
    </r>
    <r>
      <rPr>
        <b/>
        <sz val="20"/>
        <color rgb="FFFF0000"/>
        <rFont val="Times New Roman"/>
        <family val="1"/>
        <charset val="238"/>
      </rPr>
      <t>100</t>
    </r>
  </si>
  <si>
    <t>all</t>
  </si>
  <si>
    <t xml:space="preserve"> +1⁰/-1⁰</t>
  </si>
  <si>
    <t>Bad tool</t>
  </si>
  <si>
    <t>Check tool geometry before machining.</t>
  </si>
  <si>
    <t>No.</t>
  </si>
  <si>
    <t>Tool wear</t>
  </si>
  <si>
    <t>Define tool life on machine.</t>
  </si>
  <si>
    <t>Depth</t>
  </si>
  <si>
    <t>0.5/-0.5</t>
  </si>
  <si>
    <t>Not effect on the assembly but possibility of a claim</t>
  </si>
  <si>
    <t>0.1/-0.1</t>
  </si>
  <si>
    <t>Roughness</t>
  </si>
  <si>
    <t>Ra 3,2</t>
  </si>
  <si>
    <t>Out of tolerance</t>
  </si>
  <si>
    <t>dimension</t>
  </si>
  <si>
    <t>Fonction</t>
  </si>
  <si>
    <t>failure mode</t>
  </si>
  <si>
    <t>effect</t>
  </si>
  <si>
    <t>Severity</t>
  </si>
  <si>
    <t>Control prevention</t>
  </si>
  <si>
    <t>Control detection</t>
  </si>
  <si>
    <t>Check tool
 geometry before machining</t>
  </si>
  <si>
    <t>no</t>
  </si>
  <si>
    <t>CNC program is locked. Once correct set-up, no possible change by operator</t>
  </si>
  <si>
    <t>Champfering</t>
  </si>
  <si>
    <t>Occurance</t>
  </si>
  <si>
    <t>Detection2</t>
  </si>
  <si>
    <t>RPN</t>
  </si>
  <si>
    <t>Vernier calipers 
0÷150 mm</t>
  </si>
  <si>
    <t>CNC program is locked. Once correct set-up, no possible change by operator.</t>
  </si>
  <si>
    <t>Dimension</t>
  </si>
  <si>
    <t xml:space="preserve">no </t>
  </si>
  <si>
    <t xml:space="preserve">Check tool geometry before machining. </t>
  </si>
  <si>
    <t xml:space="preserve"> CNC program is locked. Once correct set-up, no possible change by operator. </t>
  </si>
  <si>
    <t>Choix Tolerence</t>
  </si>
  <si>
    <t>Choix Dimension</t>
  </si>
  <si>
    <t>Choix Caracteristique</t>
  </si>
  <si>
    <t>A</t>
  </si>
  <si>
    <t>B</t>
  </si>
  <si>
    <t>X</t>
  </si>
  <si>
    <t>Z</t>
  </si>
  <si>
    <t>Y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</si>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</sst>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8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indexed="8"/>
      <name val="Verdana"/>
      <family val="2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b/>
      <sz val="8"/>
      <color indexed="8"/>
      <name val="Verdana"/>
      <family val="2"/>
      <charset val="238"/>
    </font>
    <font>
      <sz val="8"/>
      <color indexed="8"/>
      <name val="Verdana"/>
      <family val="2"/>
      <charset val="238"/>
    </font>
    <font>
      <sz val="10"/>
      <name val="Arial"/>
      <family val="2"/>
    </font>
    <font>
      <sz val="14"/>
      <color indexed="12"/>
      <name val="Times New Roman"/>
      <family val="1"/>
    </font>
    <font>
      <b/>
      <u/>
      <sz val="14"/>
      <name val="Times New Roman"/>
      <family val="1"/>
    </font>
    <font>
      <b/>
      <sz val="20"/>
      <color rgb="FFFF0000"/>
      <name val="Times New Roman"/>
      <family val="1"/>
      <charset val="238"/>
    </font>
    <font>
      <sz val="20"/>
      <color rgb="FFFF0000"/>
      <name val="Times New Roman"/>
      <family val="1"/>
      <charset val="238"/>
    </font>
    <font>
      <b/>
      <sz val="11"/>
      <color theme="0"/>
      <name val="Calibri"/>
      <family val="2"/>
      <charset val="238"/>
      <scheme val="minor"/>
    </font>
    <font>
      <b/>
      <sz val="11"/>
      <name val="Calibri"/>
      <family val="2"/>
      <charset val="238"/>
      <scheme val="minor"/>
    </font>
    <font>
      <sz val="11"/>
      <color indexed="8"/>
      <name val="Calibri"/>
      <family val="2"/>
      <charset val="238"/>
      <scheme val="minor"/>
    </font>
    <font>
      <b/>
      <sz val="11"/>
      <color indexed="8"/>
      <name val="Calibri"/>
      <family val="2"/>
      <charset val="238"/>
      <scheme val="minor"/>
    </font>
    <font>
      <sz val="11"/>
      <color rgb="FF000000"/>
      <name val="Calibri"/>
      <family val="2"/>
      <charset val="238"/>
      <scheme val="minor"/>
    </font>
    <font>
      <sz val="10"/>
      <color rgb="FF3E3E3E"/>
      <name val="Verdana"/>
      <family val="2"/>
      <charset val="238"/>
    </font>
  </fonts>
  <fills count="1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theme="4"/>
      </patternFill>
    </fill>
  </fills>
  <borders count="61">
    <border>
      <left/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149">
    <xf numFmtId="0" fontId="0" fillId="0" borderId="0" xfId="0"/>
    <xf numFmtId="0" fontId="3" fillId="0" borderId="0" xfId="0" applyFont="1"/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5" fillId="2" borderId="1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64" fontId="3" fillId="4" borderId="7" xfId="0" applyNumberFormat="1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4" fillId="0" borderId="10" xfId="0" applyFont="1" applyBorder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4" fillId="0" borderId="0" xfId="0" applyFont="1"/>
    <xf numFmtId="0" fontId="6" fillId="4" borderId="17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35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3" fillId="0" borderId="38" xfId="0" applyFont="1" applyBorder="1" applyAlignment="1">
      <alignment vertical="center"/>
    </xf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3" fillId="0" borderId="41" xfId="0" applyFont="1" applyBorder="1" applyAlignment="1">
      <alignment vertical="center"/>
    </xf>
    <xf numFmtId="0" fontId="1" fillId="0" borderId="42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3" fillId="0" borderId="31" xfId="0" applyFont="1" applyBorder="1" applyAlignment="1">
      <alignment vertical="center"/>
    </xf>
    <xf numFmtId="0" fontId="12" fillId="7" borderId="24" xfId="0" applyFont="1" applyFill="1" applyBorder="1" applyAlignment="1">
      <alignment horizontal="center" vertical="center"/>
    </xf>
    <xf numFmtId="0" fontId="12" fillId="7" borderId="42" xfId="0" applyFont="1" applyFill="1" applyBorder="1" applyAlignment="1">
      <alignment horizontal="center" vertical="center"/>
    </xf>
    <xf numFmtId="0" fontId="12" fillId="7" borderId="31" xfId="0" applyFont="1" applyFill="1" applyBorder="1" applyAlignment="1">
      <alignment horizontal="center" vertical="center"/>
    </xf>
    <xf numFmtId="0" fontId="3" fillId="0" borderId="44" xfId="0" applyFont="1" applyBorder="1" applyAlignment="1">
      <alignment vertical="center"/>
    </xf>
    <xf numFmtId="0" fontId="3" fillId="8" borderId="0" xfId="0" applyFont="1" applyFill="1"/>
    <xf numFmtId="0" fontId="4" fillId="8" borderId="25" xfId="0" applyFont="1" applyFill="1" applyBorder="1"/>
    <xf numFmtId="0" fontId="4" fillId="8" borderId="27" xfId="0" applyFont="1" applyFill="1" applyBorder="1"/>
    <xf numFmtId="0" fontId="3" fillId="8" borderId="27" xfId="0" applyFont="1" applyFill="1" applyBorder="1"/>
    <xf numFmtId="0" fontId="3" fillId="8" borderId="27" xfId="0" applyFont="1" applyFill="1" applyBorder="1" applyAlignment="1">
      <alignment horizontal="center"/>
    </xf>
    <xf numFmtId="0" fontId="0" fillId="8" borderId="45" xfId="0" applyFill="1" applyBorder="1"/>
    <xf numFmtId="0" fontId="3" fillId="8" borderId="45" xfId="0" applyFont="1" applyFill="1" applyBorder="1"/>
    <xf numFmtId="0" fontId="3" fillId="0" borderId="10" xfId="0" applyFont="1" applyBorder="1"/>
    <xf numFmtId="0" fontId="3" fillId="0" borderId="35" xfId="0" applyFont="1" applyBorder="1"/>
    <xf numFmtId="0" fontId="4" fillId="0" borderId="32" xfId="0" applyFont="1" applyBorder="1" applyAlignment="1">
      <alignment horizontal="left"/>
    </xf>
    <xf numFmtId="0" fontId="14" fillId="5" borderId="1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3" fillId="0" borderId="51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13" fillId="9" borderId="10" xfId="0" applyFont="1" applyFill="1" applyBorder="1" applyAlignment="1">
      <alignment horizontal="left" vertical="center"/>
    </xf>
    <xf numFmtId="0" fontId="1" fillId="0" borderId="40" xfId="0" applyFont="1" applyBorder="1" applyAlignment="1">
      <alignment horizontal="left" vertical="center"/>
    </xf>
    <xf numFmtId="0" fontId="0" fillId="0" borderId="40" xfId="0" applyBorder="1" applyAlignment="1">
      <alignment horizontal="left" vertical="center"/>
    </xf>
    <xf numFmtId="0" fontId="0" fillId="0" borderId="41" xfId="0" applyBorder="1" applyAlignment="1">
      <alignment horizontal="left" vertical="center"/>
    </xf>
    <xf numFmtId="0" fontId="14" fillId="4" borderId="48" xfId="0" applyFont="1" applyFill="1" applyBorder="1" applyAlignment="1">
      <alignment vertical="center"/>
    </xf>
    <xf numFmtId="0" fontId="14" fillId="4" borderId="49" xfId="0" applyFont="1" applyFill="1" applyBorder="1" applyAlignment="1">
      <alignment vertical="center"/>
    </xf>
    <xf numFmtId="0" fontId="14" fillId="4" borderId="3" xfId="0" applyFont="1" applyFill="1" applyBorder="1" applyAlignment="1">
      <alignment vertical="center"/>
    </xf>
    <xf numFmtId="0" fontId="14" fillId="4" borderId="4" xfId="0" applyFont="1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14" fillId="4" borderId="4" xfId="0" quotePrefix="1" applyFont="1" applyFill="1" applyBorder="1" applyAlignment="1">
      <alignment vertical="center"/>
    </xf>
    <xf numFmtId="0" fontId="15" fillId="4" borderId="16" xfId="0" applyFont="1" applyFill="1" applyBorder="1" applyAlignment="1">
      <alignment vertical="center"/>
    </xf>
    <xf numFmtId="0" fontId="14" fillId="4" borderId="50" xfId="0" applyFont="1" applyFill="1" applyBorder="1" applyAlignment="1">
      <alignment vertical="center"/>
    </xf>
    <xf numFmtId="164" fontId="14" fillId="4" borderId="4" xfId="0" applyNumberFormat="1" applyFont="1" applyFill="1" applyBorder="1" applyAlignment="1">
      <alignment vertical="center"/>
    </xf>
    <xf numFmtId="0" fontId="14" fillId="4" borderId="1" xfId="0" applyFont="1" applyFill="1" applyBorder="1" applyAlignment="1">
      <alignment vertical="center"/>
    </xf>
    <xf numFmtId="0" fontId="14" fillId="4" borderId="2" xfId="0" applyFont="1" applyFill="1" applyBorder="1" applyAlignment="1">
      <alignment vertical="center"/>
    </xf>
    <xf numFmtId="0" fontId="14" fillId="4" borderId="55" xfId="0" applyFont="1" applyFill="1" applyBorder="1" applyAlignment="1">
      <alignment vertical="center"/>
    </xf>
    <xf numFmtId="0" fontId="0" fillId="4" borderId="55" xfId="0" applyFill="1" applyBorder="1" applyAlignment="1">
      <alignment vertical="center"/>
    </xf>
    <xf numFmtId="0" fontId="14" fillId="4" borderId="55" xfId="0" quotePrefix="1" applyFont="1" applyFill="1" applyBorder="1" applyAlignment="1">
      <alignment vertical="center"/>
    </xf>
    <xf numFmtId="0" fontId="15" fillId="4" borderId="54" xfId="0" applyFont="1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14" fillId="4" borderId="2" xfId="0" quotePrefix="1" applyFont="1" applyFill="1" applyBorder="1" applyAlignment="1">
      <alignment vertical="center"/>
    </xf>
    <xf numFmtId="0" fontId="15" fillId="4" borderId="56" xfId="0" applyFont="1" applyFill="1" applyBorder="1" applyAlignment="1">
      <alignment vertical="center"/>
    </xf>
    <xf numFmtId="164" fontId="14" fillId="4" borderId="2" xfId="0" applyNumberFormat="1" applyFont="1" applyFill="1" applyBorder="1" applyAlignment="1">
      <alignment vertical="center"/>
    </xf>
    <xf numFmtId="0" fontId="5" fillId="0" borderId="10" xfId="0" applyFont="1" applyBorder="1"/>
    <xf numFmtId="0" fontId="13" fillId="9" borderId="37" xfId="0" applyFont="1" applyFill="1" applyBorder="1" applyAlignment="1">
      <alignment horizontal="left" vertical="center"/>
    </xf>
    <xf numFmtId="0" fontId="13" fillId="9" borderId="38" xfId="0" applyFont="1" applyFill="1" applyBorder="1" applyAlignment="1">
      <alignment horizontal="left" vertical="center"/>
    </xf>
    <xf numFmtId="0" fontId="13" fillId="9" borderId="43" xfId="0" applyFont="1" applyFill="1" applyBorder="1" applyAlignment="1">
      <alignment horizontal="left" vertical="center"/>
    </xf>
    <xf numFmtId="0" fontId="0" fillId="0" borderId="47" xfId="0" applyBorder="1" applyAlignment="1">
      <alignment horizontal="left" vertical="center"/>
    </xf>
    <xf numFmtId="0" fontId="1" fillId="0" borderId="47" xfId="0" applyFont="1" applyBorder="1" applyAlignment="1">
      <alignment horizontal="left" vertical="center"/>
    </xf>
    <xf numFmtId="0" fontId="1" fillId="0" borderId="47" xfId="0" applyFont="1" applyBorder="1" applyAlignment="1">
      <alignment horizontal="left" vertical="center" wrapText="1"/>
    </xf>
    <xf numFmtId="0" fontId="0" fillId="0" borderId="47" xfId="0" applyBorder="1" applyAlignment="1">
      <alignment horizontal="left" vertical="center" wrapText="1"/>
    </xf>
    <xf numFmtId="0" fontId="0" fillId="0" borderId="58" xfId="0" applyBorder="1" applyAlignment="1">
      <alignment horizontal="left" vertical="center"/>
    </xf>
    <xf numFmtId="0" fontId="0" fillId="0" borderId="46" xfId="0" applyBorder="1" applyAlignment="1">
      <alignment horizontal="left" vertical="center"/>
    </xf>
    <xf numFmtId="0" fontId="1" fillId="0" borderId="46" xfId="0" applyFont="1" applyBorder="1" applyAlignment="1">
      <alignment horizontal="left" vertical="center"/>
    </xf>
    <xf numFmtId="0" fontId="0" fillId="0" borderId="53" xfId="0" applyBorder="1" applyAlignment="1">
      <alignment horizontal="left" vertical="center"/>
    </xf>
    <xf numFmtId="0" fontId="3" fillId="0" borderId="0" xfId="0" applyFont="1" applyAlignment="1">
      <alignment horizontal="center"/>
    </xf>
    <xf numFmtId="0" fontId="3" fillId="4" borderId="10" xfId="0" applyFont="1" applyFill="1" applyBorder="1"/>
    <xf numFmtId="0" fontId="6" fillId="4" borderId="10" xfId="0" applyFont="1" applyFill="1" applyBorder="1" applyAlignment="1">
      <alignment horizontal="center" vertical="center"/>
    </xf>
    <xf numFmtId="0" fontId="16" fillId="0" borderId="0" xfId="0" applyFont="1"/>
    <xf numFmtId="0" fontId="13" fillId="0" borderId="0" xfId="0" applyFont="1"/>
    <xf numFmtId="2" fontId="13" fillId="0" borderId="36" xfId="0" applyNumberFormat="1" applyFont="1" applyBorder="1" applyAlignment="1">
      <alignment horizontal="left" vertical="center"/>
    </xf>
    <xf numFmtId="2" fontId="13" fillId="0" borderId="57" xfId="0" applyNumberFormat="1" applyFont="1" applyBorder="1" applyAlignment="1">
      <alignment horizontal="left" vertical="center"/>
    </xf>
    <xf numFmtId="2" fontId="0" fillId="0" borderId="34" xfId="0" applyNumberFormat="1" applyBorder="1" applyAlignment="1">
      <alignment horizontal="left" vertical="center"/>
    </xf>
    <xf numFmtId="2" fontId="0" fillId="0" borderId="33" xfId="0" applyNumberFormat="1" applyBorder="1" applyAlignment="1">
      <alignment horizontal="left" vertical="center"/>
    </xf>
    <xf numFmtId="2" fontId="0" fillId="0" borderId="39" xfId="0" applyNumberFormat="1" applyBorder="1" applyAlignment="1">
      <alignment horizontal="left" vertical="center"/>
    </xf>
    <xf numFmtId="0" fontId="17" fillId="0" borderId="0" xfId="0" applyFont="1"/>
    <xf numFmtId="0" fontId="5" fillId="0" borderId="32" xfId="0" applyFont="1" applyBorder="1"/>
    <xf numFmtId="0" fontId="1" fillId="0" borderId="46" xfId="0" applyFont="1" applyBorder="1" applyAlignment="1">
      <alignment vertical="center"/>
    </xf>
    <xf numFmtId="0" fontId="1" fillId="0" borderId="47" xfId="0" applyFont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47" xfId="0" applyBorder="1" applyAlignment="1">
      <alignment vertical="center"/>
    </xf>
    <xf numFmtId="0" fontId="1" fillId="0" borderId="37" xfId="0" applyFont="1" applyBorder="1" applyAlignment="1">
      <alignment vertical="center"/>
    </xf>
    <xf numFmtId="0" fontId="0" fillId="0" borderId="37" xfId="0" applyBorder="1" applyAlignment="1">
      <alignment vertical="center"/>
    </xf>
    <xf numFmtId="0" fontId="1" fillId="0" borderId="40" xfId="0" applyFont="1" applyBorder="1" applyAlignment="1">
      <alignment vertical="center"/>
    </xf>
    <xf numFmtId="0" fontId="0" fillId="0" borderId="40" xfId="0" applyBorder="1" applyAlignment="1">
      <alignment vertical="center"/>
    </xf>
    <xf numFmtId="0" fontId="1" fillId="0" borderId="33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3" fillId="0" borderId="59" xfId="0" applyFont="1" applyBorder="1"/>
    <xf numFmtId="0" fontId="3" fillId="0" borderId="60" xfId="0" applyFont="1" applyBorder="1"/>
    <xf numFmtId="0" fontId="8" fillId="0" borderId="22" xfId="1" applyFont="1" applyBorder="1" applyAlignment="1">
      <alignment horizontal="center" vertical="center"/>
    </xf>
    <xf numFmtId="0" fontId="8" fillId="0" borderId="20" xfId="1" applyFont="1" applyBorder="1" applyAlignment="1">
      <alignment horizontal="center" vertical="center"/>
    </xf>
    <xf numFmtId="0" fontId="8" fillId="0" borderId="23" xfId="1" applyFont="1" applyBorder="1" applyAlignment="1">
      <alignment horizontal="center" vertical="center"/>
    </xf>
    <xf numFmtId="0" fontId="8" fillId="0" borderId="21" xfId="1" applyFont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2">
    <dxf>
      <font>
        <color theme="0" tint="-0.14996795556505021"/>
      </font>
    </dxf>
    <dxf>
      <font>
        <color theme="0" tint="-0.14996795556505021"/>
      </font>
    </dxf>
  </dxfs>
  <tableStyles count="0" defaultTableStyle="TableStyleMedium2" defaultPivotStyle="PivotStyleLight16"/>
  <colors>
    <mruColors>
      <color rgb="FFEB6C15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</xdr:row>
      <xdr:rowOff>142876</xdr:rowOff>
    </xdr:from>
    <xdr:to>
      <xdr:col>24</xdr:col>
      <xdr:colOff>104775</xdr:colOff>
      <xdr:row>15</xdr:row>
      <xdr:rowOff>71438</xdr:rowOff>
    </xdr:to>
    <xdr:sp macro="" textlink="">
      <xdr:nvSpPr>
        <xdr:cNvPr id="2" name="Text Box 6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13149263" y="333376"/>
          <a:ext cx="4838700" cy="259556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Operations</a:t>
          </a:r>
        </a:p>
        <a:p>
          <a:pPr algn="l" rtl="0">
            <a:defRPr sz="1000"/>
          </a:pP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Intersect([A12:A20], Target) Is Nothing And Target.Count = 1 Then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p = Application.Match(Target, Application.Index([Liste2Operation], , 1), 0)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If IsError(p) Then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Application.EnableEvents = False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Application.Undo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Application.EnableEvents = True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Target.Offset(0, 1) =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Liste2Operation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2)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Target.Offset(0, 2) =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Liste2Operation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3)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Target.Offset(0, 3) =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Liste2Operation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4)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Application.EnableEvents = False    '  Application.EnableEvents = False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Target.Value = Target.Value &amp; " " &amp;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Liste2Operation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2)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Application.EnableEvents = True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16</xdr:col>
      <xdr:colOff>214312</xdr:colOff>
      <xdr:row>15</xdr:row>
      <xdr:rowOff>119063</xdr:rowOff>
    </xdr:from>
    <xdr:to>
      <xdr:col>24</xdr:col>
      <xdr:colOff>85725</xdr:colOff>
      <xdr:row>27</xdr:row>
      <xdr:rowOff>119063</xdr:rowOff>
    </xdr:to>
    <xdr:sp macro="" textlink="">
      <xdr:nvSpPr>
        <xdr:cNvPr id="3" name="Text Box 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3144500" y="2976563"/>
          <a:ext cx="4824413" cy="2286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Causes</a:t>
          </a:r>
        </a:p>
        <a:p>
          <a:pPr algn="l" rtl="0">
            <a:defRPr sz="1000"/>
          </a:pP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Intersect([E12:E20], Target) Is Nothing And Target.Count = 1 Then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p = Application.Match(Target, Application.Index([Liste2Causes], , 1), 0)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If IsError(p) Then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Application.EnableEvents = False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Application.Undo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Application.EnableEvents = True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Target.Offset(0, 1) =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Liste2Causes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2)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Application.EnableEvents = False    '  Application.EnableEvents = False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Target.Value = Target.Value &amp; " " &amp;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Liste2Causes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2)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Application.EnableEvents = True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16</xdr:col>
      <xdr:colOff>190500</xdr:colOff>
      <xdr:row>27</xdr:row>
      <xdr:rowOff>166688</xdr:rowOff>
    </xdr:from>
    <xdr:to>
      <xdr:col>24</xdr:col>
      <xdr:colOff>133350</xdr:colOff>
      <xdr:row>40</xdr:row>
      <xdr:rowOff>47625</xdr:rowOff>
    </xdr:to>
    <xdr:sp macro="" textlink="">
      <xdr:nvSpPr>
        <xdr:cNvPr id="4" name="Text Box 6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3120688" y="5310188"/>
          <a:ext cx="4895850" cy="235743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Controls</a:t>
          </a:r>
        </a:p>
        <a:p>
          <a:pPr algn="l" rtl="0">
            <a:defRPr sz="1000"/>
          </a:pP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Intersect([G12:G20], Target) Is Nothing And Target.Count = 1 Then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p = Application.Match(Target, Application.Index([Liste2Controls], , 1), 0)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If IsError(p) Then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Application.EnableEvents = False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Application.Undo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Application.EnableEvents = True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Target.Offset(0, 1) =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Liste2Controls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2)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Target.Offset(0, 2) =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Liste2Controls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3)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Application.EnableEvents = False    '  Application.EnableEvents = False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Target.Value = Target.Value &amp; " " &amp; Application.Index([</a:t>
          </a:r>
          <a:r>
            <a:rPr lang="sr-Latn-RS" sz="1000" b="0" i="0" baseline="0">
              <a:effectLst/>
              <a:latin typeface="+mn-lt"/>
              <a:ea typeface="+mn-ea"/>
              <a:cs typeface="+mn-cs"/>
            </a:rPr>
            <a:t>Liste2Controls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], p, 2)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  Application.EnableEvents = True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12</xdr:row>
      <xdr:rowOff>133350</xdr:rowOff>
    </xdr:from>
    <xdr:to>
      <xdr:col>6</xdr:col>
      <xdr:colOff>526677</xdr:colOff>
      <xdr:row>21</xdr:row>
      <xdr:rowOff>115359</xdr:rowOff>
    </xdr:to>
    <xdr:sp macro="" textlink="">
      <xdr:nvSpPr>
        <xdr:cNvPr id="4" name="Text Box 3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>
          <a:spLocks noChangeArrowheads="1"/>
        </xdr:cNvSpPr>
      </xdr:nvSpPr>
      <xdr:spPr bwMode="auto">
        <a:xfrm>
          <a:off x="66675" y="2486585"/>
          <a:ext cx="6443943" cy="1741333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sr-Latn-RS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-Créer les noms de champ:</a:t>
          </a:r>
          <a:endParaRPr lang="sr-Latn-RS" sz="8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sr-Latn-RS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Choix1  =Liste!$D$1:$IV$1</a:t>
          </a:r>
        </a:p>
        <a:p>
          <a:pPr algn="l" rtl="0">
            <a:defRPr sz="1000"/>
          </a:pPr>
          <a:r>
            <a:rPr lang="sr-Latn-RS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Choix2 =Liste!$D:$D</a:t>
          </a:r>
        </a:p>
        <a:p>
          <a:pPr algn="l" rtl="0">
            <a:defRPr sz="1000"/>
          </a:pPr>
          <a:r>
            <a:rPr lang="sr-Latn-RS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Liste1 =DECALER(Liste!$A$2;;;NB.SI(Liste!$A$2:$A$6;"&lt;&gt;0"))</a:t>
          </a:r>
        </a:p>
        <a:p>
          <a:pPr algn="l" rtl="0">
            <a:defRPr sz="1000"/>
          </a:pPr>
          <a:r>
            <a:rPr lang="sr-Latn-RS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Créer le nom de champ </a:t>
          </a:r>
          <a:r>
            <a:rPr lang="sr-Latn-RS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Liste2:</a:t>
          </a: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=DECALER(Choix2;2;EQUIV(Devis!$A$6;Choix1;0)-1;NBVAL(DECALER(Choix2;;EQUIV(Devis!$A$6;Choix1;0)-1))-2;</a:t>
          </a:r>
          <a:r>
            <a:rPr lang="sr-Latn-RS" sz="800" b="1" i="0" u="none" strike="noStrike" baseline="0">
              <a:solidFill>
                <a:srgbClr val="FF0000"/>
              </a:solidFill>
              <a:latin typeface="Verdana"/>
              <a:ea typeface="Verdana"/>
              <a:cs typeface="Verdana"/>
            </a:rPr>
            <a:t>1)</a:t>
          </a: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-Créer le 2e menu 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-Décocher </a:t>
          </a:r>
          <a:r>
            <a:rPr lang="sr-Latn-RS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Si des données non valides sont tapées</a:t>
          </a: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-Modifier le nom de champ </a:t>
          </a:r>
          <a:r>
            <a:rPr lang="sr-Latn-RS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Liste2</a:t>
          </a: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:</a:t>
          </a:r>
        </a:p>
        <a:p>
          <a:pPr algn="l" rtl="0">
            <a:defRPr sz="1000"/>
          </a:pPr>
          <a:r>
            <a:rPr lang="sr-Latn-RS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=DECALER(Choix2;2;EQUIV(Devis!$A$6;Choix1;0)-1;NBVAL(DECALER(Choix2;;EQUIV(Devis!$A$6;Choix1;0)-1))-2;</a:t>
          </a:r>
          <a:r>
            <a:rPr lang="sr-Latn-RS" sz="800" b="1" i="0" u="none" strike="noStrike" baseline="0">
              <a:solidFill>
                <a:srgbClr val="FF0000"/>
              </a:solidFill>
              <a:latin typeface="Verdana"/>
              <a:ea typeface="Verdana"/>
              <a:cs typeface="Verdana"/>
            </a:rPr>
            <a:t>4)</a:t>
          </a: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sr-Latn-RS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18"/>
  <sheetViews>
    <sheetView zoomScale="85" zoomScaleNormal="85" workbookViewId="0">
      <selection activeCell="E7" sqref="E7"/>
    </sheetView>
  </sheetViews>
  <sheetFormatPr baseColWidth="10" defaultColWidth="9.140625" defaultRowHeight="15" x14ac:dyDescent="0.25"/>
  <cols>
    <col min="1" max="1" width="20.140625" bestFit="1" customWidth="1"/>
    <col min="2" max="3" width="14.85546875" customWidth="1"/>
    <col min="4" max="4" width="27.42578125" bestFit="1" customWidth="1"/>
    <col min="5" max="5" width="48" bestFit="1" customWidth="1"/>
    <col min="7" max="7" width="15" bestFit="1" customWidth="1"/>
    <col min="8" max="8" width="12.140625" customWidth="1"/>
    <col min="9" max="9" width="40" bestFit="1" customWidth="1"/>
    <col min="10" max="10" width="16.85546875" bestFit="1" customWidth="1"/>
    <col min="11" max="11" width="10.7109375" bestFit="1" customWidth="1"/>
  </cols>
  <sheetData>
    <row r="1" spans="1:12" ht="15.75" thickBot="1" x14ac:dyDescent="0.3">
      <c r="A1" s="26"/>
      <c r="B1" s="26"/>
      <c r="C1" s="26"/>
      <c r="F1" s="1"/>
      <c r="G1" s="1"/>
      <c r="H1" s="1"/>
    </row>
    <row r="2" spans="1:12" x14ac:dyDescent="0.25">
      <c r="E2" s="144" t="s">
        <v>19</v>
      </c>
      <c r="F2" s="145"/>
      <c r="G2" s="1"/>
      <c r="H2" s="1"/>
    </row>
    <row r="3" spans="1:12" ht="15.75" thickBot="1" x14ac:dyDescent="0.3">
      <c r="E3" s="146"/>
      <c r="F3" s="147"/>
      <c r="G3" s="1"/>
      <c r="H3" s="1"/>
    </row>
    <row r="4" spans="1:12" ht="15" customHeight="1" x14ac:dyDescent="0.25">
      <c r="A4" s="1"/>
      <c r="B4" s="1"/>
      <c r="C4" s="1"/>
      <c r="D4" s="1"/>
      <c r="E4" s="1"/>
      <c r="F4" s="1"/>
    </row>
    <row r="5" spans="1:12" ht="15.75" customHeight="1" x14ac:dyDescent="0.25">
      <c r="A5" s="25" t="s">
        <v>56</v>
      </c>
      <c r="B5" s="29"/>
      <c r="C5" s="102" t="s">
        <v>54</v>
      </c>
      <c r="D5" s="102" t="s">
        <v>55</v>
      </c>
      <c r="E5" s="102" t="s">
        <v>0</v>
      </c>
      <c r="F5" s="1"/>
    </row>
    <row r="6" spans="1:12" x14ac:dyDescent="0.25">
      <c r="A6" s="1"/>
      <c r="B6" s="29"/>
      <c r="C6" s="29"/>
      <c r="D6" s="1"/>
      <c r="E6" s="1"/>
      <c r="F6" s="1"/>
      <c r="G6" s="1"/>
      <c r="H6" s="1"/>
    </row>
    <row r="7" spans="1:12" x14ac:dyDescent="0.25">
      <c r="A7" s="5" t="s">
        <v>44</v>
      </c>
      <c r="B7" s="29"/>
      <c r="C7" s="116" t="s">
        <v>57</v>
      </c>
      <c r="D7" s="115" t="s">
        <v>20</v>
      </c>
      <c r="E7" s="115" t="s">
        <v>1</v>
      </c>
      <c r="F7" s="1"/>
      <c r="G7" s="1"/>
      <c r="H7" s="118"/>
    </row>
    <row r="8" spans="1:12" x14ac:dyDescent="0.25">
      <c r="A8" s="1"/>
      <c r="B8" s="29"/>
      <c r="D8" s="1"/>
      <c r="E8" s="1"/>
      <c r="F8" s="1"/>
      <c r="G8" s="1"/>
      <c r="H8" s="124"/>
    </row>
    <row r="9" spans="1:12" x14ac:dyDescent="0.25">
      <c r="A9" s="1"/>
      <c r="B9" s="1"/>
      <c r="C9" s="1"/>
      <c r="D9" s="114"/>
      <c r="E9" s="1"/>
      <c r="F9" s="1"/>
      <c r="G9" s="1"/>
      <c r="H9" s="1"/>
    </row>
    <row r="10" spans="1:12" ht="15.75" thickBot="1" x14ac:dyDescent="0.3">
      <c r="A10" s="1"/>
      <c r="B10" s="1"/>
      <c r="C10" s="1"/>
      <c r="D10" s="1"/>
      <c r="E10" s="3"/>
      <c r="F10" s="4"/>
      <c r="G10" s="1"/>
      <c r="H10" s="1"/>
    </row>
    <row r="11" spans="1:12" ht="15.75" thickBot="1" x14ac:dyDescent="0.3">
      <c r="A11" s="36" t="s">
        <v>2</v>
      </c>
      <c r="B11" s="72" t="s">
        <v>50</v>
      </c>
      <c r="C11" s="72" t="s">
        <v>35</v>
      </c>
      <c r="D11" s="37" t="s">
        <v>3</v>
      </c>
      <c r="E11" s="73" t="s">
        <v>4</v>
      </c>
      <c r="F11" s="38" t="s">
        <v>5</v>
      </c>
      <c r="G11" s="39" t="s">
        <v>6</v>
      </c>
      <c r="H11" s="74" t="s">
        <v>7</v>
      </c>
      <c r="I11" s="28" t="s">
        <v>12</v>
      </c>
      <c r="J11" s="76" t="s">
        <v>14</v>
      </c>
      <c r="K11" s="75" t="s">
        <v>13</v>
      </c>
      <c r="L11" s="40" t="s">
        <v>18</v>
      </c>
    </row>
    <row r="12" spans="1:12" x14ac:dyDescent="0.25">
      <c r="A12" s="83" t="s">
        <v>57</v>
      </c>
      <c r="B12" s="84" t="s">
        <v>20</v>
      </c>
      <c r="C12" s="94" t="s">
        <v>1</v>
      </c>
      <c r="D12" s="95" t="s">
        <v>9</v>
      </c>
      <c r="E12" s="96" t="e">
        <v>#REF!</v>
      </c>
      <c r="F12" s="97" t="e">
        <v>#REF!</v>
      </c>
      <c r="G12" s="77" t="s">
        <v>25</v>
      </c>
      <c r="H12" s="32">
        <v>4</v>
      </c>
      <c r="I12" s="33" t="s">
        <v>26</v>
      </c>
      <c r="J12" s="148" t="s">
        <v>42</v>
      </c>
      <c r="K12" s="34">
        <v>5</v>
      </c>
      <c r="L12" s="35"/>
    </row>
    <row r="13" spans="1:12" x14ac:dyDescent="0.25">
      <c r="A13" s="92"/>
      <c r="B13" s="93"/>
      <c r="C13" s="93"/>
      <c r="D13" s="98"/>
      <c r="E13" s="99"/>
      <c r="F13" s="100"/>
      <c r="G13" s="69"/>
      <c r="H13" s="70"/>
      <c r="I13" s="71"/>
      <c r="J13" s="12"/>
      <c r="K13" s="6"/>
      <c r="L13" s="8"/>
    </row>
    <row r="14" spans="1:12" x14ac:dyDescent="0.25">
      <c r="A14" s="85"/>
      <c r="B14" s="93"/>
      <c r="C14" s="86"/>
      <c r="D14" s="87"/>
      <c r="E14" s="88"/>
      <c r="F14" s="89"/>
      <c r="G14" s="69"/>
      <c r="H14" s="70"/>
      <c r="I14" s="71"/>
      <c r="J14" s="12"/>
      <c r="K14" s="6"/>
      <c r="L14" s="8"/>
    </row>
    <row r="15" spans="1:12" x14ac:dyDescent="0.25">
      <c r="A15" s="92"/>
      <c r="B15" s="90"/>
      <c r="C15" s="93"/>
      <c r="D15" s="93"/>
      <c r="E15" s="101"/>
      <c r="F15" s="100"/>
      <c r="G15" s="69"/>
      <c r="H15" s="70"/>
      <c r="I15" s="71"/>
      <c r="J15" s="12"/>
      <c r="K15" s="6"/>
      <c r="L15" s="8"/>
    </row>
    <row r="16" spans="1:12" x14ac:dyDescent="0.25">
      <c r="A16" s="85"/>
      <c r="B16" s="93"/>
      <c r="C16" s="86"/>
      <c r="D16" s="86"/>
      <c r="E16" s="91"/>
      <c r="F16" s="89"/>
      <c r="G16" s="69"/>
      <c r="H16" s="70"/>
      <c r="I16" s="71"/>
      <c r="J16" s="12"/>
      <c r="K16" s="6"/>
      <c r="L16" s="8"/>
    </row>
    <row r="17" spans="1:12" x14ac:dyDescent="0.25">
      <c r="A17" s="10"/>
      <c r="B17" s="30"/>
      <c r="C17" s="30"/>
      <c r="D17" s="19"/>
      <c r="E17" s="20"/>
      <c r="F17" s="21"/>
      <c r="G17" s="15"/>
      <c r="H17" s="16"/>
      <c r="I17" s="78"/>
      <c r="J17" s="12"/>
      <c r="K17" s="6"/>
      <c r="L17" s="8"/>
    </row>
    <row r="18" spans="1:12" x14ac:dyDescent="0.25">
      <c r="A18" s="11"/>
      <c r="B18" s="31"/>
      <c r="C18" s="31"/>
      <c r="D18" s="22"/>
      <c r="E18" s="23"/>
      <c r="F18" s="24"/>
      <c r="G18" s="17"/>
      <c r="H18" s="18"/>
      <c r="I18" s="13"/>
      <c r="J18" s="14"/>
      <c r="K18" s="7"/>
      <c r="L18" s="9"/>
    </row>
  </sheetData>
  <mergeCells count="1">
    <mergeCell ref="E2:F3"/>
  </mergeCells>
  <conditionalFormatting sqref="L12:L18">
    <cfRule type="colorScale" priority="1">
      <colorScale>
        <cfvo type="min"/>
        <cfvo type="num" val="80"/>
        <cfvo type="num" val="100"/>
        <color theme="9"/>
        <color rgb="FFEB6C15"/>
        <color rgb="FFCC0000"/>
      </colorScale>
    </cfRule>
  </conditionalFormatting>
  <dataValidations count="6">
    <dataValidation type="list" allowBlank="1" showInputMessage="1" showErrorMessage="1" sqref="A7" xr:uid="{00000000-0002-0000-0000-000000000000}">
      <formula1>Liste1Operation</formula1>
    </dataValidation>
    <dataValidation type="list" allowBlank="1" showInputMessage="1" showErrorMessage="1" sqref="A17:A18" xr:uid="{00000000-0002-0000-0000-000001000000}">
      <formula1>Liste2Operation</formula1>
    </dataValidation>
    <dataValidation type="list" allowBlank="1" showInputMessage="1" showErrorMessage="1" sqref="C7" xr:uid="{00000000-0002-0000-0000-000002000000}">
      <formula1>ChoixTolerence</formula1>
    </dataValidation>
    <dataValidation type="list" allowBlank="1" showInputMessage="1" showErrorMessage="1" sqref="D7" xr:uid="{00000000-0002-0000-0000-000003000000}">
      <formula1>ChoixDimension</formula1>
    </dataValidation>
    <dataValidation type="list" allowBlank="1" showInputMessage="1" showErrorMessage="1" sqref="E7" xr:uid="{00000000-0002-0000-0000-000004000000}">
      <formula1>ChoixFonction</formula1>
    </dataValidation>
    <dataValidation type="list" allowBlank="1" showInputMessage="1" showErrorMessage="1" sqref="G7" xr:uid="{00000000-0002-0000-0000-000005000000}">
      <formula1>ChoixCause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AD12"/>
  <sheetViews>
    <sheetView tabSelected="1" topLeftCell="D1" zoomScale="85" zoomScaleNormal="85" workbookViewId="0">
      <selection activeCell="H12" sqref="H12"/>
    </sheetView>
  </sheetViews>
  <sheetFormatPr baseColWidth="10" defaultColWidth="9.140625" defaultRowHeight="15" x14ac:dyDescent="0.25"/>
  <cols>
    <col min="1" max="1" width="11.140625" bestFit="1" customWidth="1"/>
    <col min="2" max="2" width="9.5703125" bestFit="1" customWidth="1"/>
    <col min="4" max="4" width="15.28515625" bestFit="1" customWidth="1"/>
    <col min="5" max="5" width="10.42578125" bestFit="1" customWidth="1"/>
    <col min="6" max="6" width="8.7109375" bestFit="1" customWidth="1"/>
    <col min="7" max="7" width="28.5703125" bestFit="1" customWidth="1"/>
    <col min="8" max="8" width="48" bestFit="1" customWidth="1"/>
    <col min="10" max="10" width="14.5703125" bestFit="1" customWidth="1"/>
    <col min="12" max="12" width="69.5703125" bestFit="1" customWidth="1"/>
    <col min="17" max="17" width="15.28515625" bestFit="1" customWidth="1"/>
    <col min="18" max="18" width="25.5703125" bestFit="1" customWidth="1"/>
    <col min="19" max="19" width="19.7109375" bestFit="1" customWidth="1"/>
    <col min="20" max="20" width="28.5703125" bestFit="1" customWidth="1"/>
    <col min="21" max="21" width="48" bestFit="1" customWidth="1"/>
    <col min="23" max="23" width="14.5703125" bestFit="1" customWidth="1"/>
    <col min="24" max="24" width="15.28515625" bestFit="1" customWidth="1"/>
    <col min="25" max="25" width="69.5703125" bestFit="1" customWidth="1"/>
    <col min="26" max="26" width="25.5703125" bestFit="1" customWidth="1"/>
    <col min="27" max="27" width="10.7109375" bestFit="1" customWidth="1"/>
  </cols>
  <sheetData>
    <row r="1" spans="1:30" ht="15.75" thickBot="1" x14ac:dyDescent="0.3">
      <c r="A1" s="68" t="s">
        <v>10</v>
      </c>
      <c r="B1" s="125" t="s">
        <v>2</v>
      </c>
      <c r="C1" s="125" t="s">
        <v>35</v>
      </c>
      <c r="D1" s="60" t="s">
        <v>44</v>
      </c>
      <c r="E1" s="61"/>
      <c r="F1" s="62"/>
      <c r="G1" s="62"/>
      <c r="H1" s="62"/>
      <c r="I1" s="62"/>
      <c r="J1" s="62"/>
      <c r="K1" s="62"/>
      <c r="L1" s="62"/>
      <c r="M1" s="62"/>
      <c r="N1" s="62"/>
      <c r="O1" s="65"/>
      <c r="P1" s="59"/>
      <c r="Q1" s="60" t="s">
        <v>1</v>
      </c>
      <c r="R1" s="61"/>
      <c r="S1" s="62"/>
      <c r="T1" s="62"/>
      <c r="U1" s="63"/>
      <c r="V1" s="63"/>
      <c r="W1" s="63"/>
      <c r="X1" s="61"/>
      <c r="Y1" s="61"/>
      <c r="Z1" s="62"/>
      <c r="AA1" s="62"/>
      <c r="AB1" s="64"/>
    </row>
    <row r="2" spans="1:30" ht="15.75" thickBot="1" x14ac:dyDescent="0.3">
      <c r="A2" s="67" t="str">
        <f ca="1">OFFSET($D$1,,INT((ROW()-2)*13))</f>
        <v>Champfering</v>
      </c>
      <c r="B2" s="67" t="str">
        <f ca="1">OFFSET($D$2,,INT((ROW()-2)*13))</f>
        <v>Tolerence</v>
      </c>
      <c r="C2" s="143" t="str">
        <f ca="1">OFFSET($F$2,,INT((ROW()-2)*13))</f>
        <v>Fonction</v>
      </c>
      <c r="D2" s="55" t="s">
        <v>2</v>
      </c>
      <c r="E2" s="56" t="s">
        <v>34</v>
      </c>
      <c r="F2" s="56" t="s">
        <v>35</v>
      </c>
      <c r="G2" s="56" t="s">
        <v>36</v>
      </c>
      <c r="H2" s="56" t="s">
        <v>37</v>
      </c>
      <c r="I2" s="56" t="s">
        <v>38</v>
      </c>
      <c r="J2" s="56" t="s">
        <v>6</v>
      </c>
      <c r="K2" s="56" t="s">
        <v>45</v>
      </c>
      <c r="L2" s="56" t="s">
        <v>39</v>
      </c>
      <c r="M2" s="56" t="s">
        <v>40</v>
      </c>
      <c r="N2" s="56" t="s">
        <v>46</v>
      </c>
      <c r="O2" s="57" t="s">
        <v>47</v>
      </c>
      <c r="P2" s="2"/>
      <c r="Q2" s="55" t="s">
        <v>2</v>
      </c>
      <c r="R2" s="56" t="s">
        <v>34</v>
      </c>
      <c r="S2" s="56" t="s">
        <v>35</v>
      </c>
      <c r="T2" s="56" t="s">
        <v>36</v>
      </c>
      <c r="U2" s="56" t="s">
        <v>37</v>
      </c>
      <c r="V2" s="56" t="s">
        <v>38</v>
      </c>
      <c r="W2" s="56" t="s">
        <v>6</v>
      </c>
      <c r="X2" s="56" t="s">
        <v>45</v>
      </c>
      <c r="Y2" s="56" t="s">
        <v>39</v>
      </c>
      <c r="Z2" s="56" t="s">
        <v>40</v>
      </c>
      <c r="AA2" s="56" t="s">
        <v>46</v>
      </c>
      <c r="AB2" s="57" t="s">
        <v>47</v>
      </c>
    </row>
    <row r="3" spans="1:30" x14ac:dyDescent="0.25">
      <c r="A3" s="66" t="str">
        <f ca="1">OFFSET($D$1,,INT((ROW()-2)*13))</f>
        <v>Angle</v>
      </c>
      <c r="B3" s="66" t="str">
        <f t="shared" ref="B3:B6" ca="1" si="0">OFFSET($D$2,,INT((ROW()-2)*13))</f>
        <v>Tolerence</v>
      </c>
      <c r="C3" s="142" t="str">
        <f t="shared" ref="C3" ca="1" si="1">OFFSET($F$2,,INT((ROW()-2)*13))</f>
        <v>Fonction</v>
      </c>
      <c r="D3" s="119" t="s">
        <v>57</v>
      </c>
      <c r="E3" s="103" t="s">
        <v>20</v>
      </c>
      <c r="F3" s="103" t="s">
        <v>1</v>
      </c>
      <c r="G3" s="103" t="s">
        <v>9</v>
      </c>
      <c r="H3" s="103" t="s">
        <v>29</v>
      </c>
      <c r="I3" s="103">
        <v>2</v>
      </c>
      <c r="J3" s="103" t="s">
        <v>25</v>
      </c>
      <c r="K3" s="103">
        <v>4</v>
      </c>
      <c r="L3" s="103" t="s">
        <v>26</v>
      </c>
      <c r="M3" s="103" t="s">
        <v>42</v>
      </c>
      <c r="N3" s="103">
        <v>5</v>
      </c>
      <c r="O3" s="104">
        <v>40</v>
      </c>
      <c r="P3" s="27"/>
      <c r="Q3" s="134" t="s">
        <v>21</v>
      </c>
      <c r="R3" s="135" t="s">
        <v>59</v>
      </c>
      <c r="S3" s="135" t="s">
        <v>1</v>
      </c>
      <c r="T3" s="128" t="s">
        <v>9</v>
      </c>
      <c r="U3" s="126" t="s">
        <v>8</v>
      </c>
      <c r="V3" s="128">
        <v>3</v>
      </c>
      <c r="W3" s="43" t="s">
        <v>22</v>
      </c>
      <c r="X3" s="44">
        <v>2</v>
      </c>
      <c r="Y3" s="43" t="s">
        <v>23</v>
      </c>
      <c r="Z3" s="44" t="s">
        <v>24</v>
      </c>
      <c r="AA3" s="43">
        <v>5</v>
      </c>
      <c r="AB3" s="58">
        <f>$V$3+X3+AA3</f>
        <v>10</v>
      </c>
      <c r="AC3" s="42"/>
      <c r="AD3" s="42"/>
    </row>
    <row r="4" spans="1:30" ht="15.75" thickBot="1" x14ac:dyDescent="0.3">
      <c r="A4" s="66">
        <f t="shared" ref="A4:A5" ca="1" si="2">OFFSET($D$1,,INT((ROW()-2)*13))</f>
        <v>0</v>
      </c>
      <c r="B4" s="66">
        <f t="shared" ca="1" si="0"/>
        <v>0</v>
      </c>
      <c r="C4" s="142">
        <f ca="1">OFFSET($F$2,,INT((ROW()-2)*13))</f>
        <v>0</v>
      </c>
      <c r="D4" s="120"/>
      <c r="E4" s="79"/>
      <c r="F4" s="79"/>
      <c r="G4" s="79"/>
      <c r="H4" s="79"/>
      <c r="I4" s="79"/>
      <c r="J4" s="79"/>
      <c r="K4" s="79">
        <v>3</v>
      </c>
      <c r="L4" s="79" t="s">
        <v>53</v>
      </c>
      <c r="M4" s="79" t="s">
        <v>51</v>
      </c>
      <c r="N4" s="79">
        <v>5</v>
      </c>
      <c r="O4" s="105">
        <v>30</v>
      </c>
      <c r="P4" s="27"/>
      <c r="Q4" s="136"/>
      <c r="R4" s="137"/>
      <c r="S4" s="137"/>
      <c r="T4" s="129"/>
      <c r="U4" s="127"/>
      <c r="V4" s="129"/>
      <c r="W4" s="48" t="s">
        <v>25</v>
      </c>
      <c r="X4" s="49">
        <v>4</v>
      </c>
      <c r="Y4" s="48" t="s">
        <v>26</v>
      </c>
      <c r="Z4" s="49" t="s">
        <v>24</v>
      </c>
      <c r="AA4" s="48">
        <v>5</v>
      </c>
      <c r="AB4" s="50">
        <f>$V$3+X4+AA4</f>
        <v>12</v>
      </c>
      <c r="AC4" s="42"/>
    </row>
    <row r="5" spans="1:30" ht="15.75" thickBot="1" x14ac:dyDescent="0.3">
      <c r="A5" s="66">
        <f t="shared" ca="1" si="2"/>
        <v>0</v>
      </c>
      <c r="B5" s="66">
        <f t="shared" ca="1" si="0"/>
        <v>0</v>
      </c>
      <c r="C5" s="142">
        <f ca="1">OFFSET($F$2,,INT((ROW()-2)*13))</f>
        <v>0</v>
      </c>
      <c r="D5" s="121"/>
      <c r="E5" s="106"/>
      <c r="F5" s="106"/>
      <c r="G5" s="106"/>
      <c r="H5" s="107"/>
      <c r="I5" s="106"/>
      <c r="J5" s="108"/>
      <c r="K5" s="109">
        <v>2</v>
      </c>
      <c r="L5" s="108" t="s">
        <v>52</v>
      </c>
      <c r="M5" s="109" t="s">
        <v>51</v>
      </c>
      <c r="N5" s="107">
        <v>5</v>
      </c>
      <c r="O5" s="110">
        <v>20</v>
      </c>
      <c r="P5" s="27"/>
      <c r="Q5" s="138" t="s">
        <v>28</v>
      </c>
      <c r="R5" s="139" t="s">
        <v>60</v>
      </c>
      <c r="S5" s="45" t="s">
        <v>27</v>
      </c>
      <c r="T5" s="131" t="s">
        <v>9</v>
      </c>
      <c r="U5" s="130" t="s">
        <v>29</v>
      </c>
      <c r="V5" s="131">
        <v>2</v>
      </c>
      <c r="W5" s="45" t="s">
        <v>22</v>
      </c>
      <c r="X5" s="46">
        <v>2</v>
      </c>
      <c r="Y5" s="45" t="s">
        <v>17</v>
      </c>
      <c r="Z5" s="46" t="s">
        <v>48</v>
      </c>
      <c r="AA5" s="45">
        <v>3</v>
      </c>
      <c r="AB5" s="47">
        <f>$V$5+X5+AA5</f>
        <v>7</v>
      </c>
      <c r="AC5" s="42"/>
      <c r="AD5" s="42"/>
    </row>
    <row r="6" spans="1:30" ht="15.75" thickBot="1" x14ac:dyDescent="0.3">
      <c r="A6" s="66">
        <f ca="1">OFFSET($D$1,,INT((ROW()-2)*13))</f>
        <v>0</v>
      </c>
      <c r="B6" s="66">
        <f t="shared" ca="1" si="0"/>
        <v>0</v>
      </c>
      <c r="C6" s="142">
        <f ca="1">OFFSET($F$2,,INT((ROW()-2)*13))</f>
        <v>0</v>
      </c>
      <c r="D6" s="122" t="s">
        <v>58</v>
      </c>
      <c r="E6" s="111" t="s">
        <v>20</v>
      </c>
      <c r="F6" s="111" t="s">
        <v>27</v>
      </c>
      <c r="G6" s="111" t="s">
        <v>9</v>
      </c>
      <c r="H6" s="112" t="s">
        <v>29</v>
      </c>
      <c r="I6" s="111">
        <v>3</v>
      </c>
      <c r="J6" s="112" t="s">
        <v>22</v>
      </c>
      <c r="K6" s="111">
        <v>2</v>
      </c>
      <c r="L6" s="112" t="s">
        <v>41</v>
      </c>
      <c r="M6" s="111" t="s">
        <v>17</v>
      </c>
      <c r="N6" s="112">
        <v>3</v>
      </c>
      <c r="O6" s="113">
        <f>$I$6*K6*N6</f>
        <v>18</v>
      </c>
      <c r="P6" s="42"/>
      <c r="Q6" s="140"/>
      <c r="R6" s="141"/>
      <c r="S6" s="48"/>
      <c r="T6" s="133"/>
      <c r="U6" s="132"/>
      <c r="V6" s="133"/>
      <c r="W6" s="48" t="s">
        <v>11</v>
      </c>
      <c r="X6" s="49">
        <v>3</v>
      </c>
      <c r="Y6" s="48" t="s">
        <v>49</v>
      </c>
      <c r="Z6" s="49" t="s">
        <v>48</v>
      </c>
      <c r="AA6" s="48">
        <v>3</v>
      </c>
      <c r="AB6" s="50">
        <f>$V$5+X6+AA6</f>
        <v>8</v>
      </c>
      <c r="AC6" s="42"/>
    </row>
    <row r="7" spans="1:30" ht="15.75" thickBot="1" x14ac:dyDescent="0.3">
      <c r="B7" s="1"/>
      <c r="C7" s="42"/>
      <c r="D7" s="123"/>
      <c r="E7" s="81"/>
      <c r="F7" s="81"/>
      <c r="G7" s="81"/>
      <c r="H7" s="80"/>
      <c r="I7" s="81"/>
      <c r="J7" s="80" t="s">
        <v>11</v>
      </c>
      <c r="K7" s="81">
        <v>3</v>
      </c>
      <c r="L7" s="80" t="s">
        <v>43</v>
      </c>
      <c r="M7" s="81" t="s">
        <v>17</v>
      </c>
      <c r="N7" s="80">
        <v>3</v>
      </c>
      <c r="O7" s="82">
        <f>$I$6*K7*N7</f>
        <v>27</v>
      </c>
      <c r="P7" s="42"/>
      <c r="Q7" s="138" t="s">
        <v>30</v>
      </c>
      <c r="R7" s="139" t="s">
        <v>61</v>
      </c>
      <c r="S7" s="45" t="s">
        <v>27</v>
      </c>
      <c r="T7" s="131" t="s">
        <v>9</v>
      </c>
      <c r="U7" s="130" t="s">
        <v>29</v>
      </c>
      <c r="V7" s="131">
        <v>2</v>
      </c>
      <c r="W7" s="45" t="s">
        <v>22</v>
      </c>
      <c r="X7" s="46">
        <v>2</v>
      </c>
      <c r="Y7" s="45" t="s">
        <v>17</v>
      </c>
      <c r="Z7" s="46" t="s">
        <v>24</v>
      </c>
      <c r="AA7" s="45">
        <v>5</v>
      </c>
      <c r="AB7" s="47">
        <f>$V$7+X7+AA7</f>
        <v>9</v>
      </c>
      <c r="AC7" s="42"/>
      <c r="AD7" s="42"/>
    </row>
    <row r="8" spans="1:30" ht="15.75" thickBot="1" x14ac:dyDescent="0.3">
      <c r="B8" s="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140"/>
      <c r="R8" s="141"/>
      <c r="S8" s="48"/>
      <c r="T8" s="133"/>
      <c r="U8" s="132"/>
      <c r="V8" s="133"/>
      <c r="W8" s="48" t="s">
        <v>11</v>
      </c>
      <c r="X8" s="49">
        <v>3</v>
      </c>
      <c r="Y8" s="48" t="s">
        <v>43</v>
      </c>
      <c r="Z8" s="49" t="s">
        <v>24</v>
      </c>
      <c r="AA8" s="48">
        <v>5</v>
      </c>
      <c r="AB8" s="50">
        <f>$V$7+X8+AA8</f>
        <v>10</v>
      </c>
      <c r="AC8" s="42"/>
    </row>
    <row r="9" spans="1:30" ht="15.75" thickBot="1" x14ac:dyDescent="0.3">
      <c r="B9" s="1"/>
      <c r="C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1" t="s">
        <v>32</v>
      </c>
      <c r="R9" s="52" t="s">
        <v>62</v>
      </c>
      <c r="S9" s="51" t="s">
        <v>31</v>
      </c>
      <c r="T9" s="53" t="s">
        <v>33</v>
      </c>
      <c r="U9" s="51" t="s">
        <v>29</v>
      </c>
      <c r="V9" s="53">
        <v>2</v>
      </c>
      <c r="W9" s="51" t="s">
        <v>25</v>
      </c>
      <c r="X9" s="53">
        <v>4</v>
      </c>
      <c r="Y9" s="51" t="s">
        <v>15</v>
      </c>
      <c r="Z9" s="53" t="s">
        <v>16</v>
      </c>
      <c r="AA9" s="51">
        <v>6</v>
      </c>
      <c r="AB9" s="54">
        <f>$V$9+X9+AA9</f>
        <v>12</v>
      </c>
    </row>
    <row r="10" spans="1:30" x14ac:dyDescent="0.25">
      <c r="B10" s="1"/>
      <c r="C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W10" s="1"/>
      <c r="X10" s="1"/>
      <c r="Y10" s="1"/>
      <c r="Z10" s="1"/>
      <c r="AA10" s="1"/>
    </row>
    <row r="11" spans="1:30" x14ac:dyDescent="0.25">
      <c r="C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</row>
    <row r="12" spans="1:30" x14ac:dyDescent="0.25">
      <c r="C12" s="42"/>
      <c r="D12" s="42"/>
      <c r="E12" s="42"/>
      <c r="F12" s="42"/>
      <c r="G12" s="117"/>
      <c r="H12" s="42"/>
      <c r="I12" s="42"/>
      <c r="J12" s="42"/>
      <c r="K12" s="42"/>
      <c r="L12" s="42"/>
      <c r="M12" s="42"/>
      <c r="N12" s="42"/>
      <c r="O12" s="42"/>
      <c r="P12" s="42"/>
    </row>
  </sheetData>
  <conditionalFormatting sqref="Q5 Q7">
    <cfRule type="cellIs" dxfId="1" priority="5" operator="equal">
      <formula>0</formula>
    </cfRule>
  </conditionalFormatting>
  <conditionalFormatting sqref="Q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FMEA</vt:lpstr>
      <vt:lpstr>Operations</vt:lpstr>
      <vt:lpstr>Choix1Cause</vt:lpstr>
      <vt:lpstr>Choix1Dimension</vt:lpstr>
      <vt:lpstr>Choix1Fonction</vt:lpstr>
      <vt:lpstr>Choix1Operation</vt:lpstr>
      <vt:lpstr>Choix2Cause</vt:lpstr>
      <vt:lpstr>Choix2Dimension</vt:lpstr>
      <vt:lpstr>Choix2Fonction</vt:lpstr>
      <vt:lpstr>Choix2Operation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Mecafor TEHNOLOGIJA</dc:creator>
  <cp:lastModifiedBy>théophile pietrement</cp:lastModifiedBy>
  <dcterms:created xsi:type="dcterms:W3CDTF">2019-02-08T07:03:09Z</dcterms:created>
  <dcterms:modified xsi:type="dcterms:W3CDTF">2019-02-24T16:56:19Z</dcterms:modified>
</cp:coreProperties>
</file>