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METIER\Downloads\"/>
    </mc:Choice>
  </mc:AlternateContent>
  <bookViews>
    <workbookView xWindow="0" yWindow="600" windowWidth="20160" windowHeight="75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5" i="1"/>
  <c r="H4" i="1"/>
  <c r="G6" i="1"/>
  <c r="H6" i="1" s="1"/>
  <c r="G5" i="1"/>
  <c r="G4" i="1"/>
  <c r="G3" i="1"/>
  <c r="F3" i="1"/>
  <c r="F6" i="1"/>
  <c r="F4" i="1"/>
  <c r="F5" i="1" l="1"/>
</calcChain>
</file>

<file path=xl/sharedStrings.xml><?xml version="1.0" encoding="utf-8"?>
<sst xmlns="http://schemas.openxmlformats.org/spreadsheetml/2006/main" count="23" uniqueCount="21">
  <si>
    <t>NB JR RETARD</t>
  </si>
  <si>
    <t>PENALITE de 100€ / jour de retard</t>
  </si>
  <si>
    <t>Jours féries 2020 :</t>
  </si>
  <si>
    <t>PENALITES</t>
  </si>
  <si>
    <t>NB JR RETARD
après LIVRAISON</t>
  </si>
  <si>
    <t>DATE D'AFFECTATION
DOSSIER</t>
  </si>
  <si>
    <t>DATE DE LIVRAISON
ATTENDUE</t>
  </si>
  <si>
    <t>DATE DE LIVRAISON
DOSSIER</t>
  </si>
  <si>
    <t>CAS</t>
  </si>
  <si>
    <t>Commentaires</t>
  </si>
  <si>
    <t>TYPE CAS</t>
  </si>
  <si>
    <t>livraison en avance</t>
  </si>
  <si>
    <t>livraison à date</t>
  </si>
  <si>
    <t>livraison en retard</t>
  </si>
  <si>
    <t>non livré</t>
  </si>
  <si>
    <t>Résultat attendu</t>
  </si>
  <si>
    <t>&gt; pas de pénalités</t>
  </si>
  <si>
    <t>&gt; 6 jrs de retard</t>
  </si>
  <si>
    <t>cellule vide</t>
  </si>
  <si>
    <t>=NB JR RETARD*100€</t>
  </si>
  <si>
    <t>dès qu'une date est remplie en E6, le montant doit resté figé d'après la DATE DE LIVRAISON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</si>
</sst>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44" fontId="3" fillId="0" borderId="2" xfId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44" fontId="3" fillId="5" borderId="6" xfId="1" applyFont="1" applyFill="1" applyBorder="1" applyAlignment="1">
      <alignment horizontal="center" vertical="center"/>
    </xf>
    <xf numFmtId="6" fontId="3" fillId="5" borderId="6" xfId="1" applyNumberFormat="1" applyFont="1" applyFill="1" applyBorder="1" applyAlignment="1">
      <alignment horizontal="center" vertical="center"/>
    </xf>
    <xf numFmtId="49" fontId="3" fillId="5" borderId="8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="85" zoomScaleNormal="85" workbookViewId="0">
      <selection activeCell="G12" sqref="G12"/>
    </sheetView>
  </sheetViews>
  <sheetFormatPr baseColWidth="10" defaultRowHeight="14.4" x14ac:dyDescent="0.3"/>
  <cols>
    <col min="1" max="1" width="7.109375" style="2" customWidth="1"/>
    <col min="2" max="2" width="18.6640625" style="2" bestFit="1" customWidth="1"/>
    <col min="3" max="3" width="23.44140625" style="2" customWidth="1"/>
    <col min="4" max="4" width="21.6640625" style="2" customWidth="1"/>
    <col min="5" max="5" width="22.88671875" style="2" customWidth="1"/>
    <col min="6" max="6" width="14" style="2" customWidth="1"/>
    <col min="7" max="7" width="14.33203125" style="2" customWidth="1"/>
    <col min="8" max="8" width="14.77734375" style="2" bestFit="1" customWidth="1"/>
    <col min="9" max="9" width="22.109375" style="2" customWidth="1"/>
    <col min="10" max="10" width="88.5546875" style="2" bestFit="1" customWidth="1"/>
    <col min="11" max="11" width="28.88671875" style="2" bestFit="1" customWidth="1"/>
    <col min="12" max="16384" width="11.5546875" style="2"/>
  </cols>
  <sheetData>
    <row r="1" spans="1:10" ht="15.6" customHeight="1" thickBot="1" x14ac:dyDescent="0.35"/>
    <row r="2" spans="1:10" s="4" customFormat="1" ht="43.8" thickTop="1" x14ac:dyDescent="0.3">
      <c r="A2" s="15" t="s">
        <v>8</v>
      </c>
      <c r="B2" s="16" t="s">
        <v>10</v>
      </c>
      <c r="C2" s="13" t="s">
        <v>5</v>
      </c>
      <c r="D2" s="6" t="s">
        <v>6</v>
      </c>
      <c r="E2" s="7" t="s">
        <v>7</v>
      </c>
      <c r="F2" s="8" t="s">
        <v>0</v>
      </c>
      <c r="G2" s="8" t="s">
        <v>4</v>
      </c>
      <c r="H2" s="11" t="s">
        <v>3</v>
      </c>
      <c r="I2" s="15" t="s">
        <v>15</v>
      </c>
      <c r="J2" s="21" t="s">
        <v>9</v>
      </c>
    </row>
    <row r="3" spans="1:10" x14ac:dyDescent="0.3">
      <c r="A3" s="17">
        <v>1</v>
      </c>
      <c r="B3" s="18" t="s">
        <v>11</v>
      </c>
      <c r="C3" s="14">
        <v>43878</v>
      </c>
      <c r="D3" s="9">
        <v>43894</v>
      </c>
      <c r="E3" s="27">
        <v>43885</v>
      </c>
      <c r="F3" s="10">
        <f ca="1">IF(C3="","",NETWORKDAYS.INTL(C3,TODAY(),"0000011"))</f>
        <v>15</v>
      </c>
      <c r="G3" s="10">
        <f>+NETWORKDAYS(D3,E3,E11:E20)-1</f>
        <v>-9</v>
      </c>
      <c r="H3" s="12">
        <f>(G3*100)</f>
        <v>-900</v>
      </c>
      <c r="I3" s="24" t="s">
        <v>18</v>
      </c>
      <c r="J3" s="22" t="s">
        <v>16</v>
      </c>
    </row>
    <row r="4" spans="1:10" x14ac:dyDescent="0.3">
      <c r="A4" s="17">
        <v>2</v>
      </c>
      <c r="B4" s="18" t="s">
        <v>12</v>
      </c>
      <c r="C4" s="14">
        <v>43878</v>
      </c>
      <c r="D4" s="9">
        <v>43894</v>
      </c>
      <c r="E4" s="27">
        <v>43894</v>
      </c>
      <c r="F4" s="10">
        <f ca="1">IF(C4="","",NETWORKDAYS.INTL(C4,TODAY(),"0000011"))</f>
        <v>15</v>
      </c>
      <c r="G4" s="10">
        <f>+NETWORKDAYS(D4,E4,E11:E20)-1</f>
        <v>0</v>
      </c>
      <c r="H4" s="12">
        <f>(G4*100)</f>
        <v>0</v>
      </c>
      <c r="I4" s="24" t="s">
        <v>18</v>
      </c>
      <c r="J4" s="22" t="s">
        <v>16</v>
      </c>
    </row>
    <row r="5" spans="1:10" x14ac:dyDescent="0.3">
      <c r="A5" s="17">
        <v>3</v>
      </c>
      <c r="B5" s="18" t="s">
        <v>13</v>
      </c>
      <c r="C5" s="14">
        <v>43878</v>
      </c>
      <c r="D5" s="9">
        <v>43894</v>
      </c>
      <c r="E5" s="27">
        <v>43888</v>
      </c>
      <c r="F5" s="10">
        <f ca="1">IF(C5="","",NETWORKDAYS.INTL(C5,TODAY(),"0000011"))</f>
        <v>15</v>
      </c>
      <c r="G5" s="10">
        <f>+NETWORKDAYS(D5,E5,E11:E20)-1</f>
        <v>-6</v>
      </c>
      <c r="H5" s="12">
        <f>(G5*100)</f>
        <v>-600</v>
      </c>
      <c r="I5" s="25">
        <v>600</v>
      </c>
      <c r="J5" s="22" t="s">
        <v>17</v>
      </c>
    </row>
    <row r="6" spans="1:10" ht="15" thickBot="1" x14ac:dyDescent="0.35">
      <c r="A6" s="19">
        <v>4</v>
      </c>
      <c r="B6" s="20" t="s">
        <v>14</v>
      </c>
      <c r="C6" s="14">
        <v>43878</v>
      </c>
      <c r="D6" s="9">
        <v>43894</v>
      </c>
      <c r="E6" s="27"/>
      <c r="F6" s="10">
        <f ca="1">IF(C6="","",NETWORKDAYS.INTL(C6,TODAY(),"0000011"))</f>
        <v>15</v>
      </c>
      <c r="G6" s="10">
        <f>+NETWORKDAYS(D6,E6,E11:E20)-1</f>
        <v>-31353</v>
      </c>
      <c r="H6" s="12">
        <f>(G6*100)</f>
        <v>-3135300</v>
      </c>
      <c r="I6" s="26" t="s">
        <v>19</v>
      </c>
      <c r="J6" s="23" t="s">
        <v>20</v>
      </c>
    </row>
    <row r="7" spans="1:10" ht="15" thickTop="1" x14ac:dyDescent="0.3">
      <c r="C7" s="3"/>
      <c r="D7" s="3"/>
      <c r="E7" s="3"/>
    </row>
    <row r="8" spans="1:10" x14ac:dyDescent="0.3">
      <c r="C8" s="3"/>
      <c r="D8" s="3"/>
      <c r="E8" s="3"/>
    </row>
    <row r="9" spans="1:10" x14ac:dyDescent="0.3">
      <c r="C9" s="3"/>
      <c r="D9" s="3"/>
      <c r="E9" s="3"/>
    </row>
    <row r="10" spans="1:10" x14ac:dyDescent="0.3">
      <c r="C10" s="3"/>
      <c r="D10" s="3"/>
      <c r="E10" s="5" t="s">
        <v>2</v>
      </c>
      <c r="H10" s="2" t="s">
        <v>1</v>
      </c>
    </row>
    <row r="11" spans="1:10" x14ac:dyDescent="0.3">
      <c r="C11" s="3"/>
      <c r="D11" s="3"/>
      <c r="E11" s="1">
        <v>43831</v>
      </c>
    </row>
    <row r="12" spans="1:10" x14ac:dyDescent="0.3">
      <c r="C12" s="3"/>
      <c r="D12" s="3"/>
      <c r="E12" s="1">
        <v>43934</v>
      </c>
    </row>
    <row r="13" spans="1:10" x14ac:dyDescent="0.3">
      <c r="C13" s="3"/>
      <c r="D13" s="3"/>
      <c r="E13" s="1">
        <v>43952</v>
      </c>
    </row>
    <row r="14" spans="1:10" x14ac:dyDescent="0.3">
      <c r="C14" s="3"/>
      <c r="D14" s="3"/>
      <c r="E14" s="1">
        <v>43959</v>
      </c>
    </row>
    <row r="15" spans="1:10" x14ac:dyDescent="0.3">
      <c r="C15" s="3"/>
      <c r="D15" s="3"/>
      <c r="E15" s="1">
        <v>43972</v>
      </c>
    </row>
    <row r="16" spans="1:10" x14ac:dyDescent="0.3">
      <c r="C16" s="3"/>
      <c r="D16" s="3"/>
      <c r="E16" s="1">
        <v>43983</v>
      </c>
    </row>
    <row r="17" spans="3:5" x14ac:dyDescent="0.3">
      <c r="C17" s="3"/>
      <c r="D17" s="3"/>
      <c r="E17" s="1">
        <v>44026</v>
      </c>
    </row>
    <row r="18" spans="3:5" x14ac:dyDescent="0.3">
      <c r="E18" s="1">
        <v>44058</v>
      </c>
    </row>
    <row r="19" spans="3:5" x14ac:dyDescent="0.3">
      <c r="E19" s="1">
        <v>44136</v>
      </c>
    </row>
    <row r="20" spans="3:5" x14ac:dyDescent="0.3">
      <c r="E20" s="1">
        <v>44190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METIER Vincent [EIFFAGE ENERGIE]</cp:lastModifiedBy>
  <dcterms:created xsi:type="dcterms:W3CDTF">2020-03-06T13:14:56Z</dcterms:created>
  <dcterms:modified xsi:type="dcterms:W3CDTF">2020-03-06T14:09:19Z</dcterms:modified>
</cp:coreProperties>
</file>