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7423bn\Desktop\Projet Excel\"/>
    </mc:Choice>
  </mc:AlternateContent>
  <bookViews>
    <workbookView xWindow="0" yWindow="0" windowWidth="28800" windowHeight="12300"/>
  </bookViews>
  <sheets>
    <sheet name="Tableau original" sheetId="1" r:id="rId1"/>
    <sheet name="Résultat souhaité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" i="2"/>
  <c r="B2" i="1"/>
  <c r="B3" i="1" l="1"/>
  <c r="B4" i="1"/>
  <c r="B5" i="1"/>
  <c r="B6" i="1"/>
  <c r="B7" i="1"/>
  <c r="B8" i="1"/>
  <c r="B9" i="1"/>
  <c r="B10" i="1"/>
  <c r="B11" i="1"/>
  <c r="B12" i="1"/>
  <c r="B13" i="1"/>
</calcChain>
</file>

<file path=xl/sharedStrings.xml><?xml version="1.0" encoding="utf-8"?>
<sst xmlns="http://schemas.openxmlformats.org/spreadsheetml/2006/main" count="556" uniqueCount="85">
  <si>
    <t>Date de la demande</t>
  </si>
  <si>
    <t>Département</t>
  </si>
  <si>
    <t>Code Insee Commune</t>
  </si>
  <si>
    <t>Commune</t>
  </si>
  <si>
    <t>Localisation du projet</t>
  </si>
  <si>
    <t>Dernière date indication dossier incomplet</t>
  </si>
  <si>
    <t>Première date de dépôt de l'étude</t>
  </si>
  <si>
    <t>Derniére date de dépôt de l'étude</t>
  </si>
  <si>
    <t>Première date de réponse étude</t>
  </si>
  <si>
    <t>Derniére date de réponse de l'étude</t>
  </si>
  <si>
    <t>Nombre de versions d'étude</t>
  </si>
  <si>
    <t>Date de validation étude</t>
  </si>
  <si>
    <t xml:space="preserve">Dernière date de refus </t>
  </si>
  <si>
    <t>Type de travaux étude</t>
  </si>
  <si>
    <r>
      <rPr>
        <sz val="11"/>
        <color theme="1"/>
        <rFont val="Calibri"/>
        <family val="2"/>
        <scheme val="minor"/>
      </rPr>
      <t xml:space="preserve">Date Facturation </t>
    </r>
    <r>
      <rPr>
        <b/>
        <sz val="11"/>
        <color rgb="FF000000"/>
        <rFont val="Calibri"/>
        <family val="2"/>
      </rPr>
      <t xml:space="preserve">étude </t>
    </r>
    <r>
      <rPr>
        <sz val="11"/>
        <color rgb="FF000000"/>
        <rFont val="Calibri"/>
        <family val="2"/>
      </rPr>
      <t>engagée</t>
    </r>
  </si>
  <si>
    <t>Date de début de travaux</t>
  </si>
  <si>
    <t>Nombre de demandes de prestations complémentaires</t>
  </si>
  <si>
    <t>Date de demande de clôture</t>
  </si>
  <si>
    <t>Etude Validée</t>
  </si>
  <si>
    <t>Poitou-Charentes</t>
  </si>
  <si>
    <t>Vienne</t>
  </si>
  <si>
    <t>86066</t>
  </si>
  <si>
    <t>Châtellerault</t>
  </si>
  <si>
    <t>Numéro affaire 2</t>
  </si>
  <si>
    <t>Numéro affaire 1</t>
  </si>
  <si>
    <t>Entreprise 1</t>
  </si>
  <si>
    <t>Entreprise 2</t>
  </si>
  <si>
    <t xml:space="preserve">Samsung </t>
  </si>
  <si>
    <t>Etat de l'affaire</t>
  </si>
  <si>
    <t>Numéro</t>
  </si>
  <si>
    <t xml:space="preserve">Type </t>
  </si>
  <si>
    <t>Grand</t>
  </si>
  <si>
    <t>Régions</t>
  </si>
  <si>
    <t xml:space="preserve">Première Date de réponse </t>
  </si>
  <si>
    <t>Derniére date de réponse</t>
  </si>
  <si>
    <t>x</t>
  </si>
  <si>
    <t>complet</t>
  </si>
  <si>
    <t>Mètres</t>
  </si>
  <si>
    <t>Hauteur</t>
  </si>
  <si>
    <t>Nombre de cas étudié 2</t>
  </si>
  <si>
    <t>Nombre de cas étudié 1</t>
  </si>
  <si>
    <t>Somme Linéaire 1</t>
  </si>
  <si>
    <t>Somme Linéaire 2</t>
  </si>
  <si>
    <t xml:space="preserve">Date de dépôt </t>
  </si>
  <si>
    <t xml:space="preserve">Date de dépôt fichier </t>
  </si>
  <si>
    <t xml:space="preserve">Date de validation fichier </t>
  </si>
  <si>
    <t>Date Facturation 2</t>
  </si>
  <si>
    <t xml:space="preserve">Demande de Prestations </t>
  </si>
  <si>
    <t>Nombre</t>
  </si>
  <si>
    <t>Apple</t>
  </si>
  <si>
    <t>Nombre2</t>
  </si>
  <si>
    <t>Niort</t>
  </si>
  <si>
    <t>Paris</t>
  </si>
  <si>
    <t>En cours de validité</t>
  </si>
  <si>
    <t>Refusé</t>
  </si>
  <si>
    <t>Travaux terminé</t>
  </si>
  <si>
    <t>Rue 1</t>
  </si>
  <si>
    <t>Rue 2</t>
  </si>
  <si>
    <t>Rue 3</t>
  </si>
  <si>
    <t>Rue 4</t>
  </si>
  <si>
    <t>Rue 5</t>
  </si>
  <si>
    <t>Rue 6</t>
  </si>
  <si>
    <t>Rue 7</t>
  </si>
  <si>
    <t>Rue 8</t>
  </si>
  <si>
    <t>Rue 9</t>
  </si>
  <si>
    <t>Rue 10</t>
  </si>
  <si>
    <t>Rue 11</t>
  </si>
  <si>
    <t>Rue 12</t>
  </si>
  <si>
    <t>Petit</t>
  </si>
  <si>
    <t>Moyen</t>
  </si>
  <si>
    <t>Rue 13</t>
  </si>
  <si>
    <t>Très Grand</t>
  </si>
  <si>
    <t>Rue 14</t>
  </si>
  <si>
    <t>Marseille</t>
  </si>
  <si>
    <t>Rue 15</t>
  </si>
  <si>
    <t>Rue 16</t>
  </si>
  <si>
    <t>Rue 17</t>
  </si>
  <si>
    <t>Rue 18</t>
  </si>
  <si>
    <t>Rue 19</t>
  </si>
  <si>
    <t>Rue 20</t>
  </si>
  <si>
    <t>Rue 21</t>
  </si>
  <si>
    <t xml:space="preserve">La Rochelle </t>
  </si>
  <si>
    <t>Rue 22</t>
  </si>
  <si>
    <t>Rue 23</t>
  </si>
  <si>
    <t>Rue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</si>
</sst>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"/>
  </numFmts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horizontal="left"/>
    </xf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56">
    <dxf>
      <numFmt numFmtId="19" formatCode="dd/mm/yyyy"/>
    </dxf>
    <dxf>
      <numFmt numFmtId="164" formatCode="#"/>
    </dxf>
    <dxf>
      <numFmt numFmtId="164" formatCode="#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64" formatCode="#"/>
    </dxf>
    <dxf>
      <numFmt numFmtId="19" formatCode="dd/mm/yyyy"/>
    </dxf>
    <dxf>
      <numFmt numFmtId="19" formatCode="dd/mm/yyyy"/>
    </dxf>
    <dxf>
      <numFmt numFmtId="164" formatCode="#"/>
    </dxf>
    <dxf>
      <numFmt numFmtId="164" formatCode="#"/>
    </dxf>
    <dxf>
      <numFmt numFmtId="164" formatCode="#"/>
    </dxf>
    <dxf>
      <numFmt numFmtId="164" formatCode="#"/>
    </dxf>
    <dxf>
      <numFmt numFmtId="164" formatCode="#"/>
    </dxf>
    <dxf>
      <numFmt numFmtId="164" formatCode="#"/>
    </dxf>
    <dxf>
      <numFmt numFmtId="19" formatCode="dd/mm/yyyy"/>
    </dxf>
    <dxf>
      <numFmt numFmtId="19" formatCode="dd/mm/yyyy"/>
    </dxf>
    <dxf>
      <numFmt numFmtId="164" formatCode="#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alignment horizontal="left" vertical="bottom" textRotation="0" wrapText="0" indent="0" justifyLastLine="0" shrinkToFit="0" readingOrder="0"/>
    </dxf>
    <dxf>
      <numFmt numFmtId="19" formatCode="dd/mm/yyyy"/>
    </dxf>
    <dxf>
      <alignment horizontal="left" vertical="bottom" textRotation="0" wrapText="0" indent="0" justifyLastLine="0" shrinkToFit="0" readingOrder="0"/>
    </dxf>
    <dxf>
      <numFmt numFmtId="19" formatCode="dd/mm/yyyy"/>
    </dxf>
    <dxf>
      <numFmt numFmtId="164" formatCode="#"/>
    </dxf>
    <dxf>
      <numFmt numFmtId="164" formatCode="#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64" formatCode="#"/>
    </dxf>
    <dxf>
      <numFmt numFmtId="19" formatCode="dd/mm/yyyy"/>
    </dxf>
    <dxf>
      <numFmt numFmtId="19" formatCode="dd/mm/yyyy"/>
    </dxf>
    <dxf>
      <numFmt numFmtId="164" formatCode="#"/>
    </dxf>
    <dxf>
      <numFmt numFmtId="164" formatCode="#"/>
    </dxf>
    <dxf>
      <numFmt numFmtId="164" formatCode="#"/>
    </dxf>
    <dxf>
      <numFmt numFmtId="164" formatCode="#"/>
    </dxf>
    <dxf>
      <numFmt numFmtId="164" formatCode="#"/>
    </dxf>
    <dxf>
      <numFmt numFmtId="164" formatCode="#"/>
    </dxf>
    <dxf>
      <numFmt numFmtId="19" formatCode="dd/mm/yyyy"/>
    </dxf>
    <dxf>
      <numFmt numFmtId="19" formatCode="dd/mm/yyyy"/>
    </dxf>
    <dxf>
      <numFmt numFmtId="164" formatCode="#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16</xdr:row>
      <xdr:rowOff>76200</xdr:rowOff>
    </xdr:from>
    <xdr:to>
      <xdr:col>6</xdr:col>
      <xdr:colOff>523875</xdr:colOff>
      <xdr:row>21</xdr:row>
      <xdr:rowOff>180975</xdr:rowOff>
    </xdr:to>
    <xdr:sp macro="" textlink="">
      <xdr:nvSpPr>
        <xdr:cNvPr id="2" name="ZoneTexte 1"/>
        <xdr:cNvSpPr txBox="1"/>
      </xdr:nvSpPr>
      <xdr:spPr>
        <a:xfrm>
          <a:off x="1657350" y="3124200"/>
          <a:ext cx="8724900" cy="1057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souhaiterai que les informations du tableau secondaire se mettent à la suite de celui-ci et que les informations du tableau principal se mettent à jour si il y des modification par rapport au tableau secondaire. </a:t>
          </a:r>
        </a:p>
        <a:p>
          <a:r>
            <a:rPr lang="fr-FR" sz="1100"/>
            <a:t>J'ai certaine formule sur des colonnes</a:t>
          </a:r>
          <a:r>
            <a:rPr lang="fr-FR" sz="1100" baseline="0"/>
            <a:t> comme dans "Numéro affaire 2". J'aimerais que s'il y a une modification ça ne touche pas à la formule. </a:t>
          </a:r>
        </a:p>
        <a:p>
          <a:r>
            <a:rPr lang="fr-FR" sz="1100"/>
            <a:t>J'ai mis en rouge les infos</a:t>
          </a:r>
          <a:r>
            <a:rPr lang="fr-FR" sz="1100" baseline="0"/>
            <a:t> qui ont changé dans le résultat souhaité. </a:t>
          </a:r>
          <a:r>
            <a:rPr lang="fr-FR" sz="1100" b="1" baseline="0">
              <a:solidFill>
                <a:sysClr val="windowText" lastClr="000000"/>
              </a:solidFill>
            </a:rPr>
            <a:t>Il faut savoir que les information peuvent changer dans n'importe quel colonne.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AO13" totalsRowShown="0">
  <autoFilter ref="A1:AO13"/>
  <tableColumns count="41">
    <tableColumn id="1" name="Numéro affaire 1"/>
    <tableColumn id="2" name="Numéro affaire 2">
      <calculatedColumnFormula>""&amp;Tableau1[[#This Row],[Entreprise 1]]&amp;"-"&amp;Tableau1[[#This Row],[Etat de l''affaire]]&amp;"-"&amp;Tableau1[[#This Row],[Type ]]&amp;"-"&amp;Tableau1[[#This Row],[Régions]]&amp;"-"&amp;Tableau1[[#This Row],[Code Insee Commune]]&amp;""</calculatedColumnFormula>
    </tableColumn>
    <tableColumn id="3" name="Entreprise 1"/>
    <tableColumn id="4" name="Entreprise 2"/>
    <tableColumn id="5" name="Etat de l'affaire"/>
    <tableColumn id="6" name="Date de la demande" dataDxfId="55"/>
    <tableColumn id="7" name="Numéro"/>
    <tableColumn id="8" name="Type "/>
    <tableColumn id="9" name="Régions"/>
    <tableColumn id="10" name="Département"/>
    <tableColumn id="11" name="Code Insee Commune" dataDxfId="28"/>
    <tableColumn id="12" name="Commune"/>
    <tableColumn id="13" name="Localisation du projet"/>
    <tableColumn id="14" name="Première Date de réponse " dataDxfId="54"/>
    <tableColumn id="15" name="Derniére date de réponse" dataDxfId="53"/>
    <tableColumn id="16" name="Dernière date indication dossier incomplet" dataDxfId="52"/>
    <tableColumn id="17" name="Première date de dépôt de l'étude" dataDxfId="51"/>
    <tableColumn id="18" name="Derniére date de dépôt de l'étude" dataDxfId="50"/>
    <tableColumn id="19" name="Première date de réponse étude" dataDxfId="49"/>
    <tableColumn id="20" name="Derniére date de réponse de l'étude" dataDxfId="48"/>
    <tableColumn id="21" name="Nombre de versions d'étude" dataDxfId="47"/>
    <tableColumn id="22" name="Date de validation étude" dataDxfId="46"/>
    <tableColumn id="23" name="Dernière date de refus " dataDxfId="45"/>
    <tableColumn id="24" name="Type de travaux étude"/>
    <tableColumn id="25" name="Mètres" dataDxfId="44"/>
    <tableColumn id="26" name="Hauteur" dataDxfId="43"/>
    <tableColumn id="27" name="Somme Linéaire 1" dataDxfId="42"/>
    <tableColumn id="28" name="Somme Linéaire 2" dataDxfId="41"/>
    <tableColumn id="29" name="Nombre de cas étudié 1" dataDxfId="40"/>
    <tableColumn id="30" name="Nombre de cas étudié 2" dataDxfId="39"/>
    <tableColumn id="31" name="Date Facturation étude engagée" dataDxfId="38"/>
    <tableColumn id="32" name="Date de dépôt " dataDxfId="37"/>
    <tableColumn id="33" name="Nombre" dataDxfId="36"/>
    <tableColumn id="34" name="Date de dépôt fichier " dataDxfId="35"/>
    <tableColumn id="35" name="Date de validation fichier " dataDxfId="34"/>
    <tableColumn id="36" name="Date de début de travaux" dataDxfId="33"/>
    <tableColumn id="37" name="Date Facturation 2" dataDxfId="32"/>
    <tableColumn id="38" name="Demande de Prestations "/>
    <tableColumn id="39" name="Nombre de demandes de prestations complémentaires" dataDxfId="31"/>
    <tableColumn id="40" name="Nombre2" dataDxfId="30"/>
    <tableColumn id="41" name="Date de demande de clôture" dataDxfId="29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O25" totalsRowShown="0">
  <autoFilter ref="A1:AO25"/>
  <tableColumns count="41">
    <tableColumn id="1" name="Numéro affaire 1"/>
    <tableColumn id="2" name="Numéro affaire 2">
      <calculatedColumnFormula>""&amp;Tableau2[[#This Row],[Entreprise 1]]&amp;"-"&amp;Tableau2[[#This Row],[Etat de l''affaire]]&amp;"-"&amp;Tableau2[[#This Row],[Type ]]&amp;"-"&amp;Tableau2[[#This Row],[Régions]]&amp;"-"&amp;Tableau2[[#This Row],[Code Insee Commune]]&amp;""</calculatedColumnFormula>
    </tableColumn>
    <tableColumn id="3" name="Entreprise 1"/>
    <tableColumn id="4" name="Entreprise 2"/>
    <tableColumn id="5" name="Etat de l'affaire"/>
    <tableColumn id="6" name="Date de la demande" dataDxfId="27"/>
    <tableColumn id="7" name="Numéro"/>
    <tableColumn id="8" name="Type "/>
    <tableColumn id="9" name="Régions"/>
    <tableColumn id="10" name="Département"/>
    <tableColumn id="11" name="Code Insee Commune" dataDxfId="26"/>
    <tableColumn id="12" name="Commune"/>
    <tableColumn id="13" name="Localisation du projet"/>
    <tableColumn id="14" name="Première Date de réponse " dataDxfId="25"/>
    <tableColumn id="15" name="Derniére date de réponse" dataDxfId="24"/>
    <tableColumn id="16" name="Dernière date indication dossier incomplet" dataDxfId="23"/>
    <tableColumn id="17" name="Première date de dépôt de l'étude" dataDxfId="22"/>
    <tableColumn id="18" name="Derniére date de dépôt de l'étude" dataDxfId="21"/>
    <tableColumn id="19" name="Première date de réponse étude" dataDxfId="20"/>
    <tableColumn id="20" name="Derniére date de réponse de l'étude" dataDxfId="19"/>
    <tableColumn id="21" name="Nombre de versions d'étude" dataDxfId="18"/>
    <tableColumn id="22" name="Date de validation étude" dataDxfId="17"/>
    <tableColumn id="23" name="Dernière date de refus " dataDxfId="16"/>
    <tableColumn id="24" name="Type de travaux étude"/>
    <tableColumn id="25" name="Mètres" dataDxfId="15"/>
    <tableColumn id="26" name="Hauteur" dataDxfId="14"/>
    <tableColumn id="27" name="Somme Linéaire 1" dataDxfId="13"/>
    <tableColumn id="28" name="Somme Linéaire 2" dataDxfId="12"/>
    <tableColumn id="29" name="Nombre de cas étudié 1" dataDxfId="11"/>
    <tableColumn id="30" name="Nombre de cas étudié 2" dataDxfId="10"/>
    <tableColumn id="31" name="Date Facturation étude engagée" dataDxfId="9"/>
    <tableColumn id="32" name="Date de dépôt " dataDxfId="8"/>
    <tableColumn id="33" name="Nombre" dataDxfId="7"/>
    <tableColumn id="34" name="Date de dépôt fichier " dataDxfId="6"/>
    <tableColumn id="35" name="Date de validation fichier " dataDxfId="5"/>
    <tableColumn id="36" name="Date de début de travaux" dataDxfId="4"/>
    <tableColumn id="37" name="Date Facturation 2" dataDxfId="3"/>
    <tableColumn id="38" name="Demande de Prestations "/>
    <tableColumn id="39" name="Nombre de demandes de prestations complémentaires" dataDxfId="2"/>
    <tableColumn id="40" name="Nombre2" dataDxfId="1"/>
    <tableColumn id="41" name="Date de demande de clôture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3"/>
  <sheetViews>
    <sheetView tabSelected="1" workbookViewId="0">
      <selection activeCell="D28" sqref="D28"/>
    </sheetView>
  </sheetViews>
  <sheetFormatPr baseColWidth="10" defaultRowHeight="15" x14ac:dyDescent="0.25"/>
  <cols>
    <col min="1" max="1" width="21" bestFit="1" customWidth="1"/>
    <col min="2" max="2" width="48.42578125" bestFit="1" customWidth="1"/>
    <col min="3" max="3" width="14" bestFit="1" customWidth="1"/>
    <col min="4" max="4" width="24.42578125" bestFit="1" customWidth="1"/>
    <col min="5" max="5" width="19.140625" bestFit="1" customWidth="1"/>
    <col min="6" max="6" width="20.85546875" customWidth="1"/>
    <col min="7" max="7" width="21.7109375" bestFit="1" customWidth="1"/>
    <col min="8" max="8" width="13.140625" bestFit="1" customWidth="1"/>
    <col min="9" max="9" width="16.7109375" bestFit="1" customWidth="1"/>
    <col min="10" max="10" width="15" customWidth="1"/>
    <col min="11" max="11" width="22.5703125" customWidth="1"/>
    <col min="12" max="12" width="12.5703125" bestFit="1" customWidth="1"/>
    <col min="13" max="13" width="22.140625" customWidth="1"/>
    <col min="14" max="14" width="26.85546875" customWidth="1"/>
    <col min="15" max="15" width="48.28515625" bestFit="1" customWidth="1"/>
    <col min="16" max="16" width="41" customWidth="1"/>
    <col min="17" max="17" width="33.7109375" customWidth="1"/>
    <col min="18" max="18" width="33.28515625" customWidth="1"/>
    <col min="19" max="19" width="32" customWidth="1"/>
    <col min="20" max="20" width="35.28515625" customWidth="1"/>
    <col min="21" max="21" width="28.28515625" customWidth="1"/>
    <col min="22" max="22" width="25" customWidth="1"/>
    <col min="23" max="23" width="23.5703125" customWidth="1"/>
    <col min="24" max="24" width="22.85546875" customWidth="1"/>
    <col min="25" max="25" width="10.7109375" bestFit="1" customWidth="1"/>
    <col min="26" max="26" width="12.140625" bestFit="1" customWidth="1"/>
    <col min="27" max="27" width="18.85546875" customWidth="1"/>
    <col min="28" max="28" width="19.42578125" bestFit="1" customWidth="1"/>
    <col min="29" max="29" width="32.28515625" bestFit="1" customWidth="1"/>
    <col min="30" max="30" width="33.7109375" bestFit="1" customWidth="1"/>
    <col min="31" max="31" width="31.42578125" customWidth="1"/>
    <col min="32" max="32" width="17.7109375" bestFit="1" customWidth="1"/>
    <col min="33" max="33" width="26.42578125" bestFit="1" customWidth="1"/>
    <col min="34" max="34" width="25.85546875" bestFit="1" customWidth="1"/>
    <col min="35" max="35" width="29.5703125" bestFit="1" customWidth="1"/>
    <col min="36" max="36" width="25.42578125" customWidth="1"/>
    <col min="37" max="37" width="36" bestFit="1" customWidth="1"/>
    <col min="38" max="38" width="50.140625" bestFit="1" customWidth="1"/>
    <col min="39" max="39" width="52" customWidth="1"/>
    <col min="40" max="40" width="29" bestFit="1" customWidth="1"/>
    <col min="41" max="41" width="28.28515625" customWidth="1"/>
  </cols>
  <sheetData>
    <row r="1" spans="1:41" x14ac:dyDescent="0.25">
      <c r="A1" s="1" t="s">
        <v>24</v>
      </c>
      <c r="B1" s="1" t="s">
        <v>23</v>
      </c>
      <c r="C1" s="1" t="s">
        <v>25</v>
      </c>
      <c r="D1" s="1" t="s">
        <v>26</v>
      </c>
      <c r="E1" s="1" t="s">
        <v>28</v>
      </c>
      <c r="F1" s="2" t="s">
        <v>0</v>
      </c>
      <c r="G1" s="1" t="s">
        <v>29</v>
      </c>
      <c r="H1" s="1" t="s">
        <v>30</v>
      </c>
      <c r="I1" s="1" t="s">
        <v>32</v>
      </c>
      <c r="J1" s="1" t="s">
        <v>1</v>
      </c>
      <c r="K1" s="1" t="s">
        <v>2</v>
      </c>
      <c r="L1" s="1" t="s">
        <v>3</v>
      </c>
      <c r="M1" s="1" t="s">
        <v>4</v>
      </c>
      <c r="N1" s="2" t="s">
        <v>33</v>
      </c>
      <c r="O1" s="2" t="s">
        <v>34</v>
      </c>
      <c r="P1" s="2" t="s">
        <v>5</v>
      </c>
      <c r="Q1" s="2" t="s">
        <v>6</v>
      </c>
      <c r="R1" s="2" t="s">
        <v>7</v>
      </c>
      <c r="S1" s="2" t="s">
        <v>8</v>
      </c>
      <c r="T1" s="2" t="s">
        <v>9</v>
      </c>
      <c r="U1" s="3" t="s">
        <v>10</v>
      </c>
      <c r="V1" s="2" t="s">
        <v>11</v>
      </c>
      <c r="W1" s="2" t="s">
        <v>12</v>
      </c>
      <c r="X1" s="1" t="s">
        <v>13</v>
      </c>
      <c r="Y1" s="3" t="s">
        <v>37</v>
      </c>
      <c r="Z1" s="3" t="s">
        <v>38</v>
      </c>
      <c r="AA1" s="3" t="s">
        <v>41</v>
      </c>
      <c r="AB1" s="3" t="s">
        <v>42</v>
      </c>
      <c r="AC1" s="3" t="s">
        <v>40</v>
      </c>
      <c r="AD1" s="3" t="s">
        <v>39</v>
      </c>
      <c r="AE1" s="4" t="s">
        <v>14</v>
      </c>
      <c r="AF1" s="2" t="s">
        <v>43</v>
      </c>
      <c r="AG1" s="3" t="s">
        <v>48</v>
      </c>
      <c r="AH1" s="2" t="s">
        <v>44</v>
      </c>
      <c r="AI1" s="2" t="s">
        <v>45</v>
      </c>
      <c r="AJ1" s="2" t="s">
        <v>15</v>
      </c>
      <c r="AK1" s="2" t="s">
        <v>46</v>
      </c>
      <c r="AL1" s="1" t="s">
        <v>47</v>
      </c>
      <c r="AM1" s="3" t="s">
        <v>16</v>
      </c>
      <c r="AN1" s="3" t="s">
        <v>50</v>
      </c>
      <c r="AO1" s="2" t="s">
        <v>17</v>
      </c>
    </row>
    <row r="2" spans="1:41" x14ac:dyDescent="0.25">
      <c r="A2">
        <v>495078</v>
      </c>
      <c r="B2" t="str">
        <f>""&amp;Tableau1[[#This Row],[Entreprise 1]]&amp;"-"&amp;Tableau1[[#This Row],[Etat de l''affaire]]&amp;"-"&amp;Tableau1[[#This Row],[Type ]]&amp;"-"&amp;Tableau1[[#This Row],[Régions]]&amp;"-"&amp;Tableau1[[#This Row],[Code Insee Commune]]&amp;""</f>
        <v>Apple-Etude Validée-Grand-Poitou-Charentes-86066</v>
      </c>
      <c r="C2" t="s">
        <v>49</v>
      </c>
      <c r="D2" t="s">
        <v>27</v>
      </c>
      <c r="E2" t="s">
        <v>18</v>
      </c>
      <c r="F2" s="4">
        <v>43462.588826388899</v>
      </c>
      <c r="G2">
        <v>124578</v>
      </c>
      <c r="H2" t="s">
        <v>31</v>
      </c>
      <c r="I2" t="s">
        <v>19</v>
      </c>
      <c r="J2" t="s">
        <v>20</v>
      </c>
      <c r="K2" t="s">
        <v>21</v>
      </c>
      <c r="L2" t="s">
        <v>22</v>
      </c>
      <c r="M2" t="s">
        <v>56</v>
      </c>
      <c r="N2" s="4">
        <v>43467</v>
      </c>
      <c r="O2" s="4">
        <v>43468</v>
      </c>
      <c r="P2" s="4">
        <v>43468</v>
      </c>
      <c r="Q2" s="4">
        <v>43472.373760381903</v>
      </c>
      <c r="R2" s="4">
        <v>43472.376126539399</v>
      </c>
      <c r="S2" s="4">
        <v>43472.488563229199</v>
      </c>
      <c r="T2" s="4">
        <v>43472.488563229199</v>
      </c>
      <c r="U2" s="5">
        <v>1</v>
      </c>
      <c r="V2" s="4">
        <v>43472.488563229199</v>
      </c>
      <c r="W2" s="4" t="s">
        <v>35</v>
      </c>
      <c r="X2" t="s">
        <v>36</v>
      </c>
      <c r="Y2" s="5">
        <v>20</v>
      </c>
      <c r="Z2" s="5">
        <v>5</v>
      </c>
      <c r="AA2" s="5">
        <v>20</v>
      </c>
      <c r="AB2" s="5">
        <v>0</v>
      </c>
      <c r="AC2" s="5">
        <v>1</v>
      </c>
      <c r="AD2" s="5">
        <v>0</v>
      </c>
      <c r="AE2" s="4">
        <v>43475</v>
      </c>
      <c r="AF2" s="4">
        <v>43475</v>
      </c>
      <c r="AG2" s="5">
        <v>2</v>
      </c>
      <c r="AH2" s="4" t="s">
        <v>35</v>
      </c>
      <c r="AI2" s="4" t="s">
        <v>35</v>
      </c>
      <c r="AJ2" s="4">
        <v>43493</v>
      </c>
      <c r="AK2" s="4" t="s">
        <v>35</v>
      </c>
      <c r="AL2">
        <v>1</v>
      </c>
      <c r="AM2" s="5">
        <v>2</v>
      </c>
      <c r="AN2" s="5">
        <v>3</v>
      </c>
      <c r="AO2" s="4">
        <v>43521</v>
      </c>
    </row>
    <row r="3" spans="1:41" x14ac:dyDescent="0.25">
      <c r="A3">
        <v>495079</v>
      </c>
      <c r="B3" t="str">
        <f>""&amp;Tableau1[[#This Row],[Entreprise 1]]&amp;"-"&amp;Tableau1[[#This Row],[Etat de l''affaire]]&amp;"-"&amp;Tableau1[[#This Row],[Type ]]&amp;"-"&amp;Tableau1[[#This Row],[Régions]]&amp;"-"&amp;Tableau1[[#This Row],[Code Insee Commune]]&amp;""</f>
        <v>Apple-En cours de validité-Grand-Poitou-Charentes-86066</v>
      </c>
      <c r="C3" t="s">
        <v>49</v>
      </c>
      <c r="D3" t="s">
        <v>27</v>
      </c>
      <c r="E3" t="s">
        <v>53</v>
      </c>
      <c r="F3" s="4">
        <v>43463</v>
      </c>
      <c r="G3">
        <v>124579</v>
      </c>
      <c r="H3" t="s">
        <v>31</v>
      </c>
      <c r="I3" t="s">
        <v>19</v>
      </c>
      <c r="J3" t="s">
        <v>20</v>
      </c>
      <c r="K3" t="s">
        <v>21</v>
      </c>
      <c r="L3" t="s">
        <v>22</v>
      </c>
      <c r="M3" t="s">
        <v>57</v>
      </c>
      <c r="N3" s="4">
        <v>43467</v>
      </c>
      <c r="O3" s="4">
        <v>43468</v>
      </c>
      <c r="P3" s="4">
        <v>43468</v>
      </c>
      <c r="Q3" s="4">
        <v>43472.373760381903</v>
      </c>
      <c r="R3" s="4">
        <v>43472.376126539399</v>
      </c>
      <c r="S3" s="4">
        <v>43472.488563229199</v>
      </c>
      <c r="T3" s="4">
        <v>43472.488563229199</v>
      </c>
      <c r="U3" s="5">
        <v>2</v>
      </c>
      <c r="V3" s="4">
        <v>43473</v>
      </c>
      <c r="W3" s="4" t="s">
        <v>35</v>
      </c>
      <c r="X3" t="s">
        <v>36</v>
      </c>
      <c r="Y3" s="5">
        <v>20</v>
      </c>
      <c r="Z3" s="5">
        <v>5</v>
      </c>
      <c r="AA3" s="5">
        <v>20</v>
      </c>
      <c r="AB3" s="5">
        <v>0</v>
      </c>
      <c r="AC3" s="5">
        <v>1</v>
      </c>
      <c r="AD3" s="5">
        <v>0</v>
      </c>
      <c r="AE3" s="4">
        <v>43475</v>
      </c>
      <c r="AF3" s="4">
        <v>43475</v>
      </c>
      <c r="AG3" s="5">
        <v>3</v>
      </c>
      <c r="AH3" s="4" t="s">
        <v>35</v>
      </c>
      <c r="AI3" s="4" t="s">
        <v>35</v>
      </c>
      <c r="AJ3" s="4">
        <v>43494</v>
      </c>
      <c r="AK3" s="4" t="s">
        <v>35</v>
      </c>
      <c r="AL3">
        <v>1</v>
      </c>
      <c r="AM3" s="5">
        <v>2</v>
      </c>
      <c r="AN3" s="5">
        <v>3</v>
      </c>
      <c r="AO3" s="4">
        <v>43522</v>
      </c>
    </row>
    <row r="4" spans="1:41" x14ac:dyDescent="0.25">
      <c r="A4">
        <v>495080</v>
      </c>
      <c r="B4" t="str">
        <f>""&amp;Tableau1[[#This Row],[Entreprise 1]]&amp;"-"&amp;Tableau1[[#This Row],[Etat de l''affaire]]&amp;"-"&amp;Tableau1[[#This Row],[Type ]]&amp;"-"&amp;Tableau1[[#This Row],[Régions]]&amp;"-"&amp;Tableau1[[#This Row],[Code Insee Commune]]&amp;""</f>
        <v>Apple-En cours de validité-Grand-Poitou-Charentes-86066</v>
      </c>
      <c r="C4" t="s">
        <v>49</v>
      </c>
      <c r="D4" t="s">
        <v>27</v>
      </c>
      <c r="E4" t="s">
        <v>53</v>
      </c>
      <c r="F4" s="4">
        <v>43464</v>
      </c>
      <c r="G4">
        <v>124580</v>
      </c>
      <c r="H4" t="s">
        <v>31</v>
      </c>
      <c r="I4" t="s">
        <v>19</v>
      </c>
      <c r="J4" t="s">
        <v>20</v>
      </c>
      <c r="K4" t="s">
        <v>21</v>
      </c>
      <c r="L4" t="s">
        <v>22</v>
      </c>
      <c r="M4" t="s">
        <v>58</v>
      </c>
      <c r="N4" s="4">
        <v>43467</v>
      </c>
      <c r="O4" s="4">
        <v>43468</v>
      </c>
      <c r="P4" s="4">
        <v>43468</v>
      </c>
      <c r="Q4" s="4">
        <v>43472.373760381903</v>
      </c>
      <c r="R4" s="4">
        <v>43472.376126539399</v>
      </c>
      <c r="S4" s="4">
        <v>43472.488563229199</v>
      </c>
      <c r="T4" s="4">
        <v>43472.488563229199</v>
      </c>
      <c r="U4" s="5">
        <v>3</v>
      </c>
      <c r="V4" s="4">
        <v>43474</v>
      </c>
      <c r="W4" s="4" t="s">
        <v>35</v>
      </c>
      <c r="X4" t="s">
        <v>36</v>
      </c>
      <c r="Y4" s="5">
        <v>20</v>
      </c>
      <c r="Z4" s="5">
        <v>5</v>
      </c>
      <c r="AA4" s="5">
        <v>20</v>
      </c>
      <c r="AB4" s="5">
        <v>0</v>
      </c>
      <c r="AC4" s="5">
        <v>1</v>
      </c>
      <c r="AD4" s="5">
        <v>0</v>
      </c>
      <c r="AE4" s="4">
        <v>43475</v>
      </c>
      <c r="AF4" s="4">
        <v>43475</v>
      </c>
      <c r="AG4" s="5">
        <v>4</v>
      </c>
      <c r="AH4" s="4" t="s">
        <v>35</v>
      </c>
      <c r="AI4" s="4" t="s">
        <v>35</v>
      </c>
      <c r="AJ4" s="4">
        <v>43495</v>
      </c>
      <c r="AK4" s="4" t="s">
        <v>35</v>
      </c>
      <c r="AL4">
        <v>1</v>
      </c>
      <c r="AM4" s="5">
        <v>2</v>
      </c>
      <c r="AN4" s="5">
        <v>3</v>
      </c>
      <c r="AO4" s="4">
        <v>43523</v>
      </c>
    </row>
    <row r="5" spans="1:41" x14ac:dyDescent="0.25">
      <c r="A5">
        <v>495081</v>
      </c>
      <c r="B5" t="str">
        <f>""&amp;Tableau1[[#This Row],[Entreprise 1]]&amp;"-"&amp;Tableau1[[#This Row],[Etat de l''affaire]]&amp;"-"&amp;Tableau1[[#This Row],[Type ]]&amp;"-"&amp;Tableau1[[#This Row],[Régions]]&amp;"-"&amp;Tableau1[[#This Row],[Code Insee Commune]]&amp;""</f>
        <v>Apple-En cours de validité-Grand-Poitou-Charentes-79191</v>
      </c>
      <c r="C5" t="s">
        <v>49</v>
      </c>
      <c r="D5" t="s">
        <v>27</v>
      </c>
      <c r="E5" t="s">
        <v>53</v>
      </c>
      <c r="F5" s="4">
        <v>43465</v>
      </c>
      <c r="G5">
        <v>124581</v>
      </c>
      <c r="H5" t="s">
        <v>31</v>
      </c>
      <c r="I5" t="s">
        <v>19</v>
      </c>
      <c r="J5" t="s">
        <v>20</v>
      </c>
      <c r="K5" s="6">
        <v>79191</v>
      </c>
      <c r="L5" t="s">
        <v>51</v>
      </c>
      <c r="M5" t="s">
        <v>59</v>
      </c>
      <c r="N5" s="4">
        <v>43467</v>
      </c>
      <c r="O5" s="4">
        <v>43468</v>
      </c>
      <c r="P5" s="4">
        <v>43468</v>
      </c>
      <c r="Q5" s="4">
        <v>43472.373760381903</v>
      </c>
      <c r="R5" s="4">
        <v>43472.376126539399</v>
      </c>
      <c r="S5" s="4">
        <v>43472.488563229199</v>
      </c>
      <c r="T5" s="4">
        <v>43472.488563229199</v>
      </c>
      <c r="U5" s="5">
        <v>4</v>
      </c>
      <c r="V5" s="4">
        <v>43475</v>
      </c>
      <c r="W5" s="4" t="s">
        <v>35</v>
      </c>
      <c r="X5" t="s">
        <v>36</v>
      </c>
      <c r="Y5" s="5">
        <v>20</v>
      </c>
      <c r="Z5" s="5">
        <v>5</v>
      </c>
      <c r="AA5" s="5">
        <v>20</v>
      </c>
      <c r="AB5" s="5">
        <v>0</v>
      </c>
      <c r="AC5" s="5">
        <v>1</v>
      </c>
      <c r="AD5" s="5">
        <v>0</v>
      </c>
      <c r="AE5" s="4">
        <v>43475</v>
      </c>
      <c r="AF5" s="4">
        <v>43475</v>
      </c>
      <c r="AG5" s="5">
        <v>5</v>
      </c>
      <c r="AH5" s="4" t="s">
        <v>35</v>
      </c>
      <c r="AI5" s="4" t="s">
        <v>35</v>
      </c>
      <c r="AJ5" s="4">
        <v>43496</v>
      </c>
      <c r="AK5" s="4" t="s">
        <v>35</v>
      </c>
      <c r="AL5">
        <v>1</v>
      </c>
      <c r="AM5" s="5">
        <v>2</v>
      </c>
      <c r="AN5" s="5">
        <v>3</v>
      </c>
      <c r="AO5" s="4">
        <v>43524</v>
      </c>
    </row>
    <row r="6" spans="1:41" x14ac:dyDescent="0.25">
      <c r="A6">
        <v>495082</v>
      </c>
      <c r="B6" t="str">
        <f>""&amp;Tableau1[[#This Row],[Entreprise 1]]&amp;"-"&amp;Tableau1[[#This Row],[Etat de l''affaire]]&amp;"-"&amp;Tableau1[[#This Row],[Type ]]&amp;"-"&amp;Tableau1[[#This Row],[Régions]]&amp;"-"&amp;Tableau1[[#This Row],[Code Insee Commune]]&amp;""</f>
        <v>Apple-En cours de validité-Grand-Poitou-Charentes-79191</v>
      </c>
      <c r="C6" t="s">
        <v>49</v>
      </c>
      <c r="D6" t="s">
        <v>27</v>
      </c>
      <c r="E6" t="s">
        <v>53</v>
      </c>
      <c r="F6" s="4">
        <v>43466</v>
      </c>
      <c r="G6">
        <v>124582</v>
      </c>
      <c r="H6" t="s">
        <v>31</v>
      </c>
      <c r="I6" t="s">
        <v>19</v>
      </c>
      <c r="J6" t="s">
        <v>20</v>
      </c>
      <c r="K6" s="6">
        <v>79191</v>
      </c>
      <c r="L6" t="s">
        <v>51</v>
      </c>
      <c r="M6" t="s">
        <v>60</v>
      </c>
      <c r="N6" s="4">
        <v>43467</v>
      </c>
      <c r="O6" s="4">
        <v>43468</v>
      </c>
      <c r="P6" s="4">
        <v>43468</v>
      </c>
      <c r="Q6" s="4">
        <v>43472.373760381903</v>
      </c>
      <c r="R6" s="4">
        <v>43472.376126539399</v>
      </c>
      <c r="S6" s="4">
        <v>43472.488563229199</v>
      </c>
      <c r="T6" s="4">
        <v>43472.488563229199</v>
      </c>
      <c r="U6" s="5">
        <v>5</v>
      </c>
      <c r="V6" s="4">
        <v>43476</v>
      </c>
      <c r="W6" s="4" t="s">
        <v>35</v>
      </c>
      <c r="X6" t="s">
        <v>36</v>
      </c>
      <c r="Y6" s="5">
        <v>20</v>
      </c>
      <c r="Z6" s="5">
        <v>5</v>
      </c>
      <c r="AA6" s="5">
        <v>20</v>
      </c>
      <c r="AB6" s="5">
        <v>0</v>
      </c>
      <c r="AC6" s="5">
        <v>1</v>
      </c>
      <c r="AD6" s="5">
        <v>0</v>
      </c>
      <c r="AE6" s="4">
        <v>43475</v>
      </c>
      <c r="AF6" s="4">
        <v>43475</v>
      </c>
      <c r="AG6" s="5">
        <v>6</v>
      </c>
      <c r="AH6" s="4" t="s">
        <v>35</v>
      </c>
      <c r="AI6" s="4" t="s">
        <v>35</v>
      </c>
      <c r="AJ6" s="4">
        <v>43497</v>
      </c>
      <c r="AK6" s="4" t="s">
        <v>35</v>
      </c>
      <c r="AL6">
        <v>1</v>
      </c>
      <c r="AM6" s="5">
        <v>2</v>
      </c>
      <c r="AN6" s="5">
        <v>3</v>
      </c>
      <c r="AO6" s="4">
        <v>43525</v>
      </c>
    </row>
    <row r="7" spans="1:41" x14ac:dyDescent="0.25">
      <c r="A7">
        <v>495083</v>
      </c>
      <c r="B7" t="str">
        <f>""&amp;Tableau1[[#This Row],[Entreprise 1]]&amp;"-"&amp;Tableau1[[#This Row],[Etat de l''affaire]]&amp;"-"&amp;Tableau1[[#This Row],[Type ]]&amp;"-"&amp;Tableau1[[#This Row],[Régions]]&amp;"-"&amp;Tableau1[[#This Row],[Code Insee Commune]]&amp;""</f>
        <v>Apple-En cours de validité-Grand-Poitou-Charentes-79191</v>
      </c>
      <c r="C7" t="s">
        <v>49</v>
      </c>
      <c r="D7" t="s">
        <v>27</v>
      </c>
      <c r="E7" t="s">
        <v>53</v>
      </c>
      <c r="F7" s="4">
        <v>43467</v>
      </c>
      <c r="G7">
        <v>124583</v>
      </c>
      <c r="H7" t="s">
        <v>31</v>
      </c>
      <c r="I7" t="s">
        <v>19</v>
      </c>
      <c r="J7" t="s">
        <v>20</v>
      </c>
      <c r="K7" s="6">
        <v>79191</v>
      </c>
      <c r="L7" t="s">
        <v>51</v>
      </c>
      <c r="M7" t="s">
        <v>61</v>
      </c>
      <c r="N7" s="4">
        <v>43467</v>
      </c>
      <c r="O7" s="4">
        <v>43468</v>
      </c>
      <c r="P7" s="4">
        <v>43468</v>
      </c>
      <c r="Q7" s="4">
        <v>43472.373760381903</v>
      </c>
      <c r="R7" s="4">
        <v>43472.376126539399</v>
      </c>
      <c r="S7" s="4">
        <v>43472.488563229199</v>
      </c>
      <c r="T7" s="4">
        <v>43472.488563229199</v>
      </c>
      <c r="U7" s="5">
        <v>6</v>
      </c>
      <c r="V7" s="4">
        <v>43477</v>
      </c>
      <c r="W7" s="4" t="s">
        <v>35</v>
      </c>
      <c r="X7" t="s">
        <v>36</v>
      </c>
      <c r="Y7" s="5">
        <v>20</v>
      </c>
      <c r="Z7" s="5">
        <v>5</v>
      </c>
      <c r="AA7" s="5">
        <v>20</v>
      </c>
      <c r="AB7" s="5">
        <v>0</v>
      </c>
      <c r="AC7" s="5">
        <v>1</v>
      </c>
      <c r="AD7" s="5">
        <v>0</v>
      </c>
      <c r="AE7" s="4">
        <v>43475</v>
      </c>
      <c r="AF7" s="4">
        <v>43475</v>
      </c>
      <c r="AG7" s="5">
        <v>7</v>
      </c>
      <c r="AH7" s="4" t="s">
        <v>35</v>
      </c>
      <c r="AI7" s="4" t="s">
        <v>35</v>
      </c>
      <c r="AJ7" s="4">
        <v>43498</v>
      </c>
      <c r="AK7" s="4" t="s">
        <v>35</v>
      </c>
      <c r="AL7">
        <v>1</v>
      </c>
      <c r="AM7" s="5">
        <v>2</v>
      </c>
      <c r="AN7" s="5">
        <v>3</v>
      </c>
      <c r="AO7" s="4">
        <v>43526</v>
      </c>
    </row>
    <row r="8" spans="1:41" x14ac:dyDescent="0.25">
      <c r="A8">
        <v>495084</v>
      </c>
      <c r="B8" t="str">
        <f>""&amp;Tableau1[[#This Row],[Entreprise 1]]&amp;"-"&amp;Tableau1[[#This Row],[Etat de l''affaire]]&amp;"-"&amp;Tableau1[[#This Row],[Type ]]&amp;"-"&amp;Tableau1[[#This Row],[Régions]]&amp;"-"&amp;Tableau1[[#This Row],[Code Insee Commune]]&amp;""</f>
        <v>Apple-En cours de validité-Grand-Poitou-Charentes-79191</v>
      </c>
      <c r="C8" t="s">
        <v>49</v>
      </c>
      <c r="D8" t="s">
        <v>27</v>
      </c>
      <c r="E8" t="s">
        <v>53</v>
      </c>
      <c r="F8" s="4">
        <v>43468</v>
      </c>
      <c r="G8">
        <v>124584</v>
      </c>
      <c r="H8" t="s">
        <v>31</v>
      </c>
      <c r="I8" t="s">
        <v>19</v>
      </c>
      <c r="J8" t="s">
        <v>20</v>
      </c>
      <c r="K8" s="6">
        <v>79191</v>
      </c>
      <c r="L8" t="s">
        <v>51</v>
      </c>
      <c r="M8" t="s">
        <v>62</v>
      </c>
      <c r="N8" s="4">
        <v>43467</v>
      </c>
      <c r="O8" s="4">
        <v>43468</v>
      </c>
      <c r="P8" s="4">
        <v>43468</v>
      </c>
      <c r="Q8" s="4">
        <v>43472.373760381903</v>
      </c>
      <c r="R8" s="4">
        <v>43472.376126539399</v>
      </c>
      <c r="S8" s="4">
        <v>43472.488563229199</v>
      </c>
      <c r="T8" s="4">
        <v>43472.488563229199</v>
      </c>
      <c r="U8" s="5">
        <v>7</v>
      </c>
      <c r="V8" s="4">
        <v>43478</v>
      </c>
      <c r="W8" s="4" t="s">
        <v>35</v>
      </c>
      <c r="X8" t="s">
        <v>36</v>
      </c>
      <c r="Y8" s="5">
        <v>20</v>
      </c>
      <c r="Z8" s="5">
        <v>5</v>
      </c>
      <c r="AA8" s="5">
        <v>20</v>
      </c>
      <c r="AB8" s="5">
        <v>0</v>
      </c>
      <c r="AC8" s="5">
        <v>1</v>
      </c>
      <c r="AD8" s="5">
        <v>0</v>
      </c>
      <c r="AE8" s="4">
        <v>43475</v>
      </c>
      <c r="AF8" s="4">
        <v>43475</v>
      </c>
      <c r="AG8" s="5">
        <v>8</v>
      </c>
      <c r="AH8" s="4" t="s">
        <v>35</v>
      </c>
      <c r="AI8" s="4" t="s">
        <v>35</v>
      </c>
      <c r="AJ8" s="4">
        <v>43499</v>
      </c>
      <c r="AK8" s="4" t="s">
        <v>35</v>
      </c>
      <c r="AL8">
        <v>1</v>
      </c>
      <c r="AM8" s="5">
        <v>2</v>
      </c>
      <c r="AN8" s="5">
        <v>3</v>
      </c>
      <c r="AO8" s="4">
        <v>43527</v>
      </c>
    </row>
    <row r="9" spans="1:41" x14ac:dyDescent="0.25">
      <c r="A9">
        <v>495085</v>
      </c>
      <c r="B9" t="str">
        <f>""&amp;Tableau1[[#This Row],[Entreprise 1]]&amp;"-"&amp;Tableau1[[#This Row],[Etat de l''affaire]]&amp;"-"&amp;Tableau1[[#This Row],[Type ]]&amp;"-"&amp;Tableau1[[#This Row],[Régions]]&amp;"-"&amp;Tableau1[[#This Row],[Code Insee Commune]]&amp;""</f>
        <v>Apple-Refusé-Grand-Poitou-Charentes-79191</v>
      </c>
      <c r="C9" t="s">
        <v>49</v>
      </c>
      <c r="D9" t="s">
        <v>27</v>
      </c>
      <c r="E9" t="s">
        <v>54</v>
      </c>
      <c r="F9" s="4">
        <v>43469</v>
      </c>
      <c r="G9">
        <v>124585</v>
      </c>
      <c r="H9" t="s">
        <v>31</v>
      </c>
      <c r="I9" t="s">
        <v>19</v>
      </c>
      <c r="J9" t="s">
        <v>20</v>
      </c>
      <c r="K9" s="6">
        <v>79191</v>
      </c>
      <c r="L9" t="s">
        <v>51</v>
      </c>
      <c r="M9" t="s">
        <v>63</v>
      </c>
      <c r="N9" s="4">
        <v>43467</v>
      </c>
      <c r="O9" s="4">
        <v>43468</v>
      </c>
      <c r="P9" s="4">
        <v>43468</v>
      </c>
      <c r="Q9" s="4">
        <v>43472.373760381903</v>
      </c>
      <c r="R9" s="4">
        <v>43472.376126539399</v>
      </c>
      <c r="S9" s="4">
        <v>43472.488563229199</v>
      </c>
      <c r="T9" s="4">
        <v>43472.488563229199</v>
      </c>
      <c r="U9" s="5">
        <v>8</v>
      </c>
      <c r="V9" s="4">
        <v>43479</v>
      </c>
      <c r="W9" s="4" t="s">
        <v>35</v>
      </c>
      <c r="X9" t="s">
        <v>36</v>
      </c>
      <c r="Y9" s="5">
        <v>20</v>
      </c>
      <c r="Z9" s="5">
        <v>5</v>
      </c>
      <c r="AA9" s="5">
        <v>20</v>
      </c>
      <c r="AB9" s="5">
        <v>0</v>
      </c>
      <c r="AC9" s="5">
        <v>1</v>
      </c>
      <c r="AD9" s="5">
        <v>0</v>
      </c>
      <c r="AE9" s="4">
        <v>43475</v>
      </c>
      <c r="AF9" s="4">
        <v>43475</v>
      </c>
      <c r="AG9" s="5">
        <v>9</v>
      </c>
      <c r="AH9" s="4" t="s">
        <v>35</v>
      </c>
      <c r="AI9" s="4" t="s">
        <v>35</v>
      </c>
      <c r="AJ9" s="4">
        <v>43500</v>
      </c>
      <c r="AK9" s="4" t="s">
        <v>35</v>
      </c>
      <c r="AL9">
        <v>1</v>
      </c>
      <c r="AM9" s="5">
        <v>2</v>
      </c>
      <c r="AN9" s="5">
        <v>3</v>
      </c>
      <c r="AO9" s="4">
        <v>43528</v>
      </c>
    </row>
    <row r="10" spans="1:41" x14ac:dyDescent="0.25">
      <c r="A10">
        <v>495086</v>
      </c>
      <c r="B10" t="str">
        <f>""&amp;Tableau1[[#This Row],[Entreprise 1]]&amp;"-"&amp;Tableau1[[#This Row],[Etat de l''affaire]]&amp;"-"&amp;Tableau1[[#This Row],[Type ]]&amp;"-"&amp;Tableau1[[#This Row],[Régions]]&amp;"-"&amp;Tableau1[[#This Row],[Code Insee Commune]]&amp;""</f>
        <v>Apple-Travaux terminé-Grand-Poitou-Charentes-75001</v>
      </c>
      <c r="C10" t="s">
        <v>49</v>
      </c>
      <c r="D10" t="s">
        <v>27</v>
      </c>
      <c r="E10" t="s">
        <v>55</v>
      </c>
      <c r="F10" s="4">
        <v>43470</v>
      </c>
      <c r="G10">
        <v>124586</v>
      </c>
      <c r="H10" t="s">
        <v>31</v>
      </c>
      <c r="I10" t="s">
        <v>19</v>
      </c>
      <c r="J10" t="s">
        <v>20</v>
      </c>
      <c r="K10" s="6">
        <v>75001</v>
      </c>
      <c r="L10" t="s">
        <v>52</v>
      </c>
      <c r="M10" t="s">
        <v>64</v>
      </c>
      <c r="N10" s="4">
        <v>43467</v>
      </c>
      <c r="O10" s="4">
        <v>43468</v>
      </c>
      <c r="P10" s="4">
        <v>43468</v>
      </c>
      <c r="Q10" s="4">
        <v>43472.373760381903</v>
      </c>
      <c r="R10" s="4">
        <v>43472.376126539399</v>
      </c>
      <c r="S10" s="4">
        <v>43472.488563229199</v>
      </c>
      <c r="T10" s="4">
        <v>43472.488563229199</v>
      </c>
      <c r="U10" s="5">
        <v>9</v>
      </c>
      <c r="V10" s="4">
        <v>43480</v>
      </c>
      <c r="W10" s="4" t="s">
        <v>35</v>
      </c>
      <c r="X10" t="s">
        <v>36</v>
      </c>
      <c r="Y10" s="5">
        <v>20</v>
      </c>
      <c r="Z10" s="5">
        <v>5</v>
      </c>
      <c r="AA10" s="5">
        <v>20</v>
      </c>
      <c r="AB10" s="5">
        <v>0</v>
      </c>
      <c r="AC10" s="5">
        <v>1</v>
      </c>
      <c r="AD10" s="5">
        <v>0</v>
      </c>
      <c r="AE10" s="4">
        <v>43475</v>
      </c>
      <c r="AF10" s="4">
        <v>43475</v>
      </c>
      <c r="AG10" s="5">
        <v>10</v>
      </c>
      <c r="AH10" s="4" t="s">
        <v>35</v>
      </c>
      <c r="AI10" s="4" t="s">
        <v>35</v>
      </c>
      <c r="AJ10" s="4">
        <v>43501</v>
      </c>
      <c r="AK10" s="4" t="s">
        <v>35</v>
      </c>
      <c r="AL10">
        <v>1</v>
      </c>
      <c r="AM10" s="5">
        <v>2</v>
      </c>
      <c r="AN10" s="5">
        <v>3</v>
      </c>
      <c r="AO10" s="4">
        <v>43529</v>
      </c>
    </row>
    <row r="11" spans="1:41" x14ac:dyDescent="0.25">
      <c r="A11">
        <v>495087</v>
      </c>
      <c r="B11" t="str">
        <f>""&amp;Tableau1[[#This Row],[Entreprise 1]]&amp;"-"&amp;Tableau1[[#This Row],[Etat de l''affaire]]&amp;"-"&amp;Tableau1[[#This Row],[Type ]]&amp;"-"&amp;Tableau1[[#This Row],[Régions]]&amp;"-"&amp;Tableau1[[#This Row],[Code Insee Commune]]&amp;""</f>
        <v>Apple-Travaux terminé-Grand-Poitou-Charentes-75001</v>
      </c>
      <c r="C11" t="s">
        <v>49</v>
      </c>
      <c r="D11" t="s">
        <v>27</v>
      </c>
      <c r="E11" t="s">
        <v>55</v>
      </c>
      <c r="F11" s="4">
        <v>43471</v>
      </c>
      <c r="G11">
        <v>124587</v>
      </c>
      <c r="H11" t="s">
        <v>31</v>
      </c>
      <c r="I11" t="s">
        <v>19</v>
      </c>
      <c r="J11" t="s">
        <v>20</v>
      </c>
      <c r="K11" s="6">
        <v>75001</v>
      </c>
      <c r="L11" t="s">
        <v>52</v>
      </c>
      <c r="M11" t="s">
        <v>65</v>
      </c>
      <c r="N11" s="4">
        <v>43467</v>
      </c>
      <c r="O11" s="4">
        <v>43468</v>
      </c>
      <c r="P11" s="4">
        <v>43468</v>
      </c>
      <c r="Q11" s="4">
        <v>43472.373760381903</v>
      </c>
      <c r="R11" s="4">
        <v>43472.376126539399</v>
      </c>
      <c r="S11" s="4">
        <v>43472.488563229199</v>
      </c>
      <c r="T11" s="4">
        <v>43472.488563229199</v>
      </c>
      <c r="U11" s="5">
        <v>10</v>
      </c>
      <c r="V11" s="4">
        <v>43481</v>
      </c>
      <c r="W11" s="4" t="s">
        <v>35</v>
      </c>
      <c r="X11" t="s">
        <v>36</v>
      </c>
      <c r="Y11" s="5">
        <v>20</v>
      </c>
      <c r="Z11" s="5">
        <v>5</v>
      </c>
      <c r="AA11" s="5">
        <v>20</v>
      </c>
      <c r="AB11" s="5">
        <v>0</v>
      </c>
      <c r="AC11" s="5">
        <v>1</v>
      </c>
      <c r="AD11" s="5">
        <v>0</v>
      </c>
      <c r="AE11" s="4">
        <v>43475</v>
      </c>
      <c r="AF11" s="4">
        <v>43475</v>
      </c>
      <c r="AG11" s="5">
        <v>11</v>
      </c>
      <c r="AH11" s="4" t="s">
        <v>35</v>
      </c>
      <c r="AI11" s="4" t="s">
        <v>35</v>
      </c>
      <c r="AJ11" s="4">
        <v>43502</v>
      </c>
      <c r="AK11" s="4" t="s">
        <v>35</v>
      </c>
      <c r="AL11">
        <v>1</v>
      </c>
      <c r="AM11" s="5">
        <v>2</v>
      </c>
      <c r="AN11" s="5">
        <v>3</v>
      </c>
      <c r="AO11" s="4">
        <v>43530</v>
      </c>
    </row>
    <row r="12" spans="1:41" x14ac:dyDescent="0.25">
      <c r="A12">
        <v>495088</v>
      </c>
      <c r="B12" t="str">
        <f>""&amp;Tableau1[[#This Row],[Entreprise 1]]&amp;"-"&amp;Tableau1[[#This Row],[Etat de l''affaire]]&amp;"-"&amp;Tableau1[[#This Row],[Type ]]&amp;"-"&amp;Tableau1[[#This Row],[Régions]]&amp;"-"&amp;Tableau1[[#This Row],[Code Insee Commune]]&amp;""</f>
        <v>Apple-Travaux terminé-Grand-Poitou-Charentes-75001</v>
      </c>
      <c r="C12" t="s">
        <v>49</v>
      </c>
      <c r="D12" t="s">
        <v>27</v>
      </c>
      <c r="E12" t="s">
        <v>55</v>
      </c>
      <c r="F12" s="4">
        <v>43472</v>
      </c>
      <c r="G12">
        <v>124588</v>
      </c>
      <c r="H12" t="s">
        <v>31</v>
      </c>
      <c r="I12" t="s">
        <v>19</v>
      </c>
      <c r="J12" t="s">
        <v>20</v>
      </c>
      <c r="K12" s="6">
        <v>75001</v>
      </c>
      <c r="L12" t="s">
        <v>52</v>
      </c>
      <c r="M12" t="s">
        <v>66</v>
      </c>
      <c r="N12" s="4">
        <v>43467</v>
      </c>
      <c r="O12" s="4">
        <v>43468</v>
      </c>
      <c r="P12" s="4">
        <v>43468</v>
      </c>
      <c r="Q12" s="4">
        <v>43472.373760381903</v>
      </c>
      <c r="R12" s="4">
        <v>43472.376126539399</v>
      </c>
      <c r="S12" s="4">
        <v>43472.488563229199</v>
      </c>
      <c r="T12" s="4">
        <v>43472.488563229199</v>
      </c>
      <c r="U12" s="5">
        <v>11</v>
      </c>
      <c r="V12" s="4">
        <v>43482</v>
      </c>
      <c r="W12" s="4" t="s">
        <v>35</v>
      </c>
      <c r="X12" t="s">
        <v>36</v>
      </c>
      <c r="Y12" s="5">
        <v>20</v>
      </c>
      <c r="Z12" s="5">
        <v>5</v>
      </c>
      <c r="AA12" s="5">
        <v>20</v>
      </c>
      <c r="AB12" s="5">
        <v>0</v>
      </c>
      <c r="AC12" s="5">
        <v>1</v>
      </c>
      <c r="AD12" s="5">
        <v>0</v>
      </c>
      <c r="AE12" s="4">
        <v>43475</v>
      </c>
      <c r="AF12" s="4">
        <v>43475</v>
      </c>
      <c r="AG12" s="5">
        <v>12</v>
      </c>
      <c r="AH12" s="4" t="s">
        <v>35</v>
      </c>
      <c r="AI12" s="4" t="s">
        <v>35</v>
      </c>
      <c r="AJ12" s="4">
        <v>43503</v>
      </c>
      <c r="AK12" s="4" t="s">
        <v>35</v>
      </c>
      <c r="AL12">
        <v>1</v>
      </c>
      <c r="AM12" s="5">
        <v>2</v>
      </c>
      <c r="AN12" s="5">
        <v>3</v>
      </c>
      <c r="AO12" s="4">
        <v>43531</v>
      </c>
    </row>
    <row r="13" spans="1:41" x14ac:dyDescent="0.25">
      <c r="A13">
        <v>495089</v>
      </c>
      <c r="B13" t="str">
        <f>""&amp;Tableau1[[#This Row],[Entreprise 1]]&amp;"-"&amp;Tableau1[[#This Row],[Etat de l''affaire]]&amp;"-"&amp;Tableau1[[#This Row],[Type ]]&amp;"-"&amp;Tableau1[[#This Row],[Régions]]&amp;"-"&amp;Tableau1[[#This Row],[Code Insee Commune]]&amp;""</f>
        <v>Apple-Travaux terminé-Grand-Poitou-Charentes-75001</v>
      </c>
      <c r="C13" t="s">
        <v>49</v>
      </c>
      <c r="D13" t="s">
        <v>27</v>
      </c>
      <c r="E13" t="s">
        <v>55</v>
      </c>
      <c r="F13" s="4">
        <v>43473</v>
      </c>
      <c r="G13">
        <v>124589</v>
      </c>
      <c r="H13" t="s">
        <v>31</v>
      </c>
      <c r="I13" t="s">
        <v>19</v>
      </c>
      <c r="J13" t="s">
        <v>20</v>
      </c>
      <c r="K13" s="6">
        <v>75001</v>
      </c>
      <c r="L13" t="s">
        <v>52</v>
      </c>
      <c r="M13" t="s">
        <v>67</v>
      </c>
      <c r="N13" s="4">
        <v>43467</v>
      </c>
      <c r="O13" s="4">
        <v>43468</v>
      </c>
      <c r="P13" s="4">
        <v>43468</v>
      </c>
      <c r="Q13" s="4">
        <v>43472</v>
      </c>
      <c r="R13" s="4">
        <v>43472</v>
      </c>
      <c r="S13" s="4">
        <v>43472</v>
      </c>
      <c r="T13" s="4">
        <v>43472</v>
      </c>
      <c r="U13" s="5">
        <v>12</v>
      </c>
      <c r="V13" s="4">
        <v>43483</v>
      </c>
      <c r="W13" s="4" t="s">
        <v>35</v>
      </c>
      <c r="X13" t="s">
        <v>36</v>
      </c>
      <c r="Y13" s="5">
        <v>20</v>
      </c>
      <c r="Z13" s="5">
        <v>5</v>
      </c>
      <c r="AA13" s="5">
        <v>20</v>
      </c>
      <c r="AB13" s="5">
        <v>0</v>
      </c>
      <c r="AC13" s="5">
        <v>1</v>
      </c>
      <c r="AD13" s="5">
        <v>0</v>
      </c>
      <c r="AE13" s="4">
        <v>43475</v>
      </c>
      <c r="AF13" s="4">
        <v>43475</v>
      </c>
      <c r="AG13" s="5">
        <v>13</v>
      </c>
      <c r="AH13" s="4" t="s">
        <v>35</v>
      </c>
      <c r="AI13" s="4" t="s">
        <v>35</v>
      </c>
      <c r="AJ13" s="4">
        <v>43504</v>
      </c>
      <c r="AK13" s="4" t="s">
        <v>35</v>
      </c>
      <c r="AL13">
        <v>1</v>
      </c>
      <c r="AM13" s="5">
        <v>2</v>
      </c>
      <c r="AN13" s="5">
        <v>3</v>
      </c>
      <c r="AO13" s="4">
        <v>43532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5"/>
  <sheetViews>
    <sheetView workbookViewId="0">
      <selection activeCell="I13" sqref="I13"/>
    </sheetView>
  </sheetViews>
  <sheetFormatPr baseColWidth="10" defaultRowHeight="15" x14ac:dyDescent="0.25"/>
  <cols>
    <col min="1" max="1" width="18.140625" customWidth="1"/>
    <col min="2" max="2" width="57.5703125" bestFit="1" customWidth="1"/>
    <col min="3" max="4" width="13.7109375" customWidth="1"/>
    <col min="5" max="5" width="16.5703125" customWidth="1"/>
    <col min="6" max="6" width="20.85546875" customWidth="1"/>
    <col min="9" max="9" width="16.7109375" bestFit="1" customWidth="1"/>
    <col min="10" max="10" width="15" customWidth="1"/>
    <col min="11" max="11" width="22.5703125" customWidth="1"/>
    <col min="12" max="12" width="12.28515625" customWidth="1"/>
    <col min="13" max="13" width="22.140625" customWidth="1"/>
    <col min="14" max="14" width="26.85546875" customWidth="1"/>
    <col min="15" max="15" width="25.85546875" customWidth="1"/>
    <col min="16" max="16" width="41" customWidth="1"/>
    <col min="17" max="17" width="33.7109375" customWidth="1"/>
    <col min="18" max="18" width="33.28515625" customWidth="1"/>
    <col min="19" max="19" width="32" customWidth="1"/>
    <col min="20" max="20" width="35.28515625" customWidth="1"/>
    <col min="21" max="21" width="28.28515625" customWidth="1"/>
    <col min="22" max="22" width="25" customWidth="1"/>
    <col min="23" max="23" width="23.5703125" customWidth="1"/>
    <col min="24" max="24" width="22.85546875" customWidth="1"/>
    <col min="27" max="28" width="18.85546875" customWidth="1"/>
    <col min="29" max="30" width="24" customWidth="1"/>
    <col min="31" max="31" width="31.42578125" customWidth="1"/>
    <col min="32" max="32" width="16.140625" customWidth="1"/>
    <col min="34" max="34" width="22.28515625" customWidth="1"/>
    <col min="35" max="35" width="25.85546875" customWidth="1"/>
    <col min="36" max="36" width="25.42578125" customWidth="1"/>
    <col min="37" max="37" width="19.140625" customWidth="1"/>
    <col min="38" max="38" width="25.28515625" customWidth="1"/>
    <col min="39" max="39" width="52" customWidth="1"/>
    <col min="41" max="41" width="28.28515625" customWidth="1"/>
  </cols>
  <sheetData>
    <row r="1" spans="1:41" x14ac:dyDescent="0.25">
      <c r="A1" s="1" t="s">
        <v>24</v>
      </c>
      <c r="B1" s="1" t="s">
        <v>23</v>
      </c>
      <c r="C1" s="1" t="s">
        <v>25</v>
      </c>
      <c r="D1" s="1" t="s">
        <v>26</v>
      </c>
      <c r="E1" s="1" t="s">
        <v>28</v>
      </c>
      <c r="F1" s="2" t="s">
        <v>0</v>
      </c>
      <c r="G1" s="1" t="s">
        <v>29</v>
      </c>
      <c r="H1" s="1" t="s">
        <v>30</v>
      </c>
      <c r="I1" s="1" t="s">
        <v>32</v>
      </c>
      <c r="J1" s="1" t="s">
        <v>1</v>
      </c>
      <c r="K1" s="1" t="s">
        <v>2</v>
      </c>
      <c r="L1" s="1" t="s">
        <v>3</v>
      </c>
      <c r="M1" s="1" t="s">
        <v>4</v>
      </c>
      <c r="N1" s="2" t="s">
        <v>33</v>
      </c>
      <c r="O1" s="2" t="s">
        <v>34</v>
      </c>
      <c r="P1" s="2" t="s">
        <v>5</v>
      </c>
      <c r="Q1" s="2" t="s">
        <v>6</v>
      </c>
      <c r="R1" s="2" t="s">
        <v>7</v>
      </c>
      <c r="S1" s="2" t="s">
        <v>8</v>
      </c>
      <c r="T1" s="2" t="s">
        <v>9</v>
      </c>
      <c r="U1" s="3" t="s">
        <v>10</v>
      </c>
      <c r="V1" s="2" t="s">
        <v>11</v>
      </c>
      <c r="W1" s="2" t="s">
        <v>12</v>
      </c>
      <c r="X1" s="1" t="s">
        <v>13</v>
      </c>
      <c r="Y1" s="3" t="s">
        <v>37</v>
      </c>
      <c r="Z1" s="3" t="s">
        <v>38</v>
      </c>
      <c r="AA1" s="3" t="s">
        <v>41</v>
      </c>
      <c r="AB1" s="3" t="s">
        <v>42</v>
      </c>
      <c r="AC1" s="3" t="s">
        <v>40</v>
      </c>
      <c r="AD1" s="3" t="s">
        <v>39</v>
      </c>
      <c r="AE1" s="4" t="s">
        <v>14</v>
      </c>
      <c r="AF1" s="2" t="s">
        <v>43</v>
      </c>
      <c r="AG1" s="3" t="s">
        <v>48</v>
      </c>
      <c r="AH1" s="2" t="s">
        <v>44</v>
      </c>
      <c r="AI1" s="2" t="s">
        <v>45</v>
      </c>
      <c r="AJ1" s="2" t="s">
        <v>15</v>
      </c>
      <c r="AK1" s="2" t="s">
        <v>46</v>
      </c>
      <c r="AL1" s="1" t="s">
        <v>47</v>
      </c>
      <c r="AM1" s="3" t="s">
        <v>16</v>
      </c>
      <c r="AN1" s="3" t="s">
        <v>50</v>
      </c>
      <c r="AO1" s="2" t="s">
        <v>17</v>
      </c>
    </row>
    <row r="2" spans="1:41" x14ac:dyDescent="0.25">
      <c r="A2">
        <v>495078</v>
      </c>
      <c r="B2" t="str">
        <f>""&amp;Tableau2[[#This Row],[Entreprise 1]]&amp;"-"&amp;Tableau2[[#This Row],[Etat de l''affaire]]&amp;"-"&amp;Tableau2[[#This Row],[Type ]]&amp;"-"&amp;Tableau2[[#This Row],[Régions]]&amp;"-"&amp;Tableau2[[#This Row],[Code Insee Commune]]&amp;""</f>
        <v>Apple-Etude Validée-Petit-Poitou-Charentes-86066</v>
      </c>
      <c r="C2" t="s">
        <v>49</v>
      </c>
      <c r="D2" t="s">
        <v>27</v>
      </c>
      <c r="E2" t="s">
        <v>18</v>
      </c>
      <c r="F2" s="4">
        <v>43462.588826388899</v>
      </c>
      <c r="G2">
        <v>124578</v>
      </c>
      <c r="H2" s="7" t="s">
        <v>68</v>
      </c>
      <c r="I2" t="s">
        <v>19</v>
      </c>
      <c r="J2" t="s">
        <v>20</v>
      </c>
      <c r="K2" t="s">
        <v>21</v>
      </c>
      <c r="L2" t="s">
        <v>22</v>
      </c>
      <c r="M2" t="s">
        <v>56</v>
      </c>
      <c r="N2" s="4">
        <v>43467</v>
      </c>
      <c r="O2" s="4">
        <v>43468</v>
      </c>
      <c r="P2" s="4">
        <v>43468</v>
      </c>
      <c r="Q2" s="4">
        <v>43472.373760381903</v>
      </c>
      <c r="R2" s="4">
        <v>43472.376126539399</v>
      </c>
      <c r="S2" s="4">
        <v>43472.488563229199</v>
      </c>
      <c r="T2" s="4">
        <v>43472.488563229199</v>
      </c>
      <c r="U2" s="5">
        <v>1</v>
      </c>
      <c r="V2" s="4">
        <v>43472.488563229199</v>
      </c>
      <c r="W2" s="4" t="s">
        <v>35</v>
      </c>
      <c r="X2" t="s">
        <v>36</v>
      </c>
      <c r="Y2" s="5">
        <v>20</v>
      </c>
      <c r="Z2" s="5">
        <v>5</v>
      </c>
      <c r="AA2" s="5">
        <v>20</v>
      </c>
      <c r="AB2" s="5">
        <v>0</v>
      </c>
      <c r="AC2" s="5">
        <v>1</v>
      </c>
      <c r="AD2" s="5">
        <v>0</v>
      </c>
      <c r="AE2" s="4">
        <v>43475</v>
      </c>
      <c r="AF2" s="4">
        <v>43475</v>
      </c>
      <c r="AG2" s="5">
        <v>2</v>
      </c>
      <c r="AH2" s="4" t="s">
        <v>35</v>
      </c>
      <c r="AI2" s="4" t="s">
        <v>35</v>
      </c>
      <c r="AJ2" s="4">
        <v>43493</v>
      </c>
      <c r="AK2" s="4" t="s">
        <v>35</v>
      </c>
      <c r="AL2">
        <v>1</v>
      </c>
      <c r="AM2" s="5">
        <v>2</v>
      </c>
      <c r="AN2" s="5">
        <v>3</v>
      </c>
      <c r="AO2" s="4">
        <v>43521</v>
      </c>
    </row>
    <row r="3" spans="1:41" x14ac:dyDescent="0.25">
      <c r="A3">
        <v>495079</v>
      </c>
      <c r="B3" t="str">
        <f>""&amp;Tableau2[[#This Row],[Entreprise 1]]&amp;"-"&amp;Tableau2[[#This Row],[Etat de l''affaire]]&amp;"-"&amp;Tableau2[[#This Row],[Type ]]&amp;"-"&amp;Tableau2[[#This Row],[Régions]]&amp;"-"&amp;Tableau2[[#This Row],[Code Insee Commune]]&amp;""</f>
        <v>Apple-Etude Validée-Petit-Poitou-Charentes-86066</v>
      </c>
      <c r="C3" t="s">
        <v>49</v>
      </c>
      <c r="D3" t="s">
        <v>27</v>
      </c>
      <c r="E3" s="7" t="s">
        <v>18</v>
      </c>
      <c r="F3" s="4">
        <v>43463</v>
      </c>
      <c r="G3">
        <v>124579</v>
      </c>
      <c r="H3" s="7" t="s">
        <v>68</v>
      </c>
      <c r="I3" t="s">
        <v>19</v>
      </c>
      <c r="J3" t="s">
        <v>20</v>
      </c>
      <c r="K3" t="s">
        <v>21</v>
      </c>
      <c r="L3" t="s">
        <v>22</v>
      </c>
      <c r="M3" t="s">
        <v>57</v>
      </c>
      <c r="N3" s="4">
        <v>43467</v>
      </c>
      <c r="O3" s="4">
        <v>43468</v>
      </c>
      <c r="P3" s="4">
        <v>43468</v>
      </c>
      <c r="Q3" s="4">
        <v>43472.373760381903</v>
      </c>
      <c r="R3" s="4">
        <v>43472.376126539399</v>
      </c>
      <c r="S3" s="4">
        <v>43472.488563229199</v>
      </c>
      <c r="T3" s="4">
        <v>43472.488563229199</v>
      </c>
      <c r="U3" s="5">
        <v>2</v>
      </c>
      <c r="V3" s="4">
        <v>43473</v>
      </c>
      <c r="W3" s="4" t="s">
        <v>35</v>
      </c>
      <c r="X3" t="s">
        <v>36</v>
      </c>
      <c r="Y3" s="5">
        <v>20</v>
      </c>
      <c r="Z3" s="5">
        <v>5</v>
      </c>
      <c r="AA3" s="5">
        <v>20</v>
      </c>
      <c r="AB3" s="5">
        <v>0</v>
      </c>
      <c r="AC3" s="5">
        <v>1</v>
      </c>
      <c r="AD3" s="5">
        <v>0</v>
      </c>
      <c r="AE3" s="4">
        <v>43475</v>
      </c>
      <c r="AF3" s="4">
        <v>43475</v>
      </c>
      <c r="AG3" s="5">
        <v>3</v>
      </c>
      <c r="AH3" s="4" t="s">
        <v>35</v>
      </c>
      <c r="AI3" s="4" t="s">
        <v>35</v>
      </c>
      <c r="AJ3" s="4">
        <v>43494</v>
      </c>
      <c r="AK3" s="4" t="s">
        <v>35</v>
      </c>
      <c r="AL3">
        <v>1</v>
      </c>
      <c r="AM3" s="5">
        <v>2</v>
      </c>
      <c r="AN3" s="5">
        <v>3</v>
      </c>
      <c r="AO3" s="4">
        <v>43522</v>
      </c>
    </row>
    <row r="4" spans="1:41" x14ac:dyDescent="0.25">
      <c r="A4">
        <v>495080</v>
      </c>
      <c r="B4" t="str">
        <f>""&amp;Tableau2[[#This Row],[Entreprise 1]]&amp;"-"&amp;Tableau2[[#This Row],[Etat de l''affaire]]&amp;"-"&amp;Tableau2[[#This Row],[Type ]]&amp;"-"&amp;Tableau2[[#This Row],[Régions]]&amp;"-"&amp;Tableau2[[#This Row],[Code Insee Commune]]&amp;""</f>
        <v>Apple-Etude Validée-Petit-Poitou-Charentes-86066</v>
      </c>
      <c r="C4" t="s">
        <v>49</v>
      </c>
      <c r="D4" t="s">
        <v>27</v>
      </c>
      <c r="E4" s="7" t="s">
        <v>18</v>
      </c>
      <c r="F4" s="4">
        <v>43464</v>
      </c>
      <c r="G4">
        <v>124580</v>
      </c>
      <c r="H4" s="7" t="s">
        <v>68</v>
      </c>
      <c r="I4" t="s">
        <v>19</v>
      </c>
      <c r="J4" t="s">
        <v>20</v>
      </c>
      <c r="K4" t="s">
        <v>21</v>
      </c>
      <c r="L4" t="s">
        <v>22</v>
      </c>
      <c r="M4" t="s">
        <v>58</v>
      </c>
      <c r="N4" s="4">
        <v>43467</v>
      </c>
      <c r="O4" s="4">
        <v>43468</v>
      </c>
      <c r="P4" s="4">
        <v>43468</v>
      </c>
      <c r="Q4" s="4">
        <v>43472.373760381903</v>
      </c>
      <c r="R4" s="4">
        <v>43472.376126539399</v>
      </c>
      <c r="S4" s="4">
        <v>43472.488563229199</v>
      </c>
      <c r="T4" s="4">
        <v>43472.488563229199</v>
      </c>
      <c r="U4" s="5">
        <v>3</v>
      </c>
      <c r="V4" s="4">
        <v>43474</v>
      </c>
      <c r="W4" s="4" t="s">
        <v>35</v>
      </c>
      <c r="X4" t="s">
        <v>36</v>
      </c>
      <c r="Y4" s="5">
        <v>20</v>
      </c>
      <c r="Z4" s="5">
        <v>5</v>
      </c>
      <c r="AA4" s="5">
        <v>20</v>
      </c>
      <c r="AB4" s="5">
        <v>0</v>
      </c>
      <c r="AC4" s="5">
        <v>1</v>
      </c>
      <c r="AD4" s="5">
        <v>0</v>
      </c>
      <c r="AE4" s="4">
        <v>43475</v>
      </c>
      <c r="AF4" s="4">
        <v>43475</v>
      </c>
      <c r="AG4" s="5">
        <v>4</v>
      </c>
      <c r="AH4" s="4" t="s">
        <v>35</v>
      </c>
      <c r="AI4" s="4" t="s">
        <v>35</v>
      </c>
      <c r="AJ4" s="4">
        <v>43495</v>
      </c>
      <c r="AK4" s="4" t="s">
        <v>35</v>
      </c>
      <c r="AL4">
        <v>1</v>
      </c>
      <c r="AM4" s="5">
        <v>2</v>
      </c>
      <c r="AN4" s="5">
        <v>3</v>
      </c>
      <c r="AO4" s="4">
        <v>43523</v>
      </c>
    </row>
    <row r="5" spans="1:41" x14ac:dyDescent="0.25">
      <c r="A5">
        <v>495081</v>
      </c>
      <c r="B5" t="str">
        <f>""&amp;Tableau2[[#This Row],[Entreprise 1]]&amp;"-"&amp;Tableau2[[#This Row],[Etat de l''affaire]]&amp;"-"&amp;Tableau2[[#This Row],[Type ]]&amp;"-"&amp;Tableau2[[#This Row],[Régions]]&amp;"-"&amp;Tableau2[[#This Row],[Code Insee Commune]]&amp;""</f>
        <v>Apple-Etude Validée-Petit-Poitou-Charentes-79191</v>
      </c>
      <c r="C5" t="s">
        <v>49</v>
      </c>
      <c r="D5" t="s">
        <v>27</v>
      </c>
      <c r="E5" s="7" t="s">
        <v>18</v>
      </c>
      <c r="F5" s="4">
        <v>43465</v>
      </c>
      <c r="G5">
        <v>124581</v>
      </c>
      <c r="H5" s="7" t="s">
        <v>68</v>
      </c>
      <c r="I5" t="s">
        <v>19</v>
      </c>
      <c r="J5" t="s">
        <v>20</v>
      </c>
      <c r="K5" s="6">
        <v>79191</v>
      </c>
      <c r="L5" t="s">
        <v>51</v>
      </c>
      <c r="M5" t="s">
        <v>59</v>
      </c>
      <c r="N5" s="4">
        <v>43467</v>
      </c>
      <c r="O5" s="4">
        <v>43468</v>
      </c>
      <c r="P5" s="4">
        <v>43468</v>
      </c>
      <c r="Q5" s="4">
        <v>43472.373760381903</v>
      </c>
      <c r="R5" s="4">
        <v>43472.376126539399</v>
      </c>
      <c r="S5" s="4">
        <v>43472.488563229199</v>
      </c>
      <c r="T5" s="4">
        <v>43472.488563229199</v>
      </c>
      <c r="U5" s="5">
        <v>4</v>
      </c>
      <c r="V5" s="4">
        <v>43475</v>
      </c>
      <c r="W5" s="4" t="s">
        <v>35</v>
      </c>
      <c r="X5" t="s">
        <v>36</v>
      </c>
      <c r="Y5" s="5">
        <v>20</v>
      </c>
      <c r="Z5" s="5">
        <v>5</v>
      </c>
      <c r="AA5" s="5">
        <v>20</v>
      </c>
      <c r="AB5" s="5">
        <v>0</v>
      </c>
      <c r="AC5" s="5">
        <v>1</v>
      </c>
      <c r="AD5" s="5">
        <v>0</v>
      </c>
      <c r="AE5" s="4">
        <v>43475</v>
      </c>
      <c r="AF5" s="4">
        <v>43475</v>
      </c>
      <c r="AG5" s="5">
        <v>5</v>
      </c>
      <c r="AH5" s="4" t="s">
        <v>35</v>
      </c>
      <c r="AI5" s="4" t="s">
        <v>35</v>
      </c>
      <c r="AJ5" s="4">
        <v>43496</v>
      </c>
      <c r="AK5" s="4" t="s">
        <v>35</v>
      </c>
      <c r="AL5">
        <v>1</v>
      </c>
      <c r="AM5" s="5">
        <v>2</v>
      </c>
      <c r="AN5" s="5">
        <v>3</v>
      </c>
      <c r="AO5" s="4">
        <v>43524</v>
      </c>
    </row>
    <row r="6" spans="1:41" x14ac:dyDescent="0.25">
      <c r="A6">
        <v>495082</v>
      </c>
      <c r="B6" t="str">
        <f>""&amp;Tableau2[[#This Row],[Entreprise 1]]&amp;"-"&amp;Tableau2[[#This Row],[Etat de l''affaire]]&amp;"-"&amp;Tableau2[[#This Row],[Type ]]&amp;"-"&amp;Tableau2[[#This Row],[Régions]]&amp;"-"&amp;Tableau2[[#This Row],[Code Insee Commune]]&amp;""</f>
        <v>Apple-Etude Validée-Petit-Poitou-Charentes-79191</v>
      </c>
      <c r="C6" t="s">
        <v>49</v>
      </c>
      <c r="D6" t="s">
        <v>27</v>
      </c>
      <c r="E6" s="7" t="s">
        <v>18</v>
      </c>
      <c r="F6" s="4">
        <v>43466</v>
      </c>
      <c r="G6">
        <v>124582</v>
      </c>
      <c r="H6" s="7" t="s">
        <v>68</v>
      </c>
      <c r="I6" t="s">
        <v>19</v>
      </c>
      <c r="J6" t="s">
        <v>20</v>
      </c>
      <c r="K6" s="6">
        <v>79191</v>
      </c>
      <c r="L6" t="s">
        <v>51</v>
      </c>
      <c r="M6" t="s">
        <v>60</v>
      </c>
      <c r="N6" s="4">
        <v>43467</v>
      </c>
      <c r="O6" s="4">
        <v>43468</v>
      </c>
      <c r="P6" s="4">
        <v>43468</v>
      </c>
      <c r="Q6" s="4">
        <v>43472.373760381903</v>
      </c>
      <c r="R6" s="4">
        <v>43472.376126539399</v>
      </c>
      <c r="S6" s="4">
        <v>43472.488563229199</v>
      </c>
      <c r="T6" s="4">
        <v>43472.488563229199</v>
      </c>
      <c r="U6" s="5">
        <v>5</v>
      </c>
      <c r="V6" s="4">
        <v>43476</v>
      </c>
      <c r="W6" s="4" t="s">
        <v>35</v>
      </c>
      <c r="X6" t="s">
        <v>36</v>
      </c>
      <c r="Y6" s="5">
        <v>20</v>
      </c>
      <c r="Z6" s="5">
        <v>5</v>
      </c>
      <c r="AA6" s="5">
        <v>20</v>
      </c>
      <c r="AB6" s="5">
        <v>0</v>
      </c>
      <c r="AC6" s="5">
        <v>1</v>
      </c>
      <c r="AD6" s="5">
        <v>0</v>
      </c>
      <c r="AE6" s="4">
        <v>43475</v>
      </c>
      <c r="AF6" s="4">
        <v>43475</v>
      </c>
      <c r="AG6" s="5">
        <v>6</v>
      </c>
      <c r="AH6" s="4" t="s">
        <v>35</v>
      </c>
      <c r="AI6" s="4" t="s">
        <v>35</v>
      </c>
      <c r="AJ6" s="4">
        <v>43497</v>
      </c>
      <c r="AK6" s="4" t="s">
        <v>35</v>
      </c>
      <c r="AL6">
        <v>1</v>
      </c>
      <c r="AM6" s="5">
        <v>2</v>
      </c>
      <c r="AN6" s="5">
        <v>3</v>
      </c>
      <c r="AO6" s="4">
        <v>43525</v>
      </c>
    </row>
    <row r="7" spans="1:41" x14ac:dyDescent="0.25">
      <c r="A7">
        <v>495083</v>
      </c>
      <c r="B7" t="str">
        <f>""&amp;Tableau2[[#This Row],[Entreprise 1]]&amp;"-"&amp;Tableau2[[#This Row],[Etat de l''affaire]]&amp;"-"&amp;Tableau2[[#This Row],[Type ]]&amp;"-"&amp;Tableau2[[#This Row],[Régions]]&amp;"-"&amp;Tableau2[[#This Row],[Code Insee Commune]]&amp;""</f>
        <v>Apple-Etude Validée-Grand-Poitou-Charentes-79191</v>
      </c>
      <c r="C7" t="s">
        <v>49</v>
      </c>
      <c r="D7" t="s">
        <v>27</v>
      </c>
      <c r="E7" s="7" t="s">
        <v>18</v>
      </c>
      <c r="F7" s="4">
        <v>43467</v>
      </c>
      <c r="G7">
        <v>124583</v>
      </c>
      <c r="H7" s="8" t="s">
        <v>31</v>
      </c>
      <c r="I7" t="s">
        <v>19</v>
      </c>
      <c r="J7" t="s">
        <v>20</v>
      </c>
      <c r="K7" s="6">
        <v>79191</v>
      </c>
      <c r="L7" t="s">
        <v>51</v>
      </c>
      <c r="M7" t="s">
        <v>61</v>
      </c>
      <c r="N7" s="4">
        <v>43467</v>
      </c>
      <c r="O7" s="4">
        <v>43468</v>
      </c>
      <c r="P7" s="4">
        <v>43468</v>
      </c>
      <c r="Q7" s="4">
        <v>43472.373760381903</v>
      </c>
      <c r="R7" s="4">
        <v>43472.376126539399</v>
      </c>
      <c r="S7" s="4">
        <v>43472.488563229199</v>
      </c>
      <c r="T7" s="4">
        <v>43472.488563229199</v>
      </c>
      <c r="U7" s="5">
        <v>6</v>
      </c>
      <c r="V7" s="4">
        <v>43477</v>
      </c>
      <c r="W7" s="4" t="s">
        <v>35</v>
      </c>
      <c r="X7" t="s">
        <v>36</v>
      </c>
      <c r="Y7" s="5">
        <v>20</v>
      </c>
      <c r="Z7" s="5">
        <v>5</v>
      </c>
      <c r="AA7" s="5">
        <v>20</v>
      </c>
      <c r="AB7" s="5">
        <v>0</v>
      </c>
      <c r="AC7" s="5">
        <v>1</v>
      </c>
      <c r="AD7" s="5">
        <v>0</v>
      </c>
      <c r="AE7" s="4">
        <v>43475</v>
      </c>
      <c r="AF7" s="4">
        <v>43475</v>
      </c>
      <c r="AG7" s="5">
        <v>7</v>
      </c>
      <c r="AH7" s="4" t="s">
        <v>35</v>
      </c>
      <c r="AI7" s="4" t="s">
        <v>35</v>
      </c>
      <c r="AJ7" s="4">
        <v>43498</v>
      </c>
      <c r="AK7" s="4" t="s">
        <v>35</v>
      </c>
      <c r="AL7">
        <v>1</v>
      </c>
      <c r="AM7" s="5">
        <v>2</v>
      </c>
      <c r="AN7" s="5">
        <v>3</v>
      </c>
      <c r="AO7" s="4">
        <v>43526</v>
      </c>
    </row>
    <row r="8" spans="1:41" x14ac:dyDescent="0.25">
      <c r="A8">
        <v>495084</v>
      </c>
      <c r="B8" t="str">
        <f>""&amp;Tableau2[[#This Row],[Entreprise 1]]&amp;"-"&amp;Tableau2[[#This Row],[Etat de l''affaire]]&amp;"-"&amp;Tableau2[[#This Row],[Type ]]&amp;"-"&amp;Tableau2[[#This Row],[Régions]]&amp;"-"&amp;Tableau2[[#This Row],[Code Insee Commune]]&amp;""</f>
        <v>Apple-Etude Validée-Grand-Poitou-Charentes-79191</v>
      </c>
      <c r="C8" t="s">
        <v>49</v>
      </c>
      <c r="D8" t="s">
        <v>27</v>
      </c>
      <c r="E8" s="7" t="s">
        <v>18</v>
      </c>
      <c r="F8" s="4">
        <v>43468</v>
      </c>
      <c r="G8">
        <v>124584</v>
      </c>
      <c r="H8" s="8" t="s">
        <v>31</v>
      </c>
      <c r="I8" t="s">
        <v>19</v>
      </c>
      <c r="J8" t="s">
        <v>20</v>
      </c>
      <c r="K8" s="6">
        <v>79191</v>
      </c>
      <c r="L8" t="s">
        <v>51</v>
      </c>
      <c r="M8" t="s">
        <v>62</v>
      </c>
      <c r="N8" s="4">
        <v>43467</v>
      </c>
      <c r="O8" s="4">
        <v>43468</v>
      </c>
      <c r="P8" s="4">
        <v>43468</v>
      </c>
      <c r="Q8" s="4">
        <v>43472.373760381903</v>
      </c>
      <c r="R8" s="4">
        <v>43472.376126539399</v>
      </c>
      <c r="S8" s="4">
        <v>43472.488563229199</v>
      </c>
      <c r="T8" s="4">
        <v>43472.488563229199</v>
      </c>
      <c r="U8" s="5">
        <v>7</v>
      </c>
      <c r="V8" s="4">
        <v>43478</v>
      </c>
      <c r="W8" s="4" t="s">
        <v>35</v>
      </c>
      <c r="X8" t="s">
        <v>36</v>
      </c>
      <c r="Y8" s="5">
        <v>20</v>
      </c>
      <c r="Z8" s="5">
        <v>5</v>
      </c>
      <c r="AA8" s="5">
        <v>20</v>
      </c>
      <c r="AB8" s="5">
        <v>0</v>
      </c>
      <c r="AC8" s="5">
        <v>1</v>
      </c>
      <c r="AD8" s="5">
        <v>0</v>
      </c>
      <c r="AE8" s="4">
        <v>43475</v>
      </c>
      <c r="AF8" s="4">
        <v>43475</v>
      </c>
      <c r="AG8" s="5">
        <v>8</v>
      </c>
      <c r="AH8" s="4" t="s">
        <v>35</v>
      </c>
      <c r="AI8" s="4" t="s">
        <v>35</v>
      </c>
      <c r="AJ8" s="4">
        <v>43499</v>
      </c>
      <c r="AK8" s="4" t="s">
        <v>35</v>
      </c>
      <c r="AL8">
        <v>1</v>
      </c>
      <c r="AM8" s="5">
        <v>2</v>
      </c>
      <c r="AN8" s="5">
        <v>3</v>
      </c>
      <c r="AO8" s="4">
        <v>43527</v>
      </c>
    </row>
    <row r="9" spans="1:41" x14ac:dyDescent="0.25">
      <c r="A9">
        <v>495085</v>
      </c>
      <c r="B9" t="str">
        <f>""&amp;Tableau2[[#This Row],[Entreprise 1]]&amp;"-"&amp;Tableau2[[#This Row],[Etat de l''affaire]]&amp;"-"&amp;Tableau2[[#This Row],[Type ]]&amp;"-"&amp;Tableau2[[#This Row],[Régions]]&amp;"-"&amp;Tableau2[[#This Row],[Code Insee Commune]]&amp;""</f>
        <v>Apple-Etude Validée-Grand-Poitou-Charentes-79191</v>
      </c>
      <c r="C9" t="s">
        <v>49</v>
      </c>
      <c r="D9" t="s">
        <v>27</v>
      </c>
      <c r="E9" s="7" t="s">
        <v>18</v>
      </c>
      <c r="F9" s="4">
        <v>43469</v>
      </c>
      <c r="G9">
        <v>124585</v>
      </c>
      <c r="H9" s="8" t="s">
        <v>31</v>
      </c>
      <c r="I9" t="s">
        <v>19</v>
      </c>
      <c r="J9" t="s">
        <v>20</v>
      </c>
      <c r="K9" s="6">
        <v>79191</v>
      </c>
      <c r="L9" t="s">
        <v>51</v>
      </c>
      <c r="M9" t="s">
        <v>63</v>
      </c>
      <c r="N9" s="4">
        <v>43467</v>
      </c>
      <c r="O9" s="4">
        <v>43468</v>
      </c>
      <c r="P9" s="4">
        <v>43468</v>
      </c>
      <c r="Q9" s="4">
        <v>43472.373760381903</v>
      </c>
      <c r="R9" s="4">
        <v>43472.376126539399</v>
      </c>
      <c r="S9" s="4">
        <v>43472.488563229199</v>
      </c>
      <c r="T9" s="4">
        <v>43472.488563229199</v>
      </c>
      <c r="U9" s="5">
        <v>8</v>
      </c>
      <c r="V9" s="4">
        <v>43479</v>
      </c>
      <c r="W9" s="4" t="s">
        <v>35</v>
      </c>
      <c r="X9" t="s">
        <v>36</v>
      </c>
      <c r="Y9" s="5">
        <v>20</v>
      </c>
      <c r="Z9" s="5">
        <v>5</v>
      </c>
      <c r="AA9" s="5">
        <v>20</v>
      </c>
      <c r="AB9" s="5">
        <v>0</v>
      </c>
      <c r="AC9" s="5">
        <v>1</v>
      </c>
      <c r="AD9" s="5">
        <v>0</v>
      </c>
      <c r="AE9" s="4">
        <v>43475</v>
      </c>
      <c r="AF9" s="4">
        <v>43475</v>
      </c>
      <c r="AG9" s="5">
        <v>9</v>
      </c>
      <c r="AH9" s="4" t="s">
        <v>35</v>
      </c>
      <c r="AI9" s="4" t="s">
        <v>35</v>
      </c>
      <c r="AJ9" s="4">
        <v>43500</v>
      </c>
      <c r="AK9" s="4" t="s">
        <v>35</v>
      </c>
      <c r="AL9">
        <v>1</v>
      </c>
      <c r="AM9" s="5">
        <v>2</v>
      </c>
      <c r="AN9" s="5">
        <v>3</v>
      </c>
      <c r="AO9" s="4">
        <v>43528</v>
      </c>
    </row>
    <row r="10" spans="1:41" x14ac:dyDescent="0.25">
      <c r="A10">
        <v>495086</v>
      </c>
      <c r="B10" t="str">
        <f>""&amp;Tableau2[[#This Row],[Entreprise 1]]&amp;"-"&amp;Tableau2[[#This Row],[Etat de l''affaire]]&amp;"-"&amp;Tableau2[[#This Row],[Type ]]&amp;"-"&amp;Tableau2[[#This Row],[Régions]]&amp;"-"&amp;Tableau2[[#This Row],[Code Insee Commune]]&amp;""</f>
        <v>Apple-Etude Validée-Moyen-Poitou-Charentes-75001</v>
      </c>
      <c r="C10" t="s">
        <v>49</v>
      </c>
      <c r="D10" t="s">
        <v>27</v>
      </c>
      <c r="E10" s="7" t="s">
        <v>18</v>
      </c>
      <c r="F10" s="4">
        <v>43470</v>
      </c>
      <c r="G10">
        <v>124586</v>
      </c>
      <c r="H10" s="7" t="s">
        <v>69</v>
      </c>
      <c r="I10" t="s">
        <v>19</v>
      </c>
      <c r="J10" t="s">
        <v>20</v>
      </c>
      <c r="K10" s="6">
        <v>75001</v>
      </c>
      <c r="L10" t="s">
        <v>52</v>
      </c>
      <c r="M10" t="s">
        <v>64</v>
      </c>
      <c r="N10" s="4">
        <v>43467</v>
      </c>
      <c r="O10" s="4">
        <v>43468</v>
      </c>
      <c r="P10" s="4">
        <v>43468</v>
      </c>
      <c r="Q10" s="4">
        <v>43472.373760381903</v>
      </c>
      <c r="R10" s="4">
        <v>43472.376126539399</v>
      </c>
      <c r="S10" s="4">
        <v>43472.488563229199</v>
      </c>
      <c r="T10" s="4">
        <v>43472.488563229199</v>
      </c>
      <c r="U10" s="5">
        <v>9</v>
      </c>
      <c r="V10" s="4">
        <v>43480</v>
      </c>
      <c r="W10" s="4" t="s">
        <v>35</v>
      </c>
      <c r="X10" t="s">
        <v>36</v>
      </c>
      <c r="Y10" s="5">
        <v>20</v>
      </c>
      <c r="Z10" s="5">
        <v>5</v>
      </c>
      <c r="AA10" s="5">
        <v>20</v>
      </c>
      <c r="AB10" s="5">
        <v>0</v>
      </c>
      <c r="AC10" s="5">
        <v>1</v>
      </c>
      <c r="AD10" s="5">
        <v>0</v>
      </c>
      <c r="AE10" s="4">
        <v>43475</v>
      </c>
      <c r="AF10" s="4">
        <v>43475</v>
      </c>
      <c r="AG10" s="5">
        <v>10</v>
      </c>
      <c r="AH10" s="4" t="s">
        <v>35</v>
      </c>
      <c r="AI10" s="4" t="s">
        <v>35</v>
      </c>
      <c r="AJ10" s="4">
        <v>43501</v>
      </c>
      <c r="AK10" s="4" t="s">
        <v>35</v>
      </c>
      <c r="AL10">
        <v>1</v>
      </c>
      <c r="AM10" s="5">
        <v>2</v>
      </c>
      <c r="AN10" s="5">
        <v>3</v>
      </c>
      <c r="AO10" s="4">
        <v>43529</v>
      </c>
    </row>
    <row r="11" spans="1:41" x14ac:dyDescent="0.25">
      <c r="A11">
        <v>495087</v>
      </c>
      <c r="B11" t="str">
        <f>""&amp;Tableau2[[#This Row],[Entreprise 1]]&amp;"-"&amp;Tableau2[[#This Row],[Etat de l''affaire]]&amp;"-"&amp;Tableau2[[#This Row],[Type ]]&amp;"-"&amp;Tableau2[[#This Row],[Régions]]&amp;"-"&amp;Tableau2[[#This Row],[Code Insee Commune]]&amp;""</f>
        <v>Apple-Etude Validée-Moyen-Poitou-Charentes-75001</v>
      </c>
      <c r="C11" t="s">
        <v>49</v>
      </c>
      <c r="D11" t="s">
        <v>27</v>
      </c>
      <c r="E11" s="7" t="s">
        <v>18</v>
      </c>
      <c r="F11" s="4">
        <v>43471</v>
      </c>
      <c r="G11">
        <v>124587</v>
      </c>
      <c r="H11" s="7" t="s">
        <v>69</v>
      </c>
      <c r="I11" t="s">
        <v>19</v>
      </c>
      <c r="J11" t="s">
        <v>20</v>
      </c>
      <c r="K11" s="6">
        <v>75001</v>
      </c>
      <c r="L11" t="s">
        <v>52</v>
      </c>
      <c r="M11" t="s">
        <v>65</v>
      </c>
      <c r="N11" s="4">
        <v>43467</v>
      </c>
      <c r="O11" s="4">
        <v>43468</v>
      </c>
      <c r="P11" s="4">
        <v>43468</v>
      </c>
      <c r="Q11" s="4">
        <v>43472.373760381903</v>
      </c>
      <c r="R11" s="4">
        <v>43472.376126539399</v>
      </c>
      <c r="S11" s="4">
        <v>43472.488563229199</v>
      </c>
      <c r="T11" s="4">
        <v>43472.488563229199</v>
      </c>
      <c r="U11" s="5">
        <v>10</v>
      </c>
      <c r="V11" s="4">
        <v>43481</v>
      </c>
      <c r="W11" s="4" t="s">
        <v>35</v>
      </c>
      <c r="X11" t="s">
        <v>36</v>
      </c>
      <c r="Y11" s="5">
        <v>20</v>
      </c>
      <c r="Z11" s="5">
        <v>5</v>
      </c>
      <c r="AA11" s="5">
        <v>20</v>
      </c>
      <c r="AB11" s="5">
        <v>0</v>
      </c>
      <c r="AC11" s="5">
        <v>1</v>
      </c>
      <c r="AD11" s="5">
        <v>0</v>
      </c>
      <c r="AE11" s="4">
        <v>43475</v>
      </c>
      <c r="AF11" s="4">
        <v>43475</v>
      </c>
      <c r="AG11" s="5">
        <v>11</v>
      </c>
      <c r="AH11" s="4" t="s">
        <v>35</v>
      </c>
      <c r="AI11" s="4" t="s">
        <v>35</v>
      </c>
      <c r="AJ11" s="4">
        <v>43502</v>
      </c>
      <c r="AK11" s="4" t="s">
        <v>35</v>
      </c>
      <c r="AL11">
        <v>1</v>
      </c>
      <c r="AM11" s="5">
        <v>2</v>
      </c>
      <c r="AN11" s="5">
        <v>3</v>
      </c>
      <c r="AO11" s="4">
        <v>43530</v>
      </c>
    </row>
    <row r="12" spans="1:41" x14ac:dyDescent="0.25">
      <c r="A12">
        <v>495088</v>
      </c>
      <c r="B12" t="str">
        <f>""&amp;Tableau2[[#This Row],[Entreprise 1]]&amp;"-"&amp;Tableau2[[#This Row],[Etat de l''affaire]]&amp;"-"&amp;Tableau2[[#This Row],[Type ]]&amp;"-"&amp;Tableau2[[#This Row],[Régions]]&amp;"-"&amp;Tableau2[[#This Row],[Code Insee Commune]]&amp;""</f>
        <v>Apple-Etude Validée-Moyen-Poitou-Charentes-75001</v>
      </c>
      <c r="C12" t="s">
        <v>49</v>
      </c>
      <c r="D12" t="s">
        <v>27</v>
      </c>
      <c r="E12" s="7" t="s">
        <v>18</v>
      </c>
      <c r="F12" s="4">
        <v>43472</v>
      </c>
      <c r="G12">
        <v>124588</v>
      </c>
      <c r="H12" s="7" t="s">
        <v>69</v>
      </c>
      <c r="I12" t="s">
        <v>19</v>
      </c>
      <c r="J12" t="s">
        <v>20</v>
      </c>
      <c r="K12" s="6">
        <v>75001</v>
      </c>
      <c r="L12" t="s">
        <v>52</v>
      </c>
      <c r="M12" t="s">
        <v>66</v>
      </c>
      <c r="N12" s="4">
        <v>43467</v>
      </c>
      <c r="O12" s="4">
        <v>43468</v>
      </c>
      <c r="P12" s="4">
        <v>43468</v>
      </c>
      <c r="Q12" s="4">
        <v>43472.373760381903</v>
      </c>
      <c r="R12" s="4">
        <v>43472.376126539399</v>
      </c>
      <c r="S12" s="4">
        <v>43472.488563229199</v>
      </c>
      <c r="T12" s="4">
        <v>43472.488563229199</v>
      </c>
      <c r="U12" s="5">
        <v>11</v>
      </c>
      <c r="V12" s="4">
        <v>43482</v>
      </c>
      <c r="W12" s="4" t="s">
        <v>35</v>
      </c>
      <c r="X12" t="s">
        <v>36</v>
      </c>
      <c r="Y12" s="5">
        <v>20</v>
      </c>
      <c r="Z12" s="5">
        <v>5</v>
      </c>
      <c r="AA12" s="5">
        <v>20</v>
      </c>
      <c r="AB12" s="5">
        <v>0</v>
      </c>
      <c r="AC12" s="5">
        <v>1</v>
      </c>
      <c r="AD12" s="5">
        <v>0</v>
      </c>
      <c r="AE12" s="4">
        <v>43475</v>
      </c>
      <c r="AF12" s="4">
        <v>43475</v>
      </c>
      <c r="AG12" s="5">
        <v>12</v>
      </c>
      <c r="AH12" s="4" t="s">
        <v>35</v>
      </c>
      <c r="AI12" s="4" t="s">
        <v>35</v>
      </c>
      <c r="AJ12" s="4">
        <v>43503</v>
      </c>
      <c r="AK12" s="4" t="s">
        <v>35</v>
      </c>
      <c r="AL12">
        <v>1</v>
      </c>
      <c r="AM12" s="5">
        <v>2</v>
      </c>
      <c r="AN12" s="5">
        <v>3</v>
      </c>
      <c r="AO12" s="4">
        <v>43531</v>
      </c>
    </row>
    <row r="13" spans="1:41" x14ac:dyDescent="0.25">
      <c r="A13">
        <v>495089</v>
      </c>
      <c r="B13" t="str">
        <f>""&amp;Tableau2[[#This Row],[Entreprise 1]]&amp;"-"&amp;Tableau2[[#This Row],[Etat de l''affaire]]&amp;"-"&amp;Tableau2[[#This Row],[Type ]]&amp;"-"&amp;Tableau2[[#This Row],[Régions]]&amp;"-"&amp;Tableau2[[#This Row],[Code Insee Commune]]&amp;""</f>
        <v>Apple-Etude Validée-Moyen-Poitou-Charentes-75001</v>
      </c>
      <c r="C13" t="s">
        <v>49</v>
      </c>
      <c r="D13" t="s">
        <v>27</v>
      </c>
      <c r="E13" s="7" t="s">
        <v>18</v>
      </c>
      <c r="F13" s="4">
        <v>43473</v>
      </c>
      <c r="G13">
        <v>124589</v>
      </c>
      <c r="H13" s="7" t="s">
        <v>69</v>
      </c>
      <c r="I13" t="s">
        <v>19</v>
      </c>
      <c r="J13" t="s">
        <v>20</v>
      </c>
      <c r="K13" s="6">
        <v>75001</v>
      </c>
      <c r="L13" t="s">
        <v>52</v>
      </c>
      <c r="M13" t="s">
        <v>67</v>
      </c>
      <c r="N13" s="4">
        <v>43467</v>
      </c>
      <c r="O13" s="4">
        <v>43468</v>
      </c>
      <c r="P13" s="4">
        <v>43468</v>
      </c>
      <c r="Q13" s="4">
        <v>43472</v>
      </c>
      <c r="R13" s="4">
        <v>43472</v>
      </c>
      <c r="S13" s="4">
        <v>43472</v>
      </c>
      <c r="T13" s="4">
        <v>43472</v>
      </c>
      <c r="U13" s="5">
        <v>12</v>
      </c>
      <c r="V13" s="4">
        <v>43483</v>
      </c>
      <c r="W13" s="4" t="s">
        <v>35</v>
      </c>
      <c r="X13" t="s">
        <v>36</v>
      </c>
      <c r="Y13" s="5">
        <v>20</v>
      </c>
      <c r="Z13" s="5">
        <v>5</v>
      </c>
      <c r="AA13" s="5">
        <v>20</v>
      </c>
      <c r="AB13" s="5">
        <v>0</v>
      </c>
      <c r="AC13" s="5">
        <v>1</v>
      </c>
      <c r="AD13" s="5">
        <v>0</v>
      </c>
      <c r="AE13" s="4">
        <v>43475</v>
      </c>
      <c r="AF13" s="4">
        <v>43475</v>
      </c>
      <c r="AG13" s="5">
        <v>13</v>
      </c>
      <c r="AH13" s="4" t="s">
        <v>35</v>
      </c>
      <c r="AI13" s="4" t="s">
        <v>35</v>
      </c>
      <c r="AJ13" s="4">
        <v>43504</v>
      </c>
      <c r="AK13" s="4" t="s">
        <v>35</v>
      </c>
      <c r="AL13">
        <v>1</v>
      </c>
      <c r="AM13" s="5">
        <v>2</v>
      </c>
      <c r="AN13" s="5">
        <v>3</v>
      </c>
      <c r="AO13" s="4">
        <v>43532</v>
      </c>
    </row>
    <row r="14" spans="1:41" x14ac:dyDescent="0.25">
      <c r="A14">
        <v>495090</v>
      </c>
      <c r="B14" t="str">
        <f>""&amp;Tableau2[[#This Row],[Entreprise 1]]&amp;"-"&amp;Tableau2[[#This Row],[Etat de l''affaire]]&amp;"-"&amp;Tableau2[[#This Row],[Type ]]&amp;"-"&amp;Tableau2[[#This Row],[Régions]]&amp;"-"&amp;Tableau2[[#This Row],[Code Insee Commune]]&amp;""</f>
        <v>Apple-Travaux terminé-Moyen-Poitou-Charentes-75001</v>
      </c>
      <c r="C14" t="s">
        <v>49</v>
      </c>
      <c r="D14" t="s">
        <v>27</v>
      </c>
      <c r="E14" t="s">
        <v>55</v>
      </c>
      <c r="F14" s="4">
        <v>43474</v>
      </c>
      <c r="G14">
        <v>124590</v>
      </c>
      <c r="H14" t="s">
        <v>69</v>
      </c>
      <c r="I14" t="s">
        <v>19</v>
      </c>
      <c r="J14" t="s">
        <v>20</v>
      </c>
      <c r="K14" s="6">
        <v>75001</v>
      </c>
      <c r="L14" t="s">
        <v>52</v>
      </c>
      <c r="M14" t="s">
        <v>70</v>
      </c>
      <c r="N14" s="4">
        <v>43467</v>
      </c>
      <c r="O14" s="4">
        <v>43468</v>
      </c>
      <c r="P14" s="4">
        <v>43468</v>
      </c>
      <c r="Q14" s="4">
        <v>43472</v>
      </c>
      <c r="R14" s="4">
        <v>43472</v>
      </c>
      <c r="S14" s="4">
        <v>43472</v>
      </c>
      <c r="T14" s="4">
        <v>43472</v>
      </c>
      <c r="U14" s="5">
        <v>13</v>
      </c>
      <c r="V14" s="4">
        <v>43484</v>
      </c>
      <c r="W14" s="4" t="s">
        <v>35</v>
      </c>
      <c r="X14" t="s">
        <v>36</v>
      </c>
      <c r="Y14" s="5">
        <v>20</v>
      </c>
      <c r="Z14" s="5">
        <v>5</v>
      </c>
      <c r="AA14" s="5">
        <v>20</v>
      </c>
      <c r="AB14" s="5">
        <v>0</v>
      </c>
      <c r="AC14" s="5">
        <v>1</v>
      </c>
      <c r="AD14" s="5">
        <v>0</v>
      </c>
      <c r="AE14" s="4">
        <v>43475</v>
      </c>
      <c r="AF14" s="4">
        <v>43475</v>
      </c>
      <c r="AG14" s="5">
        <v>14</v>
      </c>
      <c r="AH14" s="4" t="s">
        <v>35</v>
      </c>
      <c r="AI14" s="4" t="s">
        <v>35</v>
      </c>
      <c r="AJ14" s="4">
        <v>43505</v>
      </c>
      <c r="AK14" s="4" t="s">
        <v>35</v>
      </c>
      <c r="AL14">
        <v>1</v>
      </c>
      <c r="AM14" s="5">
        <v>2</v>
      </c>
      <c r="AN14" s="5">
        <v>3</v>
      </c>
      <c r="AO14" s="4">
        <v>43533</v>
      </c>
    </row>
    <row r="15" spans="1:41" x14ac:dyDescent="0.25">
      <c r="A15">
        <v>495091</v>
      </c>
      <c r="B15" t="str">
        <f>""&amp;Tableau2[[#This Row],[Entreprise 1]]&amp;"-"&amp;Tableau2[[#This Row],[Etat de l''affaire]]&amp;"-"&amp;Tableau2[[#This Row],[Type ]]&amp;"-"&amp;Tableau2[[#This Row],[Régions]]&amp;"-"&amp;Tableau2[[#This Row],[Code Insee Commune]]&amp;""</f>
        <v>Apple-Travaux terminé-Très Grand-Poitou-Charentes-75001</v>
      </c>
      <c r="C15" t="s">
        <v>49</v>
      </c>
      <c r="D15" t="s">
        <v>27</v>
      </c>
      <c r="E15" t="s">
        <v>55</v>
      </c>
      <c r="F15" s="4">
        <v>43475</v>
      </c>
      <c r="G15">
        <v>124591</v>
      </c>
      <c r="H15" t="s">
        <v>71</v>
      </c>
      <c r="I15" t="s">
        <v>19</v>
      </c>
      <c r="J15" t="s">
        <v>20</v>
      </c>
      <c r="K15" s="6">
        <v>75001</v>
      </c>
      <c r="L15" t="s">
        <v>52</v>
      </c>
      <c r="M15" t="s">
        <v>72</v>
      </c>
      <c r="N15" s="4">
        <v>43467</v>
      </c>
      <c r="O15" s="4">
        <v>43468</v>
      </c>
      <c r="P15" s="4">
        <v>43468</v>
      </c>
      <c r="Q15" s="4">
        <v>43472</v>
      </c>
      <c r="R15" s="4">
        <v>43472</v>
      </c>
      <c r="S15" s="4">
        <v>43472</v>
      </c>
      <c r="T15" s="4">
        <v>43472</v>
      </c>
      <c r="U15" s="5">
        <v>14</v>
      </c>
      <c r="V15" s="4">
        <v>43485</v>
      </c>
      <c r="W15" s="4" t="s">
        <v>35</v>
      </c>
      <c r="X15" t="s">
        <v>36</v>
      </c>
      <c r="Y15" s="5">
        <v>20</v>
      </c>
      <c r="Z15" s="5">
        <v>5</v>
      </c>
      <c r="AA15" s="5">
        <v>20</v>
      </c>
      <c r="AB15" s="5">
        <v>0</v>
      </c>
      <c r="AC15" s="5">
        <v>1</v>
      </c>
      <c r="AD15" s="5">
        <v>0</v>
      </c>
      <c r="AE15" s="4">
        <v>43475</v>
      </c>
      <c r="AF15" s="4">
        <v>43475</v>
      </c>
      <c r="AG15" s="5">
        <v>15</v>
      </c>
      <c r="AH15" s="4" t="s">
        <v>35</v>
      </c>
      <c r="AI15" s="4" t="s">
        <v>35</v>
      </c>
      <c r="AJ15" s="4">
        <v>43506</v>
      </c>
      <c r="AK15" s="4" t="s">
        <v>35</v>
      </c>
      <c r="AL15">
        <v>1</v>
      </c>
      <c r="AM15" s="5">
        <v>2</v>
      </c>
      <c r="AN15" s="5">
        <v>3</v>
      </c>
      <c r="AO15" s="4">
        <v>43534</v>
      </c>
    </row>
    <row r="16" spans="1:41" x14ac:dyDescent="0.25">
      <c r="A16">
        <v>495092</v>
      </c>
      <c r="B16" t="str">
        <f>""&amp;Tableau2[[#This Row],[Entreprise 1]]&amp;"-"&amp;Tableau2[[#This Row],[Etat de l''affaire]]&amp;"-"&amp;Tableau2[[#This Row],[Type ]]&amp;"-"&amp;Tableau2[[#This Row],[Régions]]&amp;"-"&amp;Tableau2[[#This Row],[Code Insee Commune]]&amp;""</f>
        <v>Apple-Travaux terminé-Très Grand-Poitou-Charentes-13010</v>
      </c>
      <c r="C16" t="s">
        <v>49</v>
      </c>
      <c r="D16" t="s">
        <v>27</v>
      </c>
      <c r="E16" t="s">
        <v>55</v>
      </c>
      <c r="F16" s="4">
        <v>43476</v>
      </c>
      <c r="G16">
        <v>124592</v>
      </c>
      <c r="H16" t="s">
        <v>71</v>
      </c>
      <c r="I16" t="s">
        <v>19</v>
      </c>
      <c r="J16" t="s">
        <v>20</v>
      </c>
      <c r="K16" s="6">
        <v>13010</v>
      </c>
      <c r="L16" t="s">
        <v>73</v>
      </c>
      <c r="M16" t="s">
        <v>74</v>
      </c>
      <c r="N16" s="4">
        <v>43467</v>
      </c>
      <c r="O16" s="4">
        <v>43468</v>
      </c>
      <c r="P16" s="4">
        <v>43468</v>
      </c>
      <c r="Q16" s="4">
        <v>43472</v>
      </c>
      <c r="R16" s="4">
        <v>43472</v>
      </c>
      <c r="S16" s="4">
        <v>43472</v>
      </c>
      <c r="T16" s="4">
        <v>43472</v>
      </c>
      <c r="U16" s="5">
        <v>15</v>
      </c>
      <c r="V16" s="4">
        <v>43486</v>
      </c>
      <c r="W16" s="4" t="s">
        <v>35</v>
      </c>
      <c r="X16" t="s">
        <v>36</v>
      </c>
      <c r="Y16" s="5">
        <v>20</v>
      </c>
      <c r="Z16" s="5">
        <v>5</v>
      </c>
      <c r="AA16" s="5">
        <v>20</v>
      </c>
      <c r="AB16" s="5">
        <v>0</v>
      </c>
      <c r="AC16" s="5">
        <v>1</v>
      </c>
      <c r="AD16" s="5">
        <v>0</v>
      </c>
      <c r="AE16" s="4">
        <v>43475</v>
      </c>
      <c r="AF16" s="4">
        <v>43475</v>
      </c>
      <c r="AG16" s="5">
        <v>16</v>
      </c>
      <c r="AH16" s="4" t="s">
        <v>35</v>
      </c>
      <c r="AI16" s="4" t="s">
        <v>35</v>
      </c>
      <c r="AJ16" s="4">
        <v>43507</v>
      </c>
      <c r="AK16" s="4" t="s">
        <v>35</v>
      </c>
      <c r="AL16">
        <v>1</v>
      </c>
      <c r="AM16" s="5">
        <v>2</v>
      </c>
      <c r="AN16" s="5">
        <v>3</v>
      </c>
      <c r="AO16" s="4">
        <v>43535</v>
      </c>
    </row>
    <row r="17" spans="1:41" x14ac:dyDescent="0.25">
      <c r="A17">
        <v>495093</v>
      </c>
      <c r="B17" t="str">
        <f>""&amp;Tableau2[[#This Row],[Entreprise 1]]&amp;"-"&amp;Tableau2[[#This Row],[Etat de l''affaire]]&amp;"-"&amp;Tableau2[[#This Row],[Type ]]&amp;"-"&amp;Tableau2[[#This Row],[Régions]]&amp;"-"&amp;Tableau2[[#This Row],[Code Insee Commune]]&amp;""</f>
        <v>Apple-Travaux terminé-Moyen-Poitou-Charentes-13010</v>
      </c>
      <c r="C17" t="s">
        <v>49</v>
      </c>
      <c r="D17" t="s">
        <v>27</v>
      </c>
      <c r="E17" t="s">
        <v>55</v>
      </c>
      <c r="F17" s="4">
        <v>43477</v>
      </c>
      <c r="G17">
        <v>124593</v>
      </c>
      <c r="H17" t="s">
        <v>69</v>
      </c>
      <c r="I17" t="s">
        <v>19</v>
      </c>
      <c r="J17" t="s">
        <v>20</v>
      </c>
      <c r="K17" s="6">
        <v>13010</v>
      </c>
      <c r="L17" t="s">
        <v>73</v>
      </c>
      <c r="M17" t="s">
        <v>75</v>
      </c>
      <c r="N17" s="4">
        <v>43467</v>
      </c>
      <c r="O17" s="4">
        <v>43468</v>
      </c>
      <c r="P17" s="4">
        <v>43468</v>
      </c>
      <c r="Q17" s="4">
        <v>43472</v>
      </c>
      <c r="R17" s="4">
        <v>43472</v>
      </c>
      <c r="S17" s="4">
        <v>43472</v>
      </c>
      <c r="T17" s="4">
        <v>43472</v>
      </c>
      <c r="U17" s="5">
        <v>16</v>
      </c>
      <c r="V17" s="4">
        <v>43487</v>
      </c>
      <c r="W17" s="4" t="s">
        <v>35</v>
      </c>
      <c r="X17" t="s">
        <v>36</v>
      </c>
      <c r="Y17" s="5">
        <v>20</v>
      </c>
      <c r="Z17" s="5">
        <v>5</v>
      </c>
      <c r="AA17" s="5">
        <v>20</v>
      </c>
      <c r="AB17" s="5">
        <v>0</v>
      </c>
      <c r="AC17" s="5">
        <v>1</v>
      </c>
      <c r="AD17" s="5">
        <v>0</v>
      </c>
      <c r="AE17" s="4">
        <v>43475</v>
      </c>
      <c r="AF17" s="4">
        <v>43475</v>
      </c>
      <c r="AG17" s="5">
        <v>17</v>
      </c>
      <c r="AH17" s="4" t="s">
        <v>35</v>
      </c>
      <c r="AI17" s="4" t="s">
        <v>35</v>
      </c>
      <c r="AJ17" s="4">
        <v>43508</v>
      </c>
      <c r="AK17" s="4" t="s">
        <v>35</v>
      </c>
      <c r="AL17">
        <v>1</v>
      </c>
      <c r="AM17" s="5">
        <v>2</v>
      </c>
      <c r="AN17" s="5">
        <v>3</v>
      </c>
      <c r="AO17" s="4">
        <v>43536</v>
      </c>
    </row>
    <row r="18" spans="1:41" x14ac:dyDescent="0.25">
      <c r="A18">
        <v>495094</v>
      </c>
      <c r="B18" t="str">
        <f>""&amp;Tableau2[[#This Row],[Entreprise 1]]&amp;"-"&amp;Tableau2[[#This Row],[Etat de l''affaire]]&amp;"-"&amp;Tableau2[[#This Row],[Type ]]&amp;"-"&amp;Tableau2[[#This Row],[Régions]]&amp;"-"&amp;Tableau2[[#This Row],[Code Insee Commune]]&amp;""</f>
        <v>Apple-Refusé-Moyen-Poitou-Charentes-13010</v>
      </c>
      <c r="C18" t="s">
        <v>49</v>
      </c>
      <c r="D18" t="s">
        <v>27</v>
      </c>
      <c r="E18" t="s">
        <v>54</v>
      </c>
      <c r="F18" s="4">
        <v>43478</v>
      </c>
      <c r="G18">
        <v>124594</v>
      </c>
      <c r="H18" t="s">
        <v>69</v>
      </c>
      <c r="I18" t="s">
        <v>19</v>
      </c>
      <c r="J18" t="s">
        <v>20</v>
      </c>
      <c r="K18" s="6">
        <v>13010</v>
      </c>
      <c r="L18" t="s">
        <v>73</v>
      </c>
      <c r="M18" t="s">
        <v>76</v>
      </c>
      <c r="N18" s="4">
        <v>43467</v>
      </c>
      <c r="O18" s="4">
        <v>43468</v>
      </c>
      <c r="P18" s="4">
        <v>43468</v>
      </c>
      <c r="Q18" s="4">
        <v>43472</v>
      </c>
      <c r="R18" s="4">
        <v>43472</v>
      </c>
      <c r="S18" s="4">
        <v>43472</v>
      </c>
      <c r="T18" s="4">
        <v>43472</v>
      </c>
      <c r="U18" s="5">
        <v>17</v>
      </c>
      <c r="V18" s="4">
        <v>43488</v>
      </c>
      <c r="W18" s="4" t="s">
        <v>35</v>
      </c>
      <c r="X18" t="s">
        <v>36</v>
      </c>
      <c r="Y18" s="5">
        <v>20</v>
      </c>
      <c r="Z18" s="5">
        <v>5</v>
      </c>
      <c r="AA18" s="5">
        <v>20</v>
      </c>
      <c r="AB18" s="5">
        <v>0</v>
      </c>
      <c r="AC18" s="5">
        <v>1</v>
      </c>
      <c r="AD18" s="5">
        <v>0</v>
      </c>
      <c r="AE18" s="4">
        <v>43475</v>
      </c>
      <c r="AF18" s="4">
        <v>43475</v>
      </c>
      <c r="AG18" s="5">
        <v>18</v>
      </c>
      <c r="AH18" s="4" t="s">
        <v>35</v>
      </c>
      <c r="AI18" s="4" t="s">
        <v>35</v>
      </c>
      <c r="AJ18" s="4">
        <v>43509</v>
      </c>
      <c r="AK18" s="4" t="s">
        <v>35</v>
      </c>
      <c r="AL18">
        <v>1</v>
      </c>
      <c r="AM18" s="5">
        <v>2</v>
      </c>
      <c r="AN18" s="5">
        <v>3</v>
      </c>
      <c r="AO18" s="4">
        <v>43537</v>
      </c>
    </row>
    <row r="19" spans="1:41" x14ac:dyDescent="0.25">
      <c r="A19">
        <v>495095</v>
      </c>
      <c r="B19" t="str">
        <f>""&amp;Tableau2[[#This Row],[Entreprise 1]]&amp;"-"&amp;Tableau2[[#This Row],[Etat de l''affaire]]&amp;"-"&amp;Tableau2[[#This Row],[Type ]]&amp;"-"&amp;Tableau2[[#This Row],[Régions]]&amp;"-"&amp;Tableau2[[#This Row],[Code Insee Commune]]&amp;""</f>
        <v>Apple-Etude Validée-Moyen-Poitou-Charentes-13010</v>
      </c>
      <c r="C19" t="s">
        <v>49</v>
      </c>
      <c r="D19" t="s">
        <v>27</v>
      </c>
      <c r="E19" t="s">
        <v>18</v>
      </c>
      <c r="F19" s="4">
        <v>43479</v>
      </c>
      <c r="G19">
        <v>124595</v>
      </c>
      <c r="H19" t="s">
        <v>69</v>
      </c>
      <c r="I19" t="s">
        <v>19</v>
      </c>
      <c r="J19" t="s">
        <v>20</v>
      </c>
      <c r="K19" s="6">
        <v>13010</v>
      </c>
      <c r="L19" t="s">
        <v>73</v>
      </c>
      <c r="M19" t="s">
        <v>77</v>
      </c>
      <c r="N19" s="4">
        <v>43467</v>
      </c>
      <c r="O19" s="4">
        <v>43468</v>
      </c>
      <c r="P19" s="4">
        <v>43468</v>
      </c>
      <c r="Q19" s="4">
        <v>43472</v>
      </c>
      <c r="R19" s="4">
        <v>43472</v>
      </c>
      <c r="S19" s="4">
        <v>43472</v>
      </c>
      <c r="T19" s="4">
        <v>43472</v>
      </c>
      <c r="U19" s="5">
        <v>18</v>
      </c>
      <c r="V19" s="4">
        <v>43489</v>
      </c>
      <c r="W19" s="4" t="s">
        <v>35</v>
      </c>
      <c r="X19" t="s">
        <v>36</v>
      </c>
      <c r="Y19" s="5">
        <v>20</v>
      </c>
      <c r="Z19" s="5">
        <v>5</v>
      </c>
      <c r="AA19" s="5">
        <v>20</v>
      </c>
      <c r="AB19" s="5">
        <v>0</v>
      </c>
      <c r="AC19" s="5">
        <v>1</v>
      </c>
      <c r="AD19" s="5">
        <v>0</v>
      </c>
      <c r="AE19" s="4">
        <v>43475</v>
      </c>
      <c r="AF19" s="4">
        <v>43475</v>
      </c>
      <c r="AG19" s="5">
        <v>19</v>
      </c>
      <c r="AH19" s="4" t="s">
        <v>35</v>
      </c>
      <c r="AI19" s="4" t="s">
        <v>35</v>
      </c>
      <c r="AJ19" s="4">
        <v>43510</v>
      </c>
      <c r="AK19" s="4" t="s">
        <v>35</v>
      </c>
      <c r="AL19">
        <v>1</v>
      </c>
      <c r="AM19" s="5">
        <v>2</v>
      </c>
      <c r="AN19" s="5">
        <v>3</v>
      </c>
      <c r="AO19" s="4">
        <v>43538</v>
      </c>
    </row>
    <row r="20" spans="1:41" x14ac:dyDescent="0.25">
      <c r="A20">
        <v>495096</v>
      </c>
      <c r="B20" t="str">
        <f>""&amp;Tableau2[[#This Row],[Entreprise 1]]&amp;"-"&amp;Tableau2[[#This Row],[Etat de l''affaire]]&amp;"-"&amp;Tableau2[[#This Row],[Type ]]&amp;"-"&amp;Tableau2[[#This Row],[Régions]]&amp;"-"&amp;Tableau2[[#This Row],[Code Insee Commune]]&amp;""</f>
        <v>Apple-Etude Validée-Petit-Poitou-Charentes-13010</v>
      </c>
      <c r="C20" t="s">
        <v>49</v>
      </c>
      <c r="D20" t="s">
        <v>27</v>
      </c>
      <c r="E20" t="s">
        <v>18</v>
      </c>
      <c r="F20" s="4">
        <v>43480</v>
      </c>
      <c r="G20">
        <v>124596</v>
      </c>
      <c r="H20" t="s">
        <v>68</v>
      </c>
      <c r="I20" t="s">
        <v>19</v>
      </c>
      <c r="J20" t="s">
        <v>20</v>
      </c>
      <c r="K20" s="6">
        <v>13010</v>
      </c>
      <c r="L20" t="s">
        <v>73</v>
      </c>
      <c r="M20" t="s">
        <v>78</v>
      </c>
      <c r="N20" s="4">
        <v>43467</v>
      </c>
      <c r="O20" s="4">
        <v>43468</v>
      </c>
      <c r="P20" s="4">
        <v>43468</v>
      </c>
      <c r="Q20" s="4">
        <v>43472</v>
      </c>
      <c r="R20" s="4">
        <v>43472</v>
      </c>
      <c r="S20" s="4">
        <v>43472</v>
      </c>
      <c r="T20" s="4">
        <v>43472</v>
      </c>
      <c r="U20" s="5">
        <v>19</v>
      </c>
      <c r="V20" s="4">
        <v>43490</v>
      </c>
      <c r="W20" s="4" t="s">
        <v>35</v>
      </c>
      <c r="X20" t="s">
        <v>36</v>
      </c>
      <c r="Y20" s="5">
        <v>20</v>
      </c>
      <c r="Z20" s="5">
        <v>5</v>
      </c>
      <c r="AA20" s="5">
        <v>20</v>
      </c>
      <c r="AB20" s="5">
        <v>0</v>
      </c>
      <c r="AC20" s="5">
        <v>1</v>
      </c>
      <c r="AD20" s="5">
        <v>0</v>
      </c>
      <c r="AE20" s="4">
        <v>43475</v>
      </c>
      <c r="AF20" s="4">
        <v>43475</v>
      </c>
      <c r="AG20" s="5">
        <v>20</v>
      </c>
      <c r="AH20" s="4" t="s">
        <v>35</v>
      </c>
      <c r="AI20" s="4" t="s">
        <v>35</v>
      </c>
      <c r="AJ20" s="4">
        <v>43511</v>
      </c>
      <c r="AK20" s="4" t="s">
        <v>35</v>
      </c>
      <c r="AL20">
        <v>1</v>
      </c>
      <c r="AM20" s="5">
        <v>2</v>
      </c>
      <c r="AN20" s="5">
        <v>3</v>
      </c>
      <c r="AO20" s="4">
        <v>43539</v>
      </c>
    </row>
    <row r="21" spans="1:41" x14ac:dyDescent="0.25">
      <c r="A21">
        <v>495097</v>
      </c>
      <c r="B21" t="str">
        <f>""&amp;Tableau2[[#This Row],[Entreprise 1]]&amp;"-"&amp;Tableau2[[#This Row],[Etat de l''affaire]]&amp;"-"&amp;Tableau2[[#This Row],[Type ]]&amp;"-"&amp;Tableau2[[#This Row],[Régions]]&amp;"-"&amp;Tableau2[[#This Row],[Code Insee Commune]]&amp;""</f>
        <v>Apple-Etude Validée-Petit-Poitou-Charentes-13010</v>
      </c>
      <c r="C21" t="s">
        <v>49</v>
      </c>
      <c r="D21" t="s">
        <v>27</v>
      </c>
      <c r="E21" t="s">
        <v>18</v>
      </c>
      <c r="F21" s="4">
        <v>43481</v>
      </c>
      <c r="G21">
        <v>124597</v>
      </c>
      <c r="H21" t="s">
        <v>68</v>
      </c>
      <c r="I21" t="s">
        <v>19</v>
      </c>
      <c r="J21" t="s">
        <v>20</v>
      </c>
      <c r="K21" s="6">
        <v>13010</v>
      </c>
      <c r="L21" t="s">
        <v>73</v>
      </c>
      <c r="M21" t="s">
        <v>79</v>
      </c>
      <c r="N21" s="4">
        <v>43467</v>
      </c>
      <c r="O21" s="4">
        <v>43468</v>
      </c>
      <c r="P21" s="4">
        <v>43468</v>
      </c>
      <c r="Q21" s="4">
        <v>43472</v>
      </c>
      <c r="R21" s="4">
        <v>43472</v>
      </c>
      <c r="S21" s="4">
        <v>43472</v>
      </c>
      <c r="T21" s="4">
        <v>43472</v>
      </c>
      <c r="U21" s="5">
        <v>20</v>
      </c>
      <c r="V21" s="4">
        <v>43491</v>
      </c>
      <c r="W21" s="4" t="s">
        <v>35</v>
      </c>
      <c r="X21" t="s">
        <v>36</v>
      </c>
      <c r="Y21" s="5">
        <v>20</v>
      </c>
      <c r="Z21" s="5">
        <v>5</v>
      </c>
      <c r="AA21" s="5">
        <v>20</v>
      </c>
      <c r="AB21" s="5">
        <v>0</v>
      </c>
      <c r="AC21" s="5">
        <v>1</v>
      </c>
      <c r="AD21" s="5">
        <v>0</v>
      </c>
      <c r="AE21" s="4">
        <v>43475</v>
      </c>
      <c r="AF21" s="4">
        <v>43475</v>
      </c>
      <c r="AG21" s="5">
        <v>21</v>
      </c>
      <c r="AH21" s="4" t="s">
        <v>35</v>
      </c>
      <c r="AI21" s="4" t="s">
        <v>35</v>
      </c>
      <c r="AJ21" s="4">
        <v>43512</v>
      </c>
      <c r="AK21" s="4" t="s">
        <v>35</v>
      </c>
      <c r="AL21">
        <v>1</v>
      </c>
      <c r="AM21" s="5">
        <v>2</v>
      </c>
      <c r="AN21" s="5">
        <v>3</v>
      </c>
      <c r="AO21" s="4">
        <v>43540</v>
      </c>
    </row>
    <row r="22" spans="1:41" x14ac:dyDescent="0.25">
      <c r="A22">
        <v>495098</v>
      </c>
      <c r="B22" t="str">
        <f>""&amp;Tableau2[[#This Row],[Entreprise 1]]&amp;"-"&amp;Tableau2[[#This Row],[Etat de l''affaire]]&amp;"-"&amp;Tableau2[[#This Row],[Type ]]&amp;"-"&amp;Tableau2[[#This Row],[Régions]]&amp;"-"&amp;Tableau2[[#This Row],[Code Insee Commune]]&amp;""</f>
        <v>Apple-En cours de validité-Petit-Poitou-Charentes-13010</v>
      </c>
      <c r="C22" t="s">
        <v>49</v>
      </c>
      <c r="D22" t="s">
        <v>27</v>
      </c>
      <c r="E22" t="s">
        <v>53</v>
      </c>
      <c r="F22" s="4">
        <v>43482</v>
      </c>
      <c r="G22">
        <v>124598</v>
      </c>
      <c r="H22" t="s">
        <v>68</v>
      </c>
      <c r="I22" t="s">
        <v>19</v>
      </c>
      <c r="J22" t="s">
        <v>20</v>
      </c>
      <c r="K22" s="6">
        <v>13010</v>
      </c>
      <c r="L22" t="s">
        <v>73</v>
      </c>
      <c r="M22" t="s">
        <v>80</v>
      </c>
      <c r="N22" s="4">
        <v>43467</v>
      </c>
      <c r="O22" s="4">
        <v>43468</v>
      </c>
      <c r="P22" s="4">
        <v>43468</v>
      </c>
      <c r="Q22" s="4">
        <v>43472</v>
      </c>
      <c r="R22" s="4">
        <v>43472</v>
      </c>
      <c r="S22" s="4">
        <v>43472</v>
      </c>
      <c r="T22" s="4">
        <v>43472</v>
      </c>
      <c r="U22" s="5">
        <v>21</v>
      </c>
      <c r="V22" s="4">
        <v>43492</v>
      </c>
      <c r="W22" s="4" t="s">
        <v>35</v>
      </c>
      <c r="X22" t="s">
        <v>36</v>
      </c>
      <c r="Y22" s="5">
        <v>20</v>
      </c>
      <c r="Z22" s="5">
        <v>5</v>
      </c>
      <c r="AA22" s="5">
        <v>20</v>
      </c>
      <c r="AB22" s="5">
        <v>0</v>
      </c>
      <c r="AC22" s="5">
        <v>1</v>
      </c>
      <c r="AD22" s="5">
        <v>0</v>
      </c>
      <c r="AE22" s="4">
        <v>43475</v>
      </c>
      <c r="AF22" s="4">
        <v>43475</v>
      </c>
      <c r="AG22" s="5">
        <v>22</v>
      </c>
      <c r="AH22" s="4" t="s">
        <v>35</v>
      </c>
      <c r="AI22" s="4" t="s">
        <v>35</v>
      </c>
      <c r="AJ22" s="4">
        <v>43513</v>
      </c>
      <c r="AK22" s="4" t="s">
        <v>35</v>
      </c>
      <c r="AL22">
        <v>1</v>
      </c>
      <c r="AM22" s="5">
        <v>2</v>
      </c>
      <c r="AN22" s="5">
        <v>3</v>
      </c>
      <c r="AO22" s="4">
        <v>43541</v>
      </c>
    </row>
    <row r="23" spans="1:41" x14ac:dyDescent="0.25">
      <c r="A23">
        <v>495099</v>
      </c>
      <c r="B23" t="str">
        <f>""&amp;Tableau2[[#This Row],[Entreprise 1]]&amp;"-"&amp;Tableau2[[#This Row],[Etat de l''affaire]]&amp;"-"&amp;Tableau2[[#This Row],[Type ]]&amp;"-"&amp;Tableau2[[#This Row],[Régions]]&amp;"-"&amp;Tableau2[[#This Row],[Code Insee Commune]]&amp;""</f>
        <v>Apple-En cours de validité-Grand-Poitou-Charentes-17300</v>
      </c>
      <c r="C23" t="s">
        <v>49</v>
      </c>
      <c r="D23" t="s">
        <v>27</v>
      </c>
      <c r="E23" t="s">
        <v>53</v>
      </c>
      <c r="F23" s="4">
        <v>43483</v>
      </c>
      <c r="G23">
        <v>124599</v>
      </c>
      <c r="H23" t="s">
        <v>31</v>
      </c>
      <c r="I23" t="s">
        <v>19</v>
      </c>
      <c r="J23" t="s">
        <v>20</v>
      </c>
      <c r="K23" s="6">
        <v>17300</v>
      </c>
      <c r="L23" t="s">
        <v>81</v>
      </c>
      <c r="M23" t="s">
        <v>82</v>
      </c>
      <c r="N23" s="4">
        <v>43467</v>
      </c>
      <c r="O23" s="4">
        <v>43468</v>
      </c>
      <c r="P23" s="4">
        <v>43468</v>
      </c>
      <c r="Q23" s="4">
        <v>43472</v>
      </c>
      <c r="R23" s="4">
        <v>43472</v>
      </c>
      <c r="S23" s="4">
        <v>43472</v>
      </c>
      <c r="T23" s="4">
        <v>43472</v>
      </c>
      <c r="U23" s="5">
        <v>22</v>
      </c>
      <c r="V23" s="4">
        <v>43493</v>
      </c>
      <c r="W23" s="4" t="s">
        <v>35</v>
      </c>
      <c r="X23" t="s">
        <v>36</v>
      </c>
      <c r="Y23" s="5">
        <v>20</v>
      </c>
      <c r="Z23" s="5">
        <v>5</v>
      </c>
      <c r="AA23" s="5">
        <v>20</v>
      </c>
      <c r="AB23" s="5">
        <v>0</v>
      </c>
      <c r="AC23" s="5">
        <v>1</v>
      </c>
      <c r="AD23" s="5">
        <v>0</v>
      </c>
      <c r="AE23" s="4">
        <v>43475</v>
      </c>
      <c r="AF23" s="4">
        <v>43475</v>
      </c>
      <c r="AG23" s="5">
        <v>23</v>
      </c>
      <c r="AH23" s="4" t="s">
        <v>35</v>
      </c>
      <c r="AI23" s="4" t="s">
        <v>35</v>
      </c>
      <c r="AJ23" s="4">
        <v>43514</v>
      </c>
      <c r="AK23" s="4" t="s">
        <v>35</v>
      </c>
      <c r="AL23">
        <v>1</v>
      </c>
      <c r="AM23" s="5">
        <v>2</v>
      </c>
      <c r="AN23" s="5">
        <v>3</v>
      </c>
      <c r="AO23" s="4">
        <v>43542</v>
      </c>
    </row>
    <row r="24" spans="1:41" x14ac:dyDescent="0.25">
      <c r="A24">
        <v>495100</v>
      </c>
      <c r="B24" t="str">
        <f>""&amp;Tableau2[[#This Row],[Entreprise 1]]&amp;"-"&amp;Tableau2[[#This Row],[Etat de l''affaire]]&amp;"-"&amp;Tableau2[[#This Row],[Type ]]&amp;"-"&amp;Tableau2[[#This Row],[Régions]]&amp;"-"&amp;Tableau2[[#This Row],[Code Insee Commune]]&amp;""</f>
        <v>Apple-En cours de validité-Grand-Poitou-Charentes-17300</v>
      </c>
      <c r="C24" t="s">
        <v>49</v>
      </c>
      <c r="D24" t="s">
        <v>27</v>
      </c>
      <c r="E24" t="s">
        <v>53</v>
      </c>
      <c r="F24" s="4">
        <v>43484</v>
      </c>
      <c r="G24">
        <v>124600</v>
      </c>
      <c r="H24" t="s">
        <v>31</v>
      </c>
      <c r="I24" t="s">
        <v>19</v>
      </c>
      <c r="J24" t="s">
        <v>20</v>
      </c>
      <c r="K24" s="6">
        <v>17300</v>
      </c>
      <c r="L24" t="s">
        <v>81</v>
      </c>
      <c r="M24" t="s">
        <v>83</v>
      </c>
      <c r="N24" s="4">
        <v>43467</v>
      </c>
      <c r="O24" s="4">
        <v>43468</v>
      </c>
      <c r="P24" s="4">
        <v>43468</v>
      </c>
      <c r="Q24" s="4">
        <v>43472</v>
      </c>
      <c r="R24" s="4">
        <v>43472</v>
      </c>
      <c r="S24" s="4">
        <v>43472</v>
      </c>
      <c r="T24" s="4">
        <v>43472</v>
      </c>
      <c r="U24" s="5">
        <v>23</v>
      </c>
      <c r="V24" s="4">
        <v>43494</v>
      </c>
      <c r="W24" s="4" t="s">
        <v>35</v>
      </c>
      <c r="X24" t="s">
        <v>36</v>
      </c>
      <c r="Y24" s="5">
        <v>20</v>
      </c>
      <c r="Z24" s="5">
        <v>5</v>
      </c>
      <c r="AA24" s="5">
        <v>20</v>
      </c>
      <c r="AB24" s="5">
        <v>0</v>
      </c>
      <c r="AC24" s="5">
        <v>1</v>
      </c>
      <c r="AD24" s="5">
        <v>0</v>
      </c>
      <c r="AE24" s="4">
        <v>43475</v>
      </c>
      <c r="AF24" s="4">
        <v>43475</v>
      </c>
      <c r="AG24" s="5">
        <v>24</v>
      </c>
      <c r="AH24" s="4" t="s">
        <v>35</v>
      </c>
      <c r="AI24" s="4" t="s">
        <v>35</v>
      </c>
      <c r="AJ24" s="4">
        <v>43515</v>
      </c>
      <c r="AK24" s="4" t="s">
        <v>35</v>
      </c>
      <c r="AL24">
        <v>1</v>
      </c>
      <c r="AM24" s="5">
        <v>2</v>
      </c>
      <c r="AN24" s="5">
        <v>3</v>
      </c>
      <c r="AO24" s="4">
        <v>43543</v>
      </c>
    </row>
    <row r="25" spans="1:41" x14ac:dyDescent="0.25">
      <c r="A25">
        <v>495101</v>
      </c>
      <c r="B25" t="str">
        <f>""&amp;Tableau2[[#This Row],[Entreprise 1]]&amp;"-"&amp;Tableau2[[#This Row],[Etat de l''affaire]]&amp;"-"&amp;Tableau2[[#This Row],[Type ]]&amp;"-"&amp;Tableau2[[#This Row],[Régions]]&amp;"-"&amp;Tableau2[[#This Row],[Code Insee Commune]]&amp;""</f>
        <v>Apple-En cours de validité-Très Grand-Poitou-Charentes-17300</v>
      </c>
      <c r="C25" t="s">
        <v>49</v>
      </c>
      <c r="D25" t="s">
        <v>27</v>
      </c>
      <c r="E25" t="s">
        <v>53</v>
      </c>
      <c r="F25" s="4">
        <v>43485</v>
      </c>
      <c r="G25">
        <v>124601</v>
      </c>
      <c r="H25" t="s">
        <v>71</v>
      </c>
      <c r="I25" t="s">
        <v>19</v>
      </c>
      <c r="J25" t="s">
        <v>20</v>
      </c>
      <c r="K25" s="6">
        <v>17300</v>
      </c>
      <c r="L25" t="s">
        <v>81</v>
      </c>
      <c r="M25" t="s">
        <v>84</v>
      </c>
      <c r="N25" s="4">
        <v>43467</v>
      </c>
      <c r="O25" s="4">
        <v>43468</v>
      </c>
      <c r="P25" s="4">
        <v>43468</v>
      </c>
      <c r="Q25" s="4">
        <v>43472</v>
      </c>
      <c r="R25" s="4">
        <v>43472</v>
      </c>
      <c r="S25" s="4">
        <v>43472</v>
      </c>
      <c r="T25" s="4">
        <v>43472</v>
      </c>
      <c r="U25" s="5">
        <v>24</v>
      </c>
      <c r="V25" s="4">
        <v>43495</v>
      </c>
      <c r="W25" s="4" t="s">
        <v>35</v>
      </c>
      <c r="X25" t="s">
        <v>36</v>
      </c>
      <c r="Y25" s="5">
        <v>20</v>
      </c>
      <c r="Z25" s="5">
        <v>5</v>
      </c>
      <c r="AA25" s="5">
        <v>20</v>
      </c>
      <c r="AB25" s="5">
        <v>0</v>
      </c>
      <c r="AC25" s="5">
        <v>1</v>
      </c>
      <c r="AD25" s="5">
        <v>0</v>
      </c>
      <c r="AE25" s="4">
        <v>43475</v>
      </c>
      <c r="AF25" s="4">
        <v>43475</v>
      </c>
      <c r="AG25" s="5">
        <v>25</v>
      </c>
      <c r="AH25" s="4" t="s">
        <v>35</v>
      </c>
      <c r="AI25" s="4" t="s">
        <v>35</v>
      </c>
      <c r="AJ25" s="4">
        <v>43516</v>
      </c>
      <c r="AK25" s="4" t="s">
        <v>35</v>
      </c>
      <c r="AL25">
        <v>1</v>
      </c>
      <c r="AM25" s="5">
        <v>2</v>
      </c>
      <c r="AN25" s="5">
        <v>3</v>
      </c>
      <c r="AO25" s="4">
        <v>43544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original</vt:lpstr>
      <vt:lpstr>Résultat souhaité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SUIRE Alan</dc:creator>
  <cp:lastModifiedBy>SUIRE Alan</cp:lastModifiedBy>
  <dcterms:created xsi:type="dcterms:W3CDTF">2019-02-27T13:19:56Z</dcterms:created>
  <dcterms:modified xsi:type="dcterms:W3CDTF">2019-02-27T15:14:05Z</dcterms:modified>
</cp:coreProperties>
</file>