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110" yWindow="1155" windowWidth="18915" windowHeight="8505"/>
  </bookViews>
  <sheets>
    <sheet name="PLANNING" sheetId="4" r:id="rId1"/>
    <sheet name="total" sheetId="2" r:id="rId2"/>
    <sheet name="Feuil1" sheetId="5" r:id="rId3"/>
  </sheets>
  <externalReferences>
    <externalReference r:id="rId4"/>
  </externalReferences>
  <calcPr calcId="145621" concurrentCalc="0" concurrentManualCount="1"/>
</workbook>
</file>

<file path=xl/calcChain.xml><?xml version="1.0" encoding="utf-8"?>
<calcChain xmlns="http://schemas.openxmlformats.org/spreadsheetml/2006/main">
  <c r="T2" i="4" l="1"/>
  <c r="T3" i="4"/>
  <c r="T4" i="4"/>
  <c r="T5" i="4"/>
  <c r="T6" i="4"/>
  <c r="T7" i="4"/>
  <c r="T8" i="4"/>
  <c r="T9" i="4"/>
  <c r="T10" i="4"/>
  <c r="T11" i="4"/>
  <c r="T12" i="4"/>
  <c r="T13" i="4"/>
  <c r="T14" i="4"/>
  <c r="T15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39" i="4"/>
  <c r="T40" i="4"/>
  <c r="T41" i="4"/>
  <c r="T42" i="4"/>
  <c r="T43" i="4"/>
  <c r="T44" i="4"/>
  <c r="T45" i="4"/>
  <c r="T46" i="4"/>
  <c r="T47" i="4"/>
  <c r="T48" i="4"/>
  <c r="T49" i="4"/>
  <c r="T50" i="4"/>
  <c r="T51" i="4"/>
  <c r="T52" i="4"/>
  <c r="T53" i="4"/>
  <c r="T54" i="4"/>
  <c r="T55" i="4"/>
  <c r="T56" i="4"/>
  <c r="T57" i="4"/>
  <c r="T58" i="4"/>
  <c r="T59" i="4"/>
  <c r="T60" i="4"/>
  <c r="T61" i="4"/>
  <c r="T62" i="4"/>
  <c r="T63" i="4"/>
  <c r="T64" i="4"/>
  <c r="T65" i="4"/>
  <c r="T66" i="4"/>
  <c r="T67" i="4"/>
  <c r="T68" i="4"/>
  <c r="T69" i="4"/>
  <c r="T70" i="4"/>
  <c r="T71" i="4"/>
  <c r="T72" i="4"/>
  <c r="T73" i="4"/>
  <c r="T74" i="4"/>
  <c r="T75" i="4"/>
  <c r="T76" i="4"/>
  <c r="T77" i="4"/>
  <c r="T78" i="4"/>
  <c r="T79" i="4"/>
  <c r="T80" i="4"/>
  <c r="T81" i="4"/>
  <c r="T82" i="4"/>
  <c r="T83" i="4"/>
  <c r="T84" i="4"/>
  <c r="T85" i="4"/>
  <c r="T86" i="4"/>
  <c r="T87" i="4"/>
  <c r="T88" i="4"/>
  <c r="T89" i="4"/>
  <c r="T90" i="4"/>
  <c r="T91" i="4"/>
  <c r="T92" i="4"/>
  <c r="T93" i="4"/>
  <c r="T94" i="4"/>
  <c r="T95" i="4"/>
  <c r="T96" i="4"/>
  <c r="T97" i="4"/>
  <c r="T98" i="4"/>
  <c r="T99" i="4"/>
  <c r="T100" i="4"/>
  <c r="T101" i="4"/>
  <c r="T102" i="4"/>
  <c r="T103" i="4"/>
  <c r="T104" i="4"/>
  <c r="T105" i="4"/>
  <c r="T106" i="4"/>
  <c r="T107" i="4"/>
  <c r="T108" i="4"/>
  <c r="T109" i="4"/>
  <c r="T110" i="4"/>
  <c r="T111" i="4"/>
  <c r="T112" i="4"/>
  <c r="T113" i="4"/>
  <c r="T114" i="4"/>
  <c r="T115" i="4"/>
  <c r="T116" i="4"/>
  <c r="T117" i="4"/>
  <c r="T118" i="4"/>
  <c r="T119" i="4"/>
  <c r="T120" i="4"/>
  <c r="T121" i="4"/>
  <c r="T122" i="4"/>
  <c r="T123" i="4"/>
  <c r="T124" i="4"/>
  <c r="T125" i="4"/>
  <c r="T126" i="4"/>
  <c r="T127" i="4"/>
  <c r="T128" i="4"/>
  <c r="T129" i="4"/>
  <c r="T130" i="4"/>
  <c r="T131" i="4"/>
  <c r="T132" i="4"/>
  <c r="T133" i="4"/>
  <c r="T134" i="4"/>
  <c r="T135" i="4"/>
  <c r="T136" i="4"/>
  <c r="T137" i="4"/>
  <c r="T138" i="4"/>
  <c r="T139" i="4"/>
  <c r="T140" i="4"/>
  <c r="T141" i="4"/>
  <c r="T142" i="4"/>
  <c r="T143" i="4"/>
  <c r="T144" i="4"/>
  <c r="T145" i="4"/>
  <c r="T146" i="4"/>
  <c r="T147" i="4"/>
  <c r="T148" i="4"/>
  <c r="T149" i="4"/>
  <c r="T150" i="4"/>
  <c r="T151" i="4"/>
  <c r="T152" i="4"/>
  <c r="T153" i="4"/>
  <c r="T154" i="4"/>
  <c r="T155" i="4"/>
  <c r="T156" i="4"/>
  <c r="T157" i="4"/>
  <c r="T158" i="4"/>
  <c r="T159" i="4"/>
  <c r="T160" i="4"/>
  <c r="T161" i="4"/>
  <c r="T162" i="4"/>
  <c r="T163" i="4"/>
  <c r="T164" i="4"/>
  <c r="T165" i="4"/>
  <c r="T166" i="4"/>
  <c r="T167" i="4"/>
  <c r="T168" i="4"/>
  <c r="T169" i="4"/>
  <c r="T170" i="4"/>
  <c r="T171" i="4"/>
  <c r="T172" i="4"/>
  <c r="T173" i="4"/>
  <c r="T174" i="4"/>
  <c r="T175" i="4"/>
  <c r="T176" i="4"/>
  <c r="T177" i="4"/>
  <c r="T178" i="4"/>
  <c r="T179" i="4"/>
  <c r="T180" i="4"/>
  <c r="T181" i="4"/>
  <c r="T182" i="4"/>
  <c r="T183" i="4"/>
  <c r="T184" i="4"/>
  <c r="T185" i="4"/>
  <c r="T186" i="4"/>
  <c r="T187" i="4"/>
  <c r="T188" i="4"/>
  <c r="T189" i="4"/>
  <c r="T190" i="4"/>
  <c r="T191" i="4"/>
  <c r="T192" i="4"/>
  <c r="T193" i="4"/>
  <c r="T194" i="4"/>
  <c r="T195" i="4"/>
  <c r="T196" i="4"/>
  <c r="T197" i="4"/>
  <c r="T198" i="4"/>
  <c r="T199" i="4"/>
  <c r="T200" i="4"/>
  <c r="T201" i="4"/>
  <c r="T202" i="4"/>
  <c r="T203" i="4"/>
  <c r="T204" i="4"/>
  <c r="T205" i="4"/>
  <c r="T206" i="4"/>
  <c r="T207" i="4"/>
  <c r="T208" i="4"/>
  <c r="T209" i="4"/>
  <c r="T210" i="4"/>
  <c r="T211" i="4"/>
  <c r="T212" i="4"/>
  <c r="T213" i="4"/>
  <c r="T214" i="4"/>
  <c r="T215" i="4"/>
  <c r="T216" i="4"/>
  <c r="T217" i="4"/>
  <c r="T218" i="4"/>
  <c r="T219" i="4"/>
  <c r="T220" i="4"/>
  <c r="T221" i="4"/>
  <c r="T222" i="4"/>
  <c r="T223" i="4"/>
  <c r="T224" i="4"/>
  <c r="T225" i="4"/>
  <c r="T226" i="4"/>
  <c r="T227" i="4"/>
  <c r="T228" i="4"/>
  <c r="T229" i="4"/>
  <c r="T230" i="4"/>
  <c r="T231" i="4"/>
  <c r="T232" i="4"/>
  <c r="T233" i="4"/>
  <c r="T234" i="4"/>
  <c r="T235" i="4"/>
  <c r="T236" i="4"/>
  <c r="T237" i="4"/>
  <c r="T238" i="4"/>
  <c r="T239" i="4"/>
  <c r="T240" i="4"/>
  <c r="T241" i="4"/>
  <c r="T242" i="4"/>
  <c r="T243" i="4"/>
  <c r="T244" i="4"/>
  <c r="T245" i="4"/>
  <c r="T246" i="4"/>
  <c r="T247" i="4"/>
  <c r="T248" i="4"/>
  <c r="T249" i="4"/>
  <c r="T250" i="4"/>
  <c r="T251" i="4"/>
  <c r="T252" i="4"/>
  <c r="T253" i="4"/>
  <c r="T254" i="4"/>
  <c r="T255" i="4"/>
  <c r="T256" i="4"/>
  <c r="T257" i="4"/>
  <c r="T258" i="4"/>
  <c r="T259" i="4"/>
  <c r="T260" i="4"/>
  <c r="T261" i="4"/>
  <c r="T262" i="4"/>
  <c r="T263" i="4"/>
  <c r="T264" i="4"/>
  <c r="T265" i="4"/>
  <c r="T266" i="4"/>
  <c r="T267" i="4"/>
  <c r="T268" i="4"/>
  <c r="T269" i="4"/>
  <c r="T270" i="4"/>
  <c r="T271" i="4"/>
  <c r="T272" i="4"/>
  <c r="T273" i="4"/>
  <c r="T274" i="4"/>
  <c r="T275" i="4"/>
  <c r="T276" i="4"/>
  <c r="T277" i="4"/>
  <c r="T278" i="4"/>
  <c r="T279" i="4"/>
  <c r="T280" i="4"/>
  <c r="T281" i="4"/>
  <c r="T282" i="4"/>
  <c r="T283" i="4"/>
  <c r="T284" i="4"/>
  <c r="T285" i="4"/>
  <c r="T286" i="4"/>
  <c r="T287" i="4"/>
  <c r="T288" i="4"/>
  <c r="T289" i="4"/>
  <c r="T290" i="4"/>
  <c r="T291" i="4"/>
  <c r="T292" i="4"/>
  <c r="T293" i="4"/>
  <c r="T294" i="4"/>
  <c r="T295" i="4"/>
  <c r="T296" i="4"/>
  <c r="T297" i="4"/>
  <c r="T298" i="4"/>
  <c r="T299" i="4"/>
  <c r="T300" i="4"/>
  <c r="T301" i="4"/>
  <c r="T302" i="4"/>
  <c r="T303" i="4"/>
  <c r="T304" i="4"/>
  <c r="T305" i="4"/>
  <c r="T306" i="4"/>
  <c r="T307" i="4"/>
  <c r="T308" i="4"/>
  <c r="T309" i="4"/>
  <c r="T310" i="4"/>
  <c r="T311" i="4"/>
  <c r="T312" i="4"/>
  <c r="T313" i="4"/>
  <c r="T314" i="4"/>
  <c r="T315" i="4"/>
  <c r="T316" i="4"/>
  <c r="T317" i="4"/>
  <c r="T318" i="4"/>
  <c r="T319" i="4"/>
  <c r="T320" i="4"/>
  <c r="T321" i="4"/>
  <c r="T322" i="4"/>
  <c r="T323" i="4"/>
  <c r="T324" i="4"/>
  <c r="T325" i="4"/>
  <c r="T326" i="4"/>
  <c r="T327" i="4"/>
  <c r="T328" i="4"/>
  <c r="T329" i="4"/>
  <c r="T330" i="4"/>
  <c r="T331" i="4"/>
  <c r="T332" i="4"/>
  <c r="T333" i="4"/>
  <c r="T334" i="4"/>
  <c r="T335" i="4"/>
  <c r="T336" i="4"/>
  <c r="T337" i="4"/>
  <c r="T338" i="4"/>
  <c r="T339" i="4"/>
  <c r="T340" i="4"/>
  <c r="T341" i="4"/>
  <c r="T342" i="4"/>
  <c r="T343" i="4"/>
  <c r="T344" i="4"/>
  <c r="T345" i="4"/>
  <c r="T346" i="4"/>
  <c r="T347" i="4"/>
  <c r="T348" i="4"/>
  <c r="T349" i="4"/>
  <c r="T350" i="4"/>
  <c r="T351" i="4"/>
  <c r="T352" i="4"/>
  <c r="T353" i="4"/>
  <c r="T354" i="4"/>
  <c r="T355" i="4"/>
  <c r="T356" i="4"/>
  <c r="T357" i="4"/>
  <c r="T358" i="4"/>
  <c r="T359" i="4"/>
  <c r="T360" i="4"/>
  <c r="T361" i="4"/>
  <c r="T362" i="4"/>
  <c r="T363" i="4"/>
  <c r="T364" i="4"/>
  <c r="T365" i="4"/>
  <c r="T366" i="4"/>
  <c r="T367" i="4"/>
  <c r="T368" i="4"/>
  <c r="T369" i="4"/>
  <c r="T370" i="4"/>
  <c r="T371" i="4"/>
  <c r="T372" i="4"/>
  <c r="C50" i="2"/>
  <c r="U2" i="4"/>
  <c r="U3" i="4"/>
  <c r="U4" i="4"/>
  <c r="U5" i="4"/>
  <c r="U6" i="4"/>
  <c r="U7" i="4"/>
  <c r="U8" i="4"/>
  <c r="U9" i="4"/>
  <c r="U10" i="4"/>
  <c r="U11" i="4"/>
  <c r="U12" i="4"/>
  <c r="U13" i="4"/>
  <c r="U14" i="4"/>
  <c r="U15" i="4"/>
  <c r="U16" i="4"/>
  <c r="U17" i="4"/>
  <c r="U18" i="4"/>
  <c r="U19" i="4"/>
  <c r="U20" i="4"/>
  <c r="U21" i="4"/>
  <c r="U22" i="4"/>
  <c r="U23" i="4"/>
  <c r="U24" i="4"/>
  <c r="U25" i="4"/>
  <c r="U26" i="4"/>
  <c r="U27" i="4"/>
  <c r="U28" i="4"/>
  <c r="U29" i="4"/>
  <c r="U30" i="4"/>
  <c r="U31" i="4"/>
  <c r="U32" i="4"/>
  <c r="U33" i="4"/>
  <c r="U34" i="4"/>
  <c r="U35" i="4"/>
  <c r="U36" i="4"/>
  <c r="U37" i="4"/>
  <c r="U38" i="4"/>
  <c r="U39" i="4"/>
  <c r="U40" i="4"/>
  <c r="U41" i="4"/>
  <c r="U42" i="4"/>
  <c r="U43" i="4"/>
  <c r="U44" i="4"/>
  <c r="U45" i="4"/>
  <c r="U46" i="4"/>
  <c r="U47" i="4"/>
  <c r="U48" i="4"/>
  <c r="U49" i="4"/>
  <c r="U50" i="4"/>
  <c r="U51" i="4"/>
  <c r="U52" i="4"/>
  <c r="U53" i="4"/>
  <c r="U54" i="4"/>
  <c r="U55" i="4"/>
  <c r="U56" i="4"/>
  <c r="U57" i="4"/>
  <c r="U58" i="4"/>
  <c r="U59" i="4"/>
  <c r="U60" i="4"/>
  <c r="U61" i="4"/>
  <c r="U62" i="4"/>
  <c r="U63" i="4"/>
  <c r="U64" i="4"/>
  <c r="U65" i="4"/>
  <c r="U66" i="4"/>
  <c r="U67" i="4"/>
  <c r="U68" i="4"/>
  <c r="U69" i="4"/>
  <c r="U70" i="4"/>
  <c r="U71" i="4"/>
  <c r="U72" i="4"/>
  <c r="U73" i="4"/>
  <c r="U74" i="4"/>
  <c r="U75" i="4"/>
  <c r="U76" i="4"/>
  <c r="U77" i="4"/>
  <c r="U78" i="4"/>
  <c r="U79" i="4"/>
  <c r="U80" i="4"/>
  <c r="U81" i="4"/>
  <c r="U82" i="4"/>
  <c r="U83" i="4"/>
  <c r="U84" i="4"/>
  <c r="U85" i="4"/>
  <c r="U86" i="4"/>
  <c r="U87" i="4"/>
  <c r="U88" i="4"/>
  <c r="U89" i="4"/>
  <c r="U90" i="4"/>
  <c r="U91" i="4"/>
  <c r="U92" i="4"/>
  <c r="U93" i="4"/>
  <c r="U94" i="4"/>
  <c r="U95" i="4"/>
  <c r="U96" i="4"/>
  <c r="U97" i="4"/>
  <c r="U98" i="4"/>
  <c r="U99" i="4"/>
  <c r="U100" i="4"/>
  <c r="U101" i="4"/>
  <c r="U102" i="4"/>
  <c r="U103" i="4"/>
  <c r="U104" i="4"/>
  <c r="U105" i="4"/>
  <c r="U106" i="4"/>
  <c r="U107" i="4"/>
  <c r="U108" i="4"/>
  <c r="U109" i="4"/>
  <c r="U110" i="4"/>
  <c r="U111" i="4"/>
  <c r="U112" i="4"/>
  <c r="U113" i="4"/>
  <c r="U114" i="4"/>
  <c r="U115" i="4"/>
  <c r="U116" i="4"/>
  <c r="U117" i="4"/>
  <c r="U118" i="4"/>
  <c r="U119" i="4"/>
  <c r="U120" i="4"/>
  <c r="U121" i="4"/>
  <c r="U122" i="4"/>
  <c r="U123" i="4"/>
  <c r="U124" i="4"/>
  <c r="U125" i="4"/>
  <c r="U126" i="4"/>
  <c r="U127" i="4"/>
  <c r="U128" i="4"/>
  <c r="U129" i="4"/>
  <c r="U130" i="4"/>
  <c r="U131" i="4"/>
  <c r="U132" i="4"/>
  <c r="U133" i="4"/>
  <c r="U134" i="4"/>
  <c r="U135" i="4"/>
  <c r="U136" i="4"/>
  <c r="U137" i="4"/>
  <c r="U138" i="4"/>
  <c r="U139" i="4"/>
  <c r="U140" i="4"/>
  <c r="U141" i="4"/>
  <c r="U142" i="4"/>
  <c r="U143" i="4"/>
  <c r="U144" i="4"/>
  <c r="U145" i="4"/>
  <c r="U146" i="4"/>
  <c r="U147" i="4"/>
  <c r="U148" i="4"/>
  <c r="U149" i="4"/>
  <c r="U150" i="4"/>
  <c r="U151" i="4"/>
  <c r="U152" i="4"/>
  <c r="U153" i="4"/>
  <c r="U154" i="4"/>
  <c r="U155" i="4"/>
  <c r="U156" i="4"/>
  <c r="U157" i="4"/>
  <c r="U158" i="4"/>
  <c r="U159" i="4"/>
  <c r="U160" i="4"/>
  <c r="U161" i="4"/>
  <c r="U162" i="4"/>
  <c r="U163" i="4"/>
  <c r="U164" i="4"/>
  <c r="U165" i="4"/>
  <c r="U166" i="4"/>
  <c r="U167" i="4"/>
  <c r="U168" i="4"/>
  <c r="U169" i="4"/>
  <c r="U170" i="4"/>
  <c r="U171" i="4"/>
  <c r="U172" i="4"/>
  <c r="U173" i="4"/>
  <c r="U174" i="4"/>
  <c r="U175" i="4"/>
  <c r="U176" i="4"/>
  <c r="U177" i="4"/>
  <c r="U178" i="4"/>
  <c r="U179" i="4"/>
  <c r="U180" i="4"/>
  <c r="U181" i="4"/>
  <c r="U182" i="4"/>
  <c r="U183" i="4"/>
  <c r="U184" i="4"/>
  <c r="U185" i="4"/>
  <c r="U186" i="4"/>
  <c r="U187" i="4"/>
  <c r="U188" i="4"/>
  <c r="U189" i="4"/>
  <c r="U190" i="4"/>
  <c r="U191" i="4"/>
  <c r="U192" i="4"/>
  <c r="U193" i="4"/>
  <c r="U194" i="4"/>
  <c r="U195" i="4"/>
  <c r="U196" i="4"/>
  <c r="U197" i="4"/>
  <c r="U198" i="4"/>
  <c r="U199" i="4"/>
  <c r="U200" i="4"/>
  <c r="U201" i="4"/>
  <c r="U202" i="4"/>
  <c r="U203" i="4"/>
  <c r="U204" i="4"/>
  <c r="U205" i="4"/>
  <c r="U206" i="4"/>
  <c r="U207" i="4"/>
  <c r="U208" i="4"/>
  <c r="U209" i="4"/>
  <c r="U210" i="4"/>
  <c r="U211" i="4"/>
  <c r="U212" i="4"/>
  <c r="U213" i="4"/>
  <c r="U214" i="4"/>
  <c r="U215" i="4"/>
  <c r="U216" i="4"/>
  <c r="U217" i="4"/>
  <c r="U218" i="4"/>
  <c r="U219" i="4"/>
  <c r="U220" i="4"/>
  <c r="U221" i="4"/>
  <c r="U222" i="4"/>
  <c r="U223" i="4"/>
  <c r="U224" i="4"/>
  <c r="U225" i="4"/>
  <c r="U226" i="4"/>
  <c r="U227" i="4"/>
  <c r="U228" i="4"/>
  <c r="U229" i="4"/>
  <c r="U230" i="4"/>
  <c r="U231" i="4"/>
  <c r="U232" i="4"/>
  <c r="U233" i="4"/>
  <c r="U234" i="4"/>
  <c r="U235" i="4"/>
  <c r="U236" i="4"/>
  <c r="U237" i="4"/>
  <c r="U238" i="4"/>
  <c r="U239" i="4"/>
  <c r="U240" i="4"/>
  <c r="U241" i="4"/>
  <c r="U242" i="4"/>
  <c r="U243" i="4"/>
  <c r="U244" i="4"/>
  <c r="U245" i="4"/>
  <c r="U246" i="4"/>
  <c r="U247" i="4"/>
  <c r="U248" i="4"/>
  <c r="U249" i="4"/>
  <c r="U250" i="4"/>
  <c r="U251" i="4"/>
  <c r="U252" i="4"/>
  <c r="U253" i="4"/>
  <c r="U254" i="4"/>
  <c r="U255" i="4"/>
  <c r="U256" i="4"/>
  <c r="U257" i="4"/>
  <c r="U258" i="4"/>
  <c r="U259" i="4"/>
  <c r="U260" i="4"/>
  <c r="U261" i="4"/>
  <c r="U262" i="4"/>
  <c r="U263" i="4"/>
  <c r="U264" i="4"/>
  <c r="U265" i="4"/>
  <c r="U266" i="4"/>
  <c r="U267" i="4"/>
  <c r="U268" i="4"/>
  <c r="U269" i="4"/>
  <c r="U270" i="4"/>
  <c r="U271" i="4"/>
  <c r="U272" i="4"/>
  <c r="U273" i="4"/>
  <c r="U274" i="4"/>
  <c r="U275" i="4"/>
  <c r="U276" i="4"/>
  <c r="U277" i="4"/>
  <c r="U278" i="4"/>
  <c r="U279" i="4"/>
  <c r="U280" i="4"/>
  <c r="U281" i="4"/>
  <c r="U282" i="4"/>
  <c r="U283" i="4"/>
  <c r="U284" i="4"/>
  <c r="U285" i="4"/>
  <c r="U286" i="4"/>
  <c r="U287" i="4"/>
  <c r="U288" i="4"/>
  <c r="U289" i="4"/>
  <c r="U290" i="4"/>
  <c r="U291" i="4"/>
  <c r="U292" i="4"/>
  <c r="U293" i="4"/>
  <c r="U294" i="4"/>
  <c r="U295" i="4"/>
  <c r="U296" i="4"/>
  <c r="U297" i="4"/>
  <c r="U298" i="4"/>
  <c r="U299" i="4"/>
  <c r="U300" i="4"/>
  <c r="U301" i="4"/>
  <c r="U302" i="4"/>
  <c r="U303" i="4"/>
  <c r="U304" i="4"/>
  <c r="U305" i="4"/>
  <c r="U306" i="4"/>
  <c r="U307" i="4"/>
  <c r="U308" i="4"/>
  <c r="U309" i="4"/>
  <c r="U310" i="4"/>
  <c r="U311" i="4"/>
  <c r="U312" i="4"/>
  <c r="U313" i="4"/>
  <c r="U314" i="4"/>
  <c r="U315" i="4"/>
  <c r="U316" i="4"/>
  <c r="U317" i="4"/>
  <c r="U318" i="4"/>
  <c r="U319" i="4"/>
  <c r="U320" i="4"/>
  <c r="U321" i="4"/>
  <c r="U322" i="4"/>
  <c r="U323" i="4"/>
  <c r="U324" i="4"/>
  <c r="U325" i="4"/>
  <c r="U326" i="4"/>
  <c r="U327" i="4"/>
  <c r="U328" i="4"/>
  <c r="U329" i="4"/>
  <c r="U330" i="4"/>
  <c r="U331" i="4"/>
  <c r="U332" i="4"/>
  <c r="U333" i="4"/>
  <c r="U334" i="4"/>
  <c r="U335" i="4"/>
  <c r="U336" i="4"/>
  <c r="U337" i="4"/>
  <c r="U338" i="4"/>
  <c r="U339" i="4"/>
  <c r="U340" i="4"/>
  <c r="U341" i="4"/>
  <c r="U342" i="4"/>
  <c r="U343" i="4"/>
  <c r="U344" i="4"/>
  <c r="U345" i="4"/>
  <c r="U346" i="4"/>
  <c r="U347" i="4"/>
  <c r="U348" i="4"/>
  <c r="U349" i="4"/>
  <c r="U350" i="4"/>
  <c r="U351" i="4"/>
  <c r="U352" i="4"/>
  <c r="U353" i="4"/>
  <c r="U354" i="4"/>
  <c r="U355" i="4"/>
  <c r="U356" i="4"/>
  <c r="U357" i="4"/>
  <c r="U358" i="4"/>
  <c r="U359" i="4"/>
  <c r="U360" i="4"/>
  <c r="U361" i="4"/>
  <c r="U362" i="4"/>
  <c r="U363" i="4"/>
  <c r="U364" i="4"/>
  <c r="U365" i="4"/>
  <c r="U366" i="4"/>
  <c r="U367" i="4"/>
  <c r="U368" i="4"/>
  <c r="U369" i="4"/>
  <c r="U370" i="4"/>
  <c r="U371" i="4"/>
  <c r="U372" i="4"/>
  <c r="D50" i="2"/>
  <c r="V2" i="4"/>
  <c r="V3" i="4"/>
  <c r="V4" i="4"/>
  <c r="V5" i="4"/>
  <c r="V6" i="4"/>
  <c r="V7" i="4"/>
  <c r="V8" i="4"/>
  <c r="V9" i="4"/>
  <c r="V10" i="4"/>
  <c r="V11" i="4"/>
  <c r="V12" i="4"/>
  <c r="V13" i="4"/>
  <c r="V14" i="4"/>
  <c r="V15" i="4"/>
  <c r="V16" i="4"/>
  <c r="V17" i="4"/>
  <c r="V18" i="4"/>
  <c r="V19" i="4"/>
  <c r="V20" i="4"/>
  <c r="V21" i="4"/>
  <c r="V22" i="4"/>
  <c r="V23" i="4"/>
  <c r="V24" i="4"/>
  <c r="V25" i="4"/>
  <c r="V26" i="4"/>
  <c r="V27" i="4"/>
  <c r="V28" i="4"/>
  <c r="V29" i="4"/>
  <c r="V30" i="4"/>
  <c r="V31" i="4"/>
  <c r="V32" i="4"/>
  <c r="V33" i="4"/>
  <c r="V34" i="4"/>
  <c r="V35" i="4"/>
  <c r="V36" i="4"/>
  <c r="V37" i="4"/>
  <c r="V38" i="4"/>
  <c r="V39" i="4"/>
  <c r="V40" i="4"/>
  <c r="V41" i="4"/>
  <c r="V42" i="4"/>
  <c r="V43" i="4"/>
  <c r="V44" i="4"/>
  <c r="V45" i="4"/>
  <c r="V46" i="4"/>
  <c r="V47" i="4"/>
  <c r="V48" i="4"/>
  <c r="V49" i="4"/>
  <c r="V50" i="4"/>
  <c r="V51" i="4"/>
  <c r="V52" i="4"/>
  <c r="V53" i="4"/>
  <c r="V54" i="4"/>
  <c r="V55" i="4"/>
  <c r="V56" i="4"/>
  <c r="V57" i="4"/>
  <c r="V58" i="4"/>
  <c r="V59" i="4"/>
  <c r="V60" i="4"/>
  <c r="V61" i="4"/>
  <c r="V62" i="4"/>
  <c r="V63" i="4"/>
  <c r="V64" i="4"/>
  <c r="V65" i="4"/>
  <c r="V66" i="4"/>
  <c r="V67" i="4"/>
  <c r="V68" i="4"/>
  <c r="V69" i="4"/>
  <c r="V70" i="4"/>
  <c r="V71" i="4"/>
  <c r="V72" i="4"/>
  <c r="V73" i="4"/>
  <c r="V74" i="4"/>
  <c r="V75" i="4"/>
  <c r="V76" i="4"/>
  <c r="V77" i="4"/>
  <c r="V78" i="4"/>
  <c r="V79" i="4"/>
  <c r="V80" i="4"/>
  <c r="V81" i="4"/>
  <c r="V82" i="4"/>
  <c r="V83" i="4"/>
  <c r="V84" i="4"/>
  <c r="V85" i="4"/>
  <c r="V86" i="4"/>
  <c r="V87" i="4"/>
  <c r="V88" i="4"/>
  <c r="V89" i="4"/>
  <c r="V90" i="4"/>
  <c r="V91" i="4"/>
  <c r="V92" i="4"/>
  <c r="V93" i="4"/>
  <c r="V94" i="4"/>
  <c r="V95" i="4"/>
  <c r="V96" i="4"/>
  <c r="V97" i="4"/>
  <c r="V98" i="4"/>
  <c r="V99" i="4"/>
  <c r="V100" i="4"/>
  <c r="V101" i="4"/>
  <c r="V102" i="4"/>
  <c r="V103" i="4"/>
  <c r="V104" i="4"/>
  <c r="V105" i="4"/>
  <c r="V106" i="4"/>
  <c r="V107" i="4"/>
  <c r="V108" i="4"/>
  <c r="V109" i="4"/>
  <c r="V110" i="4"/>
  <c r="V111" i="4"/>
  <c r="V112" i="4"/>
  <c r="V113" i="4"/>
  <c r="V114" i="4"/>
  <c r="V115" i="4"/>
  <c r="V116" i="4"/>
  <c r="V117" i="4"/>
  <c r="V118" i="4"/>
  <c r="V119" i="4"/>
  <c r="V120" i="4"/>
  <c r="V121" i="4"/>
  <c r="V122" i="4"/>
  <c r="V123" i="4"/>
  <c r="V124" i="4"/>
  <c r="V125" i="4"/>
  <c r="V126" i="4"/>
  <c r="V127" i="4"/>
  <c r="V128" i="4"/>
  <c r="V129" i="4"/>
  <c r="V130" i="4"/>
  <c r="V131" i="4"/>
  <c r="V132" i="4"/>
  <c r="V133" i="4"/>
  <c r="V134" i="4"/>
  <c r="V135" i="4"/>
  <c r="V136" i="4"/>
  <c r="V137" i="4"/>
  <c r="V138" i="4"/>
  <c r="V139" i="4"/>
  <c r="V140" i="4"/>
  <c r="V141" i="4"/>
  <c r="V142" i="4"/>
  <c r="V143" i="4"/>
  <c r="V144" i="4"/>
  <c r="V145" i="4"/>
  <c r="V146" i="4"/>
  <c r="V147" i="4"/>
  <c r="V148" i="4"/>
  <c r="V149" i="4"/>
  <c r="V150" i="4"/>
  <c r="V151" i="4"/>
  <c r="V152" i="4"/>
  <c r="V153" i="4"/>
  <c r="V154" i="4"/>
  <c r="V155" i="4"/>
  <c r="V156" i="4"/>
  <c r="V157" i="4"/>
  <c r="V158" i="4"/>
  <c r="V159" i="4"/>
  <c r="V160" i="4"/>
  <c r="V161" i="4"/>
  <c r="V162" i="4"/>
  <c r="V163" i="4"/>
  <c r="V164" i="4"/>
  <c r="V165" i="4"/>
  <c r="V166" i="4"/>
  <c r="V167" i="4"/>
  <c r="V168" i="4"/>
  <c r="V169" i="4"/>
  <c r="V170" i="4"/>
  <c r="V171" i="4"/>
  <c r="V172" i="4"/>
  <c r="V173" i="4"/>
  <c r="V174" i="4"/>
  <c r="V175" i="4"/>
  <c r="V176" i="4"/>
  <c r="V177" i="4"/>
  <c r="V178" i="4"/>
  <c r="V179" i="4"/>
  <c r="V180" i="4"/>
  <c r="V181" i="4"/>
  <c r="V182" i="4"/>
  <c r="V183" i="4"/>
  <c r="V184" i="4"/>
  <c r="V185" i="4"/>
  <c r="V186" i="4"/>
  <c r="V187" i="4"/>
  <c r="V188" i="4"/>
  <c r="V189" i="4"/>
  <c r="V190" i="4"/>
  <c r="V191" i="4"/>
  <c r="V192" i="4"/>
  <c r="V193" i="4"/>
  <c r="V194" i="4"/>
  <c r="V195" i="4"/>
  <c r="V196" i="4"/>
  <c r="V197" i="4"/>
  <c r="V198" i="4"/>
  <c r="V199" i="4"/>
  <c r="V200" i="4"/>
  <c r="V201" i="4"/>
  <c r="V202" i="4"/>
  <c r="V203" i="4"/>
  <c r="V204" i="4"/>
  <c r="V205" i="4"/>
  <c r="V206" i="4"/>
  <c r="V207" i="4"/>
  <c r="V208" i="4"/>
  <c r="V209" i="4"/>
  <c r="V210" i="4"/>
  <c r="V211" i="4"/>
  <c r="V212" i="4"/>
  <c r="V213" i="4"/>
  <c r="V214" i="4"/>
  <c r="V215" i="4"/>
  <c r="V216" i="4"/>
  <c r="V217" i="4"/>
  <c r="V218" i="4"/>
  <c r="V219" i="4"/>
  <c r="V220" i="4"/>
  <c r="V221" i="4"/>
  <c r="V222" i="4"/>
  <c r="V223" i="4"/>
  <c r="V224" i="4"/>
  <c r="V225" i="4"/>
  <c r="V226" i="4"/>
  <c r="V227" i="4"/>
  <c r="V228" i="4"/>
  <c r="V229" i="4"/>
  <c r="V230" i="4"/>
  <c r="V231" i="4"/>
  <c r="V232" i="4"/>
  <c r="V233" i="4"/>
  <c r="V234" i="4"/>
  <c r="V235" i="4"/>
  <c r="V236" i="4"/>
  <c r="V237" i="4"/>
  <c r="V238" i="4"/>
  <c r="V239" i="4"/>
  <c r="V240" i="4"/>
  <c r="V241" i="4"/>
  <c r="V242" i="4"/>
  <c r="V243" i="4"/>
  <c r="V244" i="4"/>
  <c r="V245" i="4"/>
  <c r="V246" i="4"/>
  <c r="V247" i="4"/>
  <c r="V248" i="4"/>
  <c r="V249" i="4"/>
  <c r="V250" i="4"/>
  <c r="V251" i="4"/>
  <c r="V252" i="4"/>
  <c r="V253" i="4"/>
  <c r="V254" i="4"/>
  <c r="V255" i="4"/>
  <c r="V256" i="4"/>
  <c r="V257" i="4"/>
  <c r="V258" i="4"/>
  <c r="V259" i="4"/>
  <c r="V260" i="4"/>
  <c r="V261" i="4"/>
  <c r="V262" i="4"/>
  <c r="V263" i="4"/>
  <c r="V264" i="4"/>
  <c r="V265" i="4"/>
  <c r="V266" i="4"/>
  <c r="V267" i="4"/>
  <c r="V268" i="4"/>
  <c r="V269" i="4"/>
  <c r="V270" i="4"/>
  <c r="V271" i="4"/>
  <c r="V272" i="4"/>
  <c r="V273" i="4"/>
  <c r="V274" i="4"/>
  <c r="V275" i="4"/>
  <c r="V276" i="4"/>
  <c r="V277" i="4"/>
  <c r="V278" i="4"/>
  <c r="V279" i="4"/>
  <c r="V280" i="4"/>
  <c r="V281" i="4"/>
  <c r="V282" i="4"/>
  <c r="V283" i="4"/>
  <c r="V284" i="4"/>
  <c r="V285" i="4"/>
  <c r="V286" i="4"/>
  <c r="V287" i="4"/>
  <c r="V288" i="4"/>
  <c r="V289" i="4"/>
  <c r="V290" i="4"/>
  <c r="V291" i="4"/>
  <c r="V292" i="4"/>
  <c r="V293" i="4"/>
  <c r="V294" i="4"/>
  <c r="V295" i="4"/>
  <c r="V296" i="4"/>
  <c r="V297" i="4"/>
  <c r="V298" i="4"/>
  <c r="V299" i="4"/>
  <c r="V300" i="4"/>
  <c r="V301" i="4"/>
  <c r="V302" i="4"/>
  <c r="V303" i="4"/>
  <c r="V304" i="4"/>
  <c r="V305" i="4"/>
  <c r="V306" i="4"/>
  <c r="V307" i="4"/>
  <c r="V308" i="4"/>
  <c r="V309" i="4"/>
  <c r="V310" i="4"/>
  <c r="V311" i="4"/>
  <c r="V312" i="4"/>
  <c r="V313" i="4"/>
  <c r="V314" i="4"/>
  <c r="V315" i="4"/>
  <c r="V316" i="4"/>
  <c r="V317" i="4"/>
  <c r="V318" i="4"/>
  <c r="V319" i="4"/>
  <c r="V320" i="4"/>
  <c r="V321" i="4"/>
  <c r="V322" i="4"/>
  <c r="V323" i="4"/>
  <c r="V324" i="4"/>
  <c r="V325" i="4"/>
  <c r="V326" i="4"/>
  <c r="V327" i="4"/>
  <c r="V328" i="4"/>
  <c r="V329" i="4"/>
  <c r="V330" i="4"/>
  <c r="V331" i="4"/>
  <c r="V332" i="4"/>
  <c r="V333" i="4"/>
  <c r="V334" i="4"/>
  <c r="V335" i="4"/>
  <c r="V336" i="4"/>
  <c r="V337" i="4"/>
  <c r="V338" i="4"/>
  <c r="V339" i="4"/>
  <c r="V340" i="4"/>
  <c r="V341" i="4"/>
  <c r="V342" i="4"/>
  <c r="V343" i="4"/>
  <c r="V344" i="4"/>
  <c r="V345" i="4"/>
  <c r="V346" i="4"/>
  <c r="V347" i="4"/>
  <c r="V348" i="4"/>
  <c r="V349" i="4"/>
  <c r="V350" i="4"/>
  <c r="V351" i="4"/>
  <c r="V352" i="4"/>
  <c r="V353" i="4"/>
  <c r="V354" i="4"/>
  <c r="V355" i="4"/>
  <c r="V356" i="4"/>
  <c r="V357" i="4"/>
  <c r="V358" i="4"/>
  <c r="V359" i="4"/>
  <c r="V360" i="4"/>
  <c r="V361" i="4"/>
  <c r="V362" i="4"/>
  <c r="V363" i="4"/>
  <c r="V364" i="4"/>
  <c r="V365" i="4"/>
  <c r="V366" i="4"/>
  <c r="V367" i="4"/>
  <c r="V368" i="4"/>
  <c r="V369" i="4"/>
  <c r="V370" i="4"/>
  <c r="V371" i="4"/>
  <c r="V372" i="4"/>
  <c r="E50" i="2"/>
  <c r="W2" i="4"/>
  <c r="W3" i="4"/>
  <c r="W4" i="4"/>
  <c r="W5" i="4"/>
  <c r="W6" i="4"/>
  <c r="W7" i="4"/>
  <c r="W8" i="4"/>
  <c r="W9" i="4"/>
  <c r="W10" i="4"/>
  <c r="W11" i="4"/>
  <c r="W12" i="4"/>
  <c r="W13" i="4"/>
  <c r="W14" i="4"/>
  <c r="W15" i="4"/>
  <c r="W16" i="4"/>
  <c r="W17" i="4"/>
  <c r="W18" i="4"/>
  <c r="W19" i="4"/>
  <c r="W20" i="4"/>
  <c r="W21" i="4"/>
  <c r="W22" i="4"/>
  <c r="W23" i="4"/>
  <c r="W24" i="4"/>
  <c r="W25" i="4"/>
  <c r="W26" i="4"/>
  <c r="W27" i="4"/>
  <c r="W28" i="4"/>
  <c r="W29" i="4"/>
  <c r="W30" i="4"/>
  <c r="W31" i="4"/>
  <c r="W32" i="4"/>
  <c r="W33" i="4"/>
  <c r="W34" i="4"/>
  <c r="W35" i="4"/>
  <c r="W36" i="4"/>
  <c r="W37" i="4"/>
  <c r="W38" i="4"/>
  <c r="W39" i="4"/>
  <c r="W40" i="4"/>
  <c r="W41" i="4"/>
  <c r="W42" i="4"/>
  <c r="W43" i="4"/>
  <c r="W44" i="4"/>
  <c r="W45" i="4"/>
  <c r="W46" i="4"/>
  <c r="W47" i="4"/>
  <c r="W48" i="4"/>
  <c r="W49" i="4"/>
  <c r="W50" i="4"/>
  <c r="W51" i="4"/>
  <c r="W52" i="4"/>
  <c r="W53" i="4"/>
  <c r="W54" i="4"/>
  <c r="W55" i="4"/>
  <c r="W56" i="4"/>
  <c r="W57" i="4"/>
  <c r="W58" i="4"/>
  <c r="W59" i="4"/>
  <c r="W60" i="4"/>
  <c r="W61" i="4"/>
  <c r="W62" i="4"/>
  <c r="W63" i="4"/>
  <c r="W64" i="4"/>
  <c r="W65" i="4"/>
  <c r="W66" i="4"/>
  <c r="W67" i="4"/>
  <c r="W68" i="4"/>
  <c r="W69" i="4"/>
  <c r="W70" i="4"/>
  <c r="W71" i="4"/>
  <c r="W72" i="4"/>
  <c r="W73" i="4"/>
  <c r="W74" i="4"/>
  <c r="W75" i="4"/>
  <c r="W76" i="4"/>
  <c r="W77" i="4"/>
  <c r="W78" i="4"/>
  <c r="W79" i="4"/>
  <c r="W80" i="4"/>
  <c r="W81" i="4"/>
  <c r="W82" i="4"/>
  <c r="W83" i="4"/>
  <c r="W84" i="4"/>
  <c r="W85" i="4"/>
  <c r="W86" i="4"/>
  <c r="W87" i="4"/>
  <c r="W88" i="4"/>
  <c r="W89" i="4"/>
  <c r="W90" i="4"/>
  <c r="W91" i="4"/>
  <c r="W92" i="4"/>
  <c r="W93" i="4"/>
  <c r="W94" i="4"/>
  <c r="W95" i="4"/>
  <c r="W96" i="4"/>
  <c r="W97" i="4"/>
  <c r="W98" i="4"/>
  <c r="W99" i="4"/>
  <c r="W100" i="4"/>
  <c r="W101" i="4"/>
  <c r="W102" i="4"/>
  <c r="W103" i="4"/>
  <c r="W104" i="4"/>
  <c r="W105" i="4"/>
  <c r="W106" i="4"/>
  <c r="W107" i="4"/>
  <c r="W108" i="4"/>
  <c r="W109" i="4"/>
  <c r="W110" i="4"/>
  <c r="W111" i="4"/>
  <c r="W112" i="4"/>
  <c r="W113" i="4"/>
  <c r="W114" i="4"/>
  <c r="W115" i="4"/>
  <c r="W116" i="4"/>
  <c r="W117" i="4"/>
  <c r="W118" i="4"/>
  <c r="W119" i="4"/>
  <c r="W120" i="4"/>
  <c r="W121" i="4"/>
  <c r="W122" i="4"/>
  <c r="W123" i="4"/>
  <c r="W124" i="4"/>
  <c r="W125" i="4"/>
  <c r="W126" i="4"/>
  <c r="W127" i="4"/>
  <c r="W128" i="4"/>
  <c r="W129" i="4"/>
  <c r="W130" i="4"/>
  <c r="W131" i="4"/>
  <c r="W132" i="4"/>
  <c r="W133" i="4"/>
  <c r="W134" i="4"/>
  <c r="W135" i="4"/>
  <c r="W136" i="4"/>
  <c r="W137" i="4"/>
  <c r="W138" i="4"/>
  <c r="W139" i="4"/>
  <c r="W140" i="4"/>
  <c r="W141" i="4"/>
  <c r="W142" i="4"/>
  <c r="W143" i="4"/>
  <c r="W144" i="4"/>
  <c r="W145" i="4"/>
  <c r="W146" i="4"/>
  <c r="W147" i="4"/>
  <c r="W148" i="4"/>
  <c r="W149" i="4"/>
  <c r="W150" i="4"/>
  <c r="W151" i="4"/>
  <c r="W152" i="4"/>
  <c r="W153" i="4"/>
  <c r="W154" i="4"/>
  <c r="W155" i="4"/>
  <c r="W156" i="4"/>
  <c r="W157" i="4"/>
  <c r="W158" i="4"/>
  <c r="W159" i="4"/>
  <c r="W160" i="4"/>
  <c r="W161" i="4"/>
  <c r="W162" i="4"/>
  <c r="W163" i="4"/>
  <c r="W164" i="4"/>
  <c r="W165" i="4"/>
  <c r="W166" i="4"/>
  <c r="W167" i="4"/>
  <c r="W168" i="4"/>
  <c r="W169" i="4"/>
  <c r="W170" i="4"/>
  <c r="W171" i="4"/>
  <c r="W172" i="4"/>
  <c r="W173" i="4"/>
  <c r="W174" i="4"/>
  <c r="W175" i="4"/>
  <c r="W176" i="4"/>
  <c r="W177" i="4"/>
  <c r="W178" i="4"/>
  <c r="W179" i="4"/>
  <c r="W180" i="4"/>
  <c r="W181" i="4"/>
  <c r="W182" i="4"/>
  <c r="W183" i="4"/>
  <c r="W184" i="4"/>
  <c r="W185" i="4"/>
  <c r="W186" i="4"/>
  <c r="W187" i="4"/>
  <c r="W188" i="4"/>
  <c r="W189" i="4"/>
  <c r="W190" i="4"/>
  <c r="W191" i="4"/>
  <c r="W192" i="4"/>
  <c r="W193" i="4"/>
  <c r="W194" i="4"/>
  <c r="W195" i="4"/>
  <c r="W196" i="4"/>
  <c r="W197" i="4"/>
  <c r="W198" i="4"/>
  <c r="W199" i="4"/>
  <c r="W200" i="4"/>
  <c r="W201" i="4"/>
  <c r="W202" i="4"/>
  <c r="W203" i="4"/>
  <c r="W204" i="4"/>
  <c r="W205" i="4"/>
  <c r="W206" i="4"/>
  <c r="W207" i="4"/>
  <c r="W208" i="4"/>
  <c r="W209" i="4"/>
  <c r="W210" i="4"/>
  <c r="W211" i="4"/>
  <c r="W212" i="4"/>
  <c r="W213" i="4"/>
  <c r="W214" i="4"/>
  <c r="W215" i="4"/>
  <c r="W216" i="4"/>
  <c r="W217" i="4"/>
  <c r="W218" i="4"/>
  <c r="W219" i="4"/>
  <c r="W220" i="4"/>
  <c r="W221" i="4"/>
  <c r="W222" i="4"/>
  <c r="W223" i="4"/>
  <c r="W224" i="4"/>
  <c r="W225" i="4"/>
  <c r="W226" i="4"/>
  <c r="W227" i="4"/>
  <c r="W228" i="4"/>
  <c r="W229" i="4"/>
  <c r="W230" i="4"/>
  <c r="W231" i="4"/>
  <c r="W232" i="4"/>
  <c r="W233" i="4"/>
  <c r="W234" i="4"/>
  <c r="W235" i="4"/>
  <c r="W236" i="4"/>
  <c r="W237" i="4"/>
  <c r="W238" i="4"/>
  <c r="W239" i="4"/>
  <c r="W240" i="4"/>
  <c r="W241" i="4"/>
  <c r="W242" i="4"/>
  <c r="W243" i="4"/>
  <c r="W244" i="4"/>
  <c r="W245" i="4"/>
  <c r="W246" i="4"/>
  <c r="W247" i="4"/>
  <c r="W248" i="4"/>
  <c r="W249" i="4"/>
  <c r="W250" i="4"/>
  <c r="W251" i="4"/>
  <c r="W252" i="4"/>
  <c r="W253" i="4"/>
  <c r="W254" i="4"/>
  <c r="W255" i="4"/>
  <c r="W256" i="4"/>
  <c r="W257" i="4"/>
  <c r="W258" i="4"/>
  <c r="W259" i="4"/>
  <c r="W260" i="4"/>
  <c r="W261" i="4"/>
  <c r="W262" i="4"/>
  <c r="W263" i="4"/>
  <c r="W264" i="4"/>
  <c r="W265" i="4"/>
  <c r="W266" i="4"/>
  <c r="W267" i="4"/>
  <c r="W268" i="4"/>
  <c r="W269" i="4"/>
  <c r="W270" i="4"/>
  <c r="W271" i="4"/>
  <c r="W272" i="4"/>
  <c r="W273" i="4"/>
  <c r="W274" i="4"/>
  <c r="W275" i="4"/>
  <c r="W276" i="4"/>
  <c r="W277" i="4"/>
  <c r="W278" i="4"/>
  <c r="W279" i="4"/>
  <c r="W280" i="4"/>
  <c r="W281" i="4"/>
  <c r="W282" i="4"/>
  <c r="W283" i="4"/>
  <c r="W284" i="4"/>
  <c r="W285" i="4"/>
  <c r="W286" i="4"/>
  <c r="W287" i="4"/>
  <c r="W288" i="4"/>
  <c r="W289" i="4"/>
  <c r="W290" i="4"/>
  <c r="W291" i="4"/>
  <c r="W292" i="4"/>
  <c r="W293" i="4"/>
  <c r="W294" i="4"/>
  <c r="W295" i="4"/>
  <c r="W296" i="4"/>
  <c r="W297" i="4"/>
  <c r="W298" i="4"/>
  <c r="W299" i="4"/>
  <c r="W300" i="4"/>
  <c r="W301" i="4"/>
  <c r="W302" i="4"/>
  <c r="W303" i="4"/>
  <c r="W304" i="4"/>
  <c r="W305" i="4"/>
  <c r="W306" i="4"/>
  <c r="W307" i="4"/>
  <c r="W308" i="4"/>
  <c r="W309" i="4"/>
  <c r="W310" i="4"/>
  <c r="W311" i="4"/>
  <c r="W312" i="4"/>
  <c r="W313" i="4"/>
  <c r="W314" i="4"/>
  <c r="W315" i="4"/>
  <c r="W316" i="4"/>
  <c r="W317" i="4"/>
  <c r="W318" i="4"/>
  <c r="W319" i="4"/>
  <c r="W320" i="4"/>
  <c r="W321" i="4"/>
  <c r="W322" i="4"/>
  <c r="W323" i="4"/>
  <c r="W324" i="4"/>
  <c r="W325" i="4"/>
  <c r="W326" i="4"/>
  <c r="W327" i="4"/>
  <c r="W328" i="4"/>
  <c r="W329" i="4"/>
  <c r="W330" i="4"/>
  <c r="W331" i="4"/>
  <c r="W332" i="4"/>
  <c r="W333" i="4"/>
  <c r="W334" i="4"/>
  <c r="W335" i="4"/>
  <c r="W336" i="4"/>
  <c r="W337" i="4"/>
  <c r="W338" i="4"/>
  <c r="W339" i="4"/>
  <c r="W340" i="4"/>
  <c r="W341" i="4"/>
  <c r="W342" i="4"/>
  <c r="W343" i="4"/>
  <c r="W344" i="4"/>
  <c r="W345" i="4"/>
  <c r="W346" i="4"/>
  <c r="W347" i="4"/>
  <c r="W348" i="4"/>
  <c r="W349" i="4"/>
  <c r="W350" i="4"/>
  <c r="W351" i="4"/>
  <c r="W352" i="4"/>
  <c r="W353" i="4"/>
  <c r="W354" i="4"/>
  <c r="W355" i="4"/>
  <c r="W356" i="4"/>
  <c r="W357" i="4"/>
  <c r="W358" i="4"/>
  <c r="W359" i="4"/>
  <c r="W360" i="4"/>
  <c r="W361" i="4"/>
  <c r="W362" i="4"/>
  <c r="W363" i="4"/>
  <c r="W364" i="4"/>
  <c r="W365" i="4"/>
  <c r="W366" i="4"/>
  <c r="W367" i="4"/>
  <c r="W368" i="4"/>
  <c r="W369" i="4"/>
  <c r="W370" i="4"/>
  <c r="W371" i="4"/>
  <c r="W372" i="4"/>
  <c r="F50" i="2"/>
  <c r="X2" i="4"/>
  <c r="X3" i="4"/>
  <c r="X4" i="4"/>
  <c r="X5" i="4"/>
  <c r="X6" i="4"/>
  <c r="X7" i="4"/>
  <c r="X8" i="4"/>
  <c r="X9" i="4"/>
  <c r="X10" i="4"/>
  <c r="X11" i="4"/>
  <c r="X12" i="4"/>
  <c r="X13" i="4"/>
  <c r="X14" i="4"/>
  <c r="X15" i="4"/>
  <c r="X16" i="4"/>
  <c r="X17" i="4"/>
  <c r="X18" i="4"/>
  <c r="X19" i="4"/>
  <c r="X20" i="4"/>
  <c r="X21" i="4"/>
  <c r="X22" i="4"/>
  <c r="X23" i="4"/>
  <c r="X24" i="4"/>
  <c r="X25" i="4"/>
  <c r="X26" i="4"/>
  <c r="X27" i="4"/>
  <c r="X28" i="4"/>
  <c r="X29" i="4"/>
  <c r="X30" i="4"/>
  <c r="X31" i="4"/>
  <c r="X32" i="4"/>
  <c r="X33" i="4"/>
  <c r="X34" i="4"/>
  <c r="X35" i="4"/>
  <c r="X36" i="4"/>
  <c r="X37" i="4"/>
  <c r="X38" i="4"/>
  <c r="X39" i="4"/>
  <c r="X40" i="4"/>
  <c r="X41" i="4"/>
  <c r="X42" i="4"/>
  <c r="X43" i="4"/>
  <c r="X44" i="4"/>
  <c r="X45" i="4"/>
  <c r="X46" i="4"/>
  <c r="X47" i="4"/>
  <c r="X48" i="4"/>
  <c r="X49" i="4"/>
  <c r="X50" i="4"/>
  <c r="X51" i="4"/>
  <c r="X52" i="4"/>
  <c r="X53" i="4"/>
  <c r="X54" i="4"/>
  <c r="X55" i="4"/>
  <c r="X56" i="4"/>
  <c r="X57" i="4"/>
  <c r="X58" i="4"/>
  <c r="X59" i="4"/>
  <c r="X60" i="4"/>
  <c r="X61" i="4"/>
  <c r="X62" i="4"/>
  <c r="X63" i="4"/>
  <c r="X64" i="4"/>
  <c r="X65" i="4"/>
  <c r="X66" i="4"/>
  <c r="X67" i="4"/>
  <c r="X68" i="4"/>
  <c r="X69" i="4"/>
  <c r="X70" i="4"/>
  <c r="X71" i="4"/>
  <c r="X72" i="4"/>
  <c r="X73" i="4"/>
  <c r="X74" i="4"/>
  <c r="X75" i="4"/>
  <c r="X76" i="4"/>
  <c r="X77" i="4"/>
  <c r="X78" i="4"/>
  <c r="X79" i="4"/>
  <c r="X80" i="4"/>
  <c r="X81" i="4"/>
  <c r="X82" i="4"/>
  <c r="X83" i="4"/>
  <c r="X84" i="4"/>
  <c r="X85" i="4"/>
  <c r="X86" i="4"/>
  <c r="X87" i="4"/>
  <c r="X88" i="4"/>
  <c r="X89" i="4"/>
  <c r="X90" i="4"/>
  <c r="X91" i="4"/>
  <c r="X92" i="4"/>
  <c r="X93" i="4"/>
  <c r="X94" i="4"/>
  <c r="X95" i="4"/>
  <c r="X96" i="4"/>
  <c r="X97" i="4"/>
  <c r="X98" i="4"/>
  <c r="X99" i="4"/>
  <c r="X100" i="4"/>
  <c r="X101" i="4"/>
  <c r="X102" i="4"/>
  <c r="X103" i="4"/>
  <c r="X104" i="4"/>
  <c r="X105" i="4"/>
  <c r="X106" i="4"/>
  <c r="X107" i="4"/>
  <c r="X108" i="4"/>
  <c r="X109" i="4"/>
  <c r="X110" i="4"/>
  <c r="X111" i="4"/>
  <c r="X112" i="4"/>
  <c r="X113" i="4"/>
  <c r="X114" i="4"/>
  <c r="X115" i="4"/>
  <c r="X116" i="4"/>
  <c r="X117" i="4"/>
  <c r="X118" i="4"/>
  <c r="X119" i="4"/>
  <c r="X120" i="4"/>
  <c r="X121" i="4"/>
  <c r="X122" i="4"/>
  <c r="X123" i="4"/>
  <c r="X124" i="4"/>
  <c r="X125" i="4"/>
  <c r="X126" i="4"/>
  <c r="X127" i="4"/>
  <c r="X128" i="4"/>
  <c r="X129" i="4"/>
  <c r="X130" i="4"/>
  <c r="X131" i="4"/>
  <c r="X132" i="4"/>
  <c r="X133" i="4"/>
  <c r="X134" i="4"/>
  <c r="X135" i="4"/>
  <c r="X136" i="4"/>
  <c r="X137" i="4"/>
  <c r="X138" i="4"/>
  <c r="X139" i="4"/>
  <c r="X140" i="4"/>
  <c r="X141" i="4"/>
  <c r="X142" i="4"/>
  <c r="X143" i="4"/>
  <c r="X144" i="4"/>
  <c r="X145" i="4"/>
  <c r="X146" i="4"/>
  <c r="X147" i="4"/>
  <c r="X148" i="4"/>
  <c r="X149" i="4"/>
  <c r="X150" i="4"/>
  <c r="X151" i="4"/>
  <c r="X152" i="4"/>
  <c r="X153" i="4"/>
  <c r="X154" i="4"/>
  <c r="X155" i="4"/>
  <c r="X156" i="4"/>
  <c r="X157" i="4"/>
  <c r="X158" i="4"/>
  <c r="X159" i="4"/>
  <c r="X160" i="4"/>
  <c r="X161" i="4"/>
  <c r="X162" i="4"/>
  <c r="X163" i="4"/>
  <c r="X164" i="4"/>
  <c r="X165" i="4"/>
  <c r="X166" i="4"/>
  <c r="X167" i="4"/>
  <c r="X168" i="4"/>
  <c r="X169" i="4"/>
  <c r="X170" i="4"/>
  <c r="X171" i="4"/>
  <c r="X172" i="4"/>
  <c r="X173" i="4"/>
  <c r="X174" i="4"/>
  <c r="X175" i="4"/>
  <c r="X176" i="4"/>
  <c r="X177" i="4"/>
  <c r="X178" i="4"/>
  <c r="X179" i="4"/>
  <c r="X180" i="4"/>
  <c r="X181" i="4"/>
  <c r="X182" i="4"/>
  <c r="X183" i="4"/>
  <c r="X184" i="4"/>
  <c r="X185" i="4"/>
  <c r="X186" i="4"/>
  <c r="X187" i="4"/>
  <c r="X188" i="4"/>
  <c r="X189" i="4"/>
  <c r="X190" i="4"/>
  <c r="X191" i="4"/>
  <c r="X192" i="4"/>
  <c r="X193" i="4"/>
  <c r="X194" i="4"/>
  <c r="X195" i="4"/>
  <c r="X196" i="4"/>
  <c r="X197" i="4"/>
  <c r="X198" i="4"/>
  <c r="X199" i="4"/>
  <c r="X200" i="4"/>
  <c r="X201" i="4"/>
  <c r="X202" i="4"/>
  <c r="X203" i="4"/>
  <c r="X204" i="4"/>
  <c r="X205" i="4"/>
  <c r="X206" i="4"/>
  <c r="X207" i="4"/>
  <c r="X208" i="4"/>
  <c r="X209" i="4"/>
  <c r="X210" i="4"/>
  <c r="X211" i="4"/>
  <c r="X212" i="4"/>
  <c r="X213" i="4"/>
  <c r="X214" i="4"/>
  <c r="X215" i="4"/>
  <c r="X216" i="4"/>
  <c r="X217" i="4"/>
  <c r="X218" i="4"/>
  <c r="X219" i="4"/>
  <c r="X220" i="4"/>
  <c r="X221" i="4"/>
  <c r="X222" i="4"/>
  <c r="X223" i="4"/>
  <c r="X224" i="4"/>
  <c r="X225" i="4"/>
  <c r="X226" i="4"/>
  <c r="X227" i="4"/>
  <c r="X228" i="4"/>
  <c r="X229" i="4"/>
  <c r="X230" i="4"/>
  <c r="X231" i="4"/>
  <c r="X232" i="4"/>
  <c r="X233" i="4"/>
  <c r="X234" i="4"/>
  <c r="X235" i="4"/>
  <c r="X236" i="4"/>
  <c r="X237" i="4"/>
  <c r="X238" i="4"/>
  <c r="X239" i="4"/>
  <c r="X240" i="4"/>
  <c r="X241" i="4"/>
  <c r="X242" i="4"/>
  <c r="X243" i="4"/>
  <c r="X244" i="4"/>
  <c r="X245" i="4"/>
  <c r="X246" i="4"/>
  <c r="X247" i="4"/>
  <c r="X248" i="4"/>
  <c r="X249" i="4"/>
  <c r="X250" i="4"/>
  <c r="X251" i="4"/>
  <c r="X252" i="4"/>
  <c r="X253" i="4"/>
  <c r="X254" i="4"/>
  <c r="X255" i="4"/>
  <c r="X256" i="4"/>
  <c r="X257" i="4"/>
  <c r="X258" i="4"/>
  <c r="X259" i="4"/>
  <c r="X260" i="4"/>
  <c r="X261" i="4"/>
  <c r="X262" i="4"/>
  <c r="X263" i="4"/>
  <c r="X264" i="4"/>
  <c r="X265" i="4"/>
  <c r="X266" i="4"/>
  <c r="X267" i="4"/>
  <c r="X268" i="4"/>
  <c r="X269" i="4"/>
  <c r="X270" i="4"/>
  <c r="X271" i="4"/>
  <c r="X272" i="4"/>
  <c r="X273" i="4"/>
  <c r="X274" i="4"/>
  <c r="X275" i="4"/>
  <c r="X276" i="4"/>
  <c r="X277" i="4"/>
  <c r="X278" i="4"/>
  <c r="X279" i="4"/>
  <c r="X280" i="4"/>
  <c r="X281" i="4"/>
  <c r="X282" i="4"/>
  <c r="X283" i="4"/>
  <c r="X284" i="4"/>
  <c r="X285" i="4"/>
  <c r="X286" i="4"/>
  <c r="X287" i="4"/>
  <c r="X288" i="4"/>
  <c r="X289" i="4"/>
  <c r="X290" i="4"/>
  <c r="X291" i="4"/>
  <c r="X292" i="4"/>
  <c r="X293" i="4"/>
  <c r="X294" i="4"/>
  <c r="X295" i="4"/>
  <c r="X296" i="4"/>
  <c r="X297" i="4"/>
  <c r="X298" i="4"/>
  <c r="X299" i="4"/>
  <c r="X300" i="4"/>
  <c r="X301" i="4"/>
  <c r="X302" i="4"/>
  <c r="X303" i="4"/>
  <c r="X304" i="4"/>
  <c r="X305" i="4"/>
  <c r="X306" i="4"/>
  <c r="X307" i="4"/>
  <c r="X308" i="4"/>
  <c r="X309" i="4"/>
  <c r="X310" i="4"/>
  <c r="X311" i="4"/>
  <c r="X312" i="4"/>
  <c r="X313" i="4"/>
  <c r="X314" i="4"/>
  <c r="X315" i="4"/>
  <c r="X316" i="4"/>
  <c r="X317" i="4"/>
  <c r="X318" i="4"/>
  <c r="X319" i="4"/>
  <c r="X320" i="4"/>
  <c r="X321" i="4"/>
  <c r="X322" i="4"/>
  <c r="X323" i="4"/>
  <c r="X324" i="4"/>
  <c r="X325" i="4"/>
  <c r="X326" i="4"/>
  <c r="X327" i="4"/>
  <c r="X328" i="4"/>
  <c r="X329" i="4"/>
  <c r="X330" i="4"/>
  <c r="X331" i="4"/>
  <c r="X332" i="4"/>
  <c r="X333" i="4"/>
  <c r="X334" i="4"/>
  <c r="X335" i="4"/>
  <c r="X336" i="4"/>
  <c r="X337" i="4"/>
  <c r="X338" i="4"/>
  <c r="X339" i="4"/>
  <c r="X340" i="4"/>
  <c r="X341" i="4"/>
  <c r="X342" i="4"/>
  <c r="X343" i="4"/>
  <c r="X344" i="4"/>
  <c r="X345" i="4"/>
  <c r="X346" i="4"/>
  <c r="X347" i="4"/>
  <c r="X348" i="4"/>
  <c r="X349" i="4"/>
  <c r="X350" i="4"/>
  <c r="X351" i="4"/>
  <c r="X352" i="4"/>
  <c r="X353" i="4"/>
  <c r="X354" i="4"/>
  <c r="X355" i="4"/>
  <c r="X356" i="4"/>
  <c r="X357" i="4"/>
  <c r="X358" i="4"/>
  <c r="X359" i="4"/>
  <c r="X360" i="4"/>
  <c r="X361" i="4"/>
  <c r="X362" i="4"/>
  <c r="X363" i="4"/>
  <c r="X364" i="4"/>
  <c r="X365" i="4"/>
  <c r="X366" i="4"/>
  <c r="X367" i="4"/>
  <c r="X368" i="4"/>
  <c r="X369" i="4"/>
  <c r="X370" i="4"/>
  <c r="X371" i="4"/>
  <c r="X372" i="4"/>
  <c r="G50" i="2"/>
  <c r="Y2" i="4"/>
  <c r="Y3" i="4"/>
  <c r="Y4" i="4"/>
  <c r="Y5" i="4"/>
  <c r="Y6" i="4"/>
  <c r="Y7" i="4"/>
  <c r="Y8" i="4"/>
  <c r="Y9" i="4"/>
  <c r="Y10" i="4"/>
  <c r="Y11" i="4"/>
  <c r="Y12" i="4"/>
  <c r="Y13" i="4"/>
  <c r="Y14" i="4"/>
  <c r="Y15" i="4"/>
  <c r="Y16" i="4"/>
  <c r="Y17" i="4"/>
  <c r="Y18" i="4"/>
  <c r="Y19" i="4"/>
  <c r="Y20" i="4"/>
  <c r="Y21" i="4"/>
  <c r="Y22" i="4"/>
  <c r="Y23" i="4"/>
  <c r="Y24" i="4"/>
  <c r="Y25" i="4"/>
  <c r="Y26" i="4"/>
  <c r="Y27" i="4"/>
  <c r="Y28" i="4"/>
  <c r="Y29" i="4"/>
  <c r="Y30" i="4"/>
  <c r="Y31" i="4"/>
  <c r="Y32" i="4"/>
  <c r="Y33" i="4"/>
  <c r="Y34" i="4"/>
  <c r="Y35" i="4"/>
  <c r="Y36" i="4"/>
  <c r="Y37" i="4"/>
  <c r="Y38" i="4"/>
  <c r="Y39" i="4"/>
  <c r="Y40" i="4"/>
  <c r="Y41" i="4"/>
  <c r="Y42" i="4"/>
  <c r="Y43" i="4"/>
  <c r="Y44" i="4"/>
  <c r="Y45" i="4"/>
  <c r="Y46" i="4"/>
  <c r="Y47" i="4"/>
  <c r="Y48" i="4"/>
  <c r="Y49" i="4"/>
  <c r="Y50" i="4"/>
  <c r="Y51" i="4"/>
  <c r="Y52" i="4"/>
  <c r="Y53" i="4"/>
  <c r="Y54" i="4"/>
  <c r="Y55" i="4"/>
  <c r="Y56" i="4"/>
  <c r="Y57" i="4"/>
  <c r="Y58" i="4"/>
  <c r="Y59" i="4"/>
  <c r="Y60" i="4"/>
  <c r="Y61" i="4"/>
  <c r="Y62" i="4"/>
  <c r="Y63" i="4"/>
  <c r="Y64" i="4"/>
  <c r="Y65" i="4"/>
  <c r="Y66" i="4"/>
  <c r="Y67" i="4"/>
  <c r="Y68" i="4"/>
  <c r="Y69" i="4"/>
  <c r="Y70" i="4"/>
  <c r="Y71" i="4"/>
  <c r="Y72" i="4"/>
  <c r="Y73" i="4"/>
  <c r="Y74" i="4"/>
  <c r="Y75" i="4"/>
  <c r="Y76" i="4"/>
  <c r="Y77" i="4"/>
  <c r="Y78" i="4"/>
  <c r="Y79" i="4"/>
  <c r="Y80" i="4"/>
  <c r="Y81" i="4"/>
  <c r="Y82" i="4"/>
  <c r="Y83" i="4"/>
  <c r="Y84" i="4"/>
  <c r="Y85" i="4"/>
  <c r="Y86" i="4"/>
  <c r="Y87" i="4"/>
  <c r="Y88" i="4"/>
  <c r="Y89" i="4"/>
  <c r="Y90" i="4"/>
  <c r="Y91" i="4"/>
  <c r="Y92" i="4"/>
  <c r="Y93" i="4"/>
  <c r="Y94" i="4"/>
  <c r="Y95" i="4"/>
  <c r="Y96" i="4"/>
  <c r="Y97" i="4"/>
  <c r="Y98" i="4"/>
  <c r="Y99" i="4"/>
  <c r="Y100" i="4"/>
  <c r="Y101" i="4"/>
  <c r="Y102" i="4"/>
  <c r="Y103" i="4"/>
  <c r="Y104" i="4"/>
  <c r="Y105" i="4"/>
  <c r="Y106" i="4"/>
  <c r="Y107" i="4"/>
  <c r="Y108" i="4"/>
  <c r="Y109" i="4"/>
  <c r="Y110" i="4"/>
  <c r="Y111" i="4"/>
  <c r="Y112" i="4"/>
  <c r="Y113" i="4"/>
  <c r="Y114" i="4"/>
  <c r="Y115" i="4"/>
  <c r="Y116" i="4"/>
  <c r="Y117" i="4"/>
  <c r="Y118" i="4"/>
  <c r="Y119" i="4"/>
  <c r="Y120" i="4"/>
  <c r="Y121" i="4"/>
  <c r="Y122" i="4"/>
  <c r="Y123" i="4"/>
  <c r="Y124" i="4"/>
  <c r="Y125" i="4"/>
  <c r="Y126" i="4"/>
  <c r="Y127" i="4"/>
  <c r="Y128" i="4"/>
  <c r="Y129" i="4"/>
  <c r="Y130" i="4"/>
  <c r="Y131" i="4"/>
  <c r="Y132" i="4"/>
  <c r="Y133" i="4"/>
  <c r="Y134" i="4"/>
  <c r="Y135" i="4"/>
  <c r="Y136" i="4"/>
  <c r="Y137" i="4"/>
  <c r="Y138" i="4"/>
  <c r="Y139" i="4"/>
  <c r="Y140" i="4"/>
  <c r="Y141" i="4"/>
  <c r="Y142" i="4"/>
  <c r="Y143" i="4"/>
  <c r="Y144" i="4"/>
  <c r="Y145" i="4"/>
  <c r="Y146" i="4"/>
  <c r="Y147" i="4"/>
  <c r="Y148" i="4"/>
  <c r="Y149" i="4"/>
  <c r="Y150" i="4"/>
  <c r="Y151" i="4"/>
  <c r="Y152" i="4"/>
  <c r="Y153" i="4"/>
  <c r="Y154" i="4"/>
  <c r="Y155" i="4"/>
  <c r="Y156" i="4"/>
  <c r="Y157" i="4"/>
  <c r="Y158" i="4"/>
  <c r="Y159" i="4"/>
  <c r="Y160" i="4"/>
  <c r="Y161" i="4"/>
  <c r="Y162" i="4"/>
  <c r="Y163" i="4"/>
  <c r="Y164" i="4"/>
  <c r="Y165" i="4"/>
  <c r="Y166" i="4"/>
  <c r="Y167" i="4"/>
  <c r="Y168" i="4"/>
  <c r="Y169" i="4"/>
  <c r="Y170" i="4"/>
  <c r="Y171" i="4"/>
  <c r="Y172" i="4"/>
  <c r="Y173" i="4"/>
  <c r="Y174" i="4"/>
  <c r="Y175" i="4"/>
  <c r="Y176" i="4"/>
  <c r="Y177" i="4"/>
  <c r="Y178" i="4"/>
  <c r="Y179" i="4"/>
  <c r="Y180" i="4"/>
  <c r="Y181" i="4"/>
  <c r="Y182" i="4"/>
  <c r="Y183" i="4"/>
  <c r="Y184" i="4"/>
  <c r="Y185" i="4"/>
  <c r="Y186" i="4"/>
  <c r="Y187" i="4"/>
  <c r="Y188" i="4"/>
  <c r="Y189" i="4"/>
  <c r="Y190" i="4"/>
  <c r="Y191" i="4"/>
  <c r="Y192" i="4"/>
  <c r="Y193" i="4"/>
  <c r="Y194" i="4"/>
  <c r="Y195" i="4"/>
  <c r="Y196" i="4"/>
  <c r="Y197" i="4"/>
  <c r="Y198" i="4"/>
  <c r="Y199" i="4"/>
  <c r="Y200" i="4"/>
  <c r="Y201" i="4"/>
  <c r="Y202" i="4"/>
  <c r="Y203" i="4"/>
  <c r="Y204" i="4"/>
  <c r="Y205" i="4"/>
  <c r="Y206" i="4"/>
  <c r="Y207" i="4"/>
  <c r="Y208" i="4"/>
  <c r="Y209" i="4"/>
  <c r="Y210" i="4"/>
  <c r="Y211" i="4"/>
  <c r="Y212" i="4"/>
  <c r="Y213" i="4"/>
  <c r="Y214" i="4"/>
  <c r="Y215" i="4"/>
  <c r="Y216" i="4"/>
  <c r="Y217" i="4"/>
  <c r="Y218" i="4"/>
  <c r="Y219" i="4"/>
  <c r="Y220" i="4"/>
  <c r="Y221" i="4"/>
  <c r="Y222" i="4"/>
  <c r="Y223" i="4"/>
  <c r="Y224" i="4"/>
  <c r="Y225" i="4"/>
  <c r="Y226" i="4"/>
  <c r="Y227" i="4"/>
  <c r="Y228" i="4"/>
  <c r="Y229" i="4"/>
  <c r="Y230" i="4"/>
  <c r="Y231" i="4"/>
  <c r="Y232" i="4"/>
  <c r="Y233" i="4"/>
  <c r="Y234" i="4"/>
  <c r="Y235" i="4"/>
  <c r="Y236" i="4"/>
  <c r="Y237" i="4"/>
  <c r="Y238" i="4"/>
  <c r="Y239" i="4"/>
  <c r="Y240" i="4"/>
  <c r="Y241" i="4"/>
  <c r="Y242" i="4"/>
  <c r="Y243" i="4"/>
  <c r="Y244" i="4"/>
  <c r="Y245" i="4"/>
  <c r="Y246" i="4"/>
  <c r="Y247" i="4"/>
  <c r="Y248" i="4"/>
  <c r="Y249" i="4"/>
  <c r="Y250" i="4"/>
  <c r="Y251" i="4"/>
  <c r="Y252" i="4"/>
  <c r="Y253" i="4"/>
  <c r="Y254" i="4"/>
  <c r="Y255" i="4"/>
  <c r="Y256" i="4"/>
  <c r="Y257" i="4"/>
  <c r="Y258" i="4"/>
  <c r="Y259" i="4"/>
  <c r="Y260" i="4"/>
  <c r="Y261" i="4"/>
  <c r="Y262" i="4"/>
  <c r="Y263" i="4"/>
  <c r="Y264" i="4"/>
  <c r="Y265" i="4"/>
  <c r="Y266" i="4"/>
  <c r="Y267" i="4"/>
  <c r="Y268" i="4"/>
  <c r="Y269" i="4"/>
  <c r="Y270" i="4"/>
  <c r="Y271" i="4"/>
  <c r="Y272" i="4"/>
  <c r="Y273" i="4"/>
  <c r="Y274" i="4"/>
  <c r="Y275" i="4"/>
  <c r="Y276" i="4"/>
  <c r="Y277" i="4"/>
  <c r="Y278" i="4"/>
  <c r="Y279" i="4"/>
  <c r="Y280" i="4"/>
  <c r="Y281" i="4"/>
  <c r="Y282" i="4"/>
  <c r="Y283" i="4"/>
  <c r="Y284" i="4"/>
  <c r="Y285" i="4"/>
  <c r="Y286" i="4"/>
  <c r="Y287" i="4"/>
  <c r="Y288" i="4"/>
  <c r="Y289" i="4"/>
  <c r="Y290" i="4"/>
  <c r="Y291" i="4"/>
  <c r="Y292" i="4"/>
  <c r="Y293" i="4"/>
  <c r="Y294" i="4"/>
  <c r="Y295" i="4"/>
  <c r="Y296" i="4"/>
  <c r="Y297" i="4"/>
  <c r="Y298" i="4"/>
  <c r="Y299" i="4"/>
  <c r="Y300" i="4"/>
  <c r="Y301" i="4"/>
  <c r="Y302" i="4"/>
  <c r="Y303" i="4"/>
  <c r="Y304" i="4"/>
  <c r="Y305" i="4"/>
  <c r="Y306" i="4"/>
  <c r="Y307" i="4"/>
  <c r="Y308" i="4"/>
  <c r="Y309" i="4"/>
  <c r="Y310" i="4"/>
  <c r="Y311" i="4"/>
  <c r="Y312" i="4"/>
  <c r="Y313" i="4"/>
  <c r="Y314" i="4"/>
  <c r="Y315" i="4"/>
  <c r="Y316" i="4"/>
  <c r="Y317" i="4"/>
  <c r="Y318" i="4"/>
  <c r="Y319" i="4"/>
  <c r="Y320" i="4"/>
  <c r="Y321" i="4"/>
  <c r="Y322" i="4"/>
  <c r="Y323" i="4"/>
  <c r="Y324" i="4"/>
  <c r="Y325" i="4"/>
  <c r="Y326" i="4"/>
  <c r="Y327" i="4"/>
  <c r="Y328" i="4"/>
  <c r="Y329" i="4"/>
  <c r="Y330" i="4"/>
  <c r="Y331" i="4"/>
  <c r="Y332" i="4"/>
  <c r="Y333" i="4"/>
  <c r="Y334" i="4"/>
  <c r="Y335" i="4"/>
  <c r="Y336" i="4"/>
  <c r="Y337" i="4"/>
  <c r="Y338" i="4"/>
  <c r="Y339" i="4"/>
  <c r="Y340" i="4"/>
  <c r="Y341" i="4"/>
  <c r="Y342" i="4"/>
  <c r="Y343" i="4"/>
  <c r="Y344" i="4"/>
  <c r="Y345" i="4"/>
  <c r="Y346" i="4"/>
  <c r="Y347" i="4"/>
  <c r="Y348" i="4"/>
  <c r="Y349" i="4"/>
  <c r="Y350" i="4"/>
  <c r="Y351" i="4"/>
  <c r="Y352" i="4"/>
  <c r="Y353" i="4"/>
  <c r="Y354" i="4"/>
  <c r="Y355" i="4"/>
  <c r="Y356" i="4"/>
  <c r="Y357" i="4"/>
  <c r="Y358" i="4"/>
  <c r="Y359" i="4"/>
  <c r="Y360" i="4"/>
  <c r="Y361" i="4"/>
  <c r="Y362" i="4"/>
  <c r="Y363" i="4"/>
  <c r="Y364" i="4"/>
  <c r="Y365" i="4"/>
  <c r="Y366" i="4"/>
  <c r="Y367" i="4"/>
  <c r="Y368" i="4"/>
  <c r="Y369" i="4"/>
  <c r="Y370" i="4"/>
  <c r="Y371" i="4"/>
  <c r="Y372" i="4"/>
  <c r="H50" i="2"/>
  <c r="S2" i="4"/>
  <c r="S3" i="4"/>
  <c r="S4" i="4"/>
  <c r="S5" i="4"/>
  <c r="S6" i="4"/>
  <c r="S7" i="4"/>
  <c r="S8" i="4"/>
  <c r="S9" i="4"/>
  <c r="S10" i="4"/>
  <c r="S11" i="4"/>
  <c r="S12" i="4"/>
  <c r="S13" i="4"/>
  <c r="S14" i="4"/>
  <c r="S15" i="4"/>
  <c r="S16" i="4"/>
  <c r="S17" i="4"/>
  <c r="S18" i="4"/>
  <c r="S19" i="4"/>
  <c r="S20" i="4"/>
  <c r="S21" i="4"/>
  <c r="S22" i="4"/>
  <c r="S23" i="4"/>
  <c r="S24" i="4"/>
  <c r="S25" i="4"/>
  <c r="S26" i="4"/>
  <c r="S27" i="4"/>
  <c r="S28" i="4"/>
  <c r="S29" i="4"/>
  <c r="S30" i="4"/>
  <c r="S31" i="4"/>
  <c r="S32" i="4"/>
  <c r="S33" i="4"/>
  <c r="S34" i="4"/>
  <c r="S35" i="4"/>
  <c r="S36" i="4"/>
  <c r="S37" i="4"/>
  <c r="S38" i="4"/>
  <c r="S39" i="4"/>
  <c r="S40" i="4"/>
  <c r="S41" i="4"/>
  <c r="S42" i="4"/>
  <c r="S43" i="4"/>
  <c r="S44" i="4"/>
  <c r="S45" i="4"/>
  <c r="S46" i="4"/>
  <c r="S47" i="4"/>
  <c r="S48" i="4"/>
  <c r="S49" i="4"/>
  <c r="S50" i="4"/>
  <c r="S51" i="4"/>
  <c r="S52" i="4"/>
  <c r="S53" i="4"/>
  <c r="S54" i="4"/>
  <c r="S55" i="4"/>
  <c r="S56" i="4"/>
  <c r="S57" i="4"/>
  <c r="S58" i="4"/>
  <c r="S59" i="4"/>
  <c r="S60" i="4"/>
  <c r="S61" i="4"/>
  <c r="S62" i="4"/>
  <c r="S63" i="4"/>
  <c r="S64" i="4"/>
  <c r="S65" i="4"/>
  <c r="S66" i="4"/>
  <c r="S67" i="4"/>
  <c r="S68" i="4"/>
  <c r="S69" i="4"/>
  <c r="S70" i="4"/>
  <c r="S71" i="4"/>
  <c r="S72" i="4"/>
  <c r="S73" i="4"/>
  <c r="S74" i="4"/>
  <c r="S75" i="4"/>
  <c r="S76" i="4"/>
  <c r="S77" i="4"/>
  <c r="S78" i="4"/>
  <c r="S79" i="4"/>
  <c r="S80" i="4"/>
  <c r="S81" i="4"/>
  <c r="S82" i="4"/>
  <c r="S83" i="4"/>
  <c r="S84" i="4"/>
  <c r="S85" i="4"/>
  <c r="S86" i="4"/>
  <c r="S87" i="4"/>
  <c r="S88" i="4"/>
  <c r="S89" i="4"/>
  <c r="S90" i="4"/>
  <c r="S91" i="4"/>
  <c r="S92" i="4"/>
  <c r="S93" i="4"/>
  <c r="S94" i="4"/>
  <c r="S95" i="4"/>
  <c r="S96" i="4"/>
  <c r="S97" i="4"/>
  <c r="S98" i="4"/>
  <c r="S99" i="4"/>
  <c r="S100" i="4"/>
  <c r="S101" i="4"/>
  <c r="S102" i="4"/>
  <c r="S103" i="4"/>
  <c r="S104" i="4"/>
  <c r="S105" i="4"/>
  <c r="S106" i="4"/>
  <c r="S107" i="4"/>
  <c r="S108" i="4"/>
  <c r="S109" i="4"/>
  <c r="S110" i="4"/>
  <c r="S111" i="4"/>
  <c r="S112" i="4"/>
  <c r="S113" i="4"/>
  <c r="S114" i="4"/>
  <c r="S115" i="4"/>
  <c r="S116" i="4"/>
  <c r="S117" i="4"/>
  <c r="S118" i="4"/>
  <c r="S119" i="4"/>
  <c r="S120" i="4"/>
  <c r="S121" i="4"/>
  <c r="S122" i="4"/>
  <c r="S123" i="4"/>
  <c r="S124" i="4"/>
  <c r="S125" i="4"/>
  <c r="S126" i="4"/>
  <c r="S127" i="4"/>
  <c r="S128" i="4"/>
  <c r="S129" i="4"/>
  <c r="S130" i="4"/>
  <c r="S131" i="4"/>
  <c r="S132" i="4"/>
  <c r="S133" i="4"/>
  <c r="S134" i="4"/>
  <c r="S135" i="4"/>
  <c r="S136" i="4"/>
  <c r="S137" i="4"/>
  <c r="S138" i="4"/>
  <c r="S139" i="4"/>
  <c r="S140" i="4"/>
  <c r="S141" i="4"/>
  <c r="S142" i="4"/>
  <c r="S143" i="4"/>
  <c r="S144" i="4"/>
  <c r="S145" i="4"/>
  <c r="S146" i="4"/>
  <c r="S147" i="4"/>
  <c r="S148" i="4"/>
  <c r="S149" i="4"/>
  <c r="S150" i="4"/>
  <c r="S151" i="4"/>
  <c r="S152" i="4"/>
  <c r="S153" i="4"/>
  <c r="S154" i="4"/>
  <c r="S155" i="4"/>
  <c r="S156" i="4"/>
  <c r="S157" i="4"/>
  <c r="S158" i="4"/>
  <c r="S159" i="4"/>
  <c r="S160" i="4"/>
  <c r="S161" i="4"/>
  <c r="S162" i="4"/>
  <c r="S163" i="4"/>
  <c r="S164" i="4"/>
  <c r="S165" i="4"/>
  <c r="S166" i="4"/>
  <c r="S167" i="4"/>
  <c r="S168" i="4"/>
  <c r="S169" i="4"/>
  <c r="S170" i="4"/>
  <c r="S171" i="4"/>
  <c r="S172" i="4"/>
  <c r="S173" i="4"/>
  <c r="S174" i="4"/>
  <c r="S175" i="4"/>
  <c r="S176" i="4"/>
  <c r="S177" i="4"/>
  <c r="S178" i="4"/>
  <c r="S179" i="4"/>
  <c r="S180" i="4"/>
  <c r="S181" i="4"/>
  <c r="S182" i="4"/>
  <c r="S183" i="4"/>
  <c r="S184" i="4"/>
  <c r="S185" i="4"/>
  <c r="S186" i="4"/>
  <c r="S187" i="4"/>
  <c r="S188" i="4"/>
  <c r="S189" i="4"/>
  <c r="S190" i="4"/>
  <c r="S191" i="4"/>
  <c r="S192" i="4"/>
  <c r="S193" i="4"/>
  <c r="S194" i="4"/>
  <c r="S195" i="4"/>
  <c r="S196" i="4"/>
  <c r="S197" i="4"/>
  <c r="S198" i="4"/>
  <c r="S199" i="4"/>
  <c r="S200" i="4"/>
  <c r="S201" i="4"/>
  <c r="S202" i="4"/>
  <c r="S203" i="4"/>
  <c r="S204" i="4"/>
  <c r="S205" i="4"/>
  <c r="S206" i="4"/>
  <c r="S207" i="4"/>
  <c r="S208" i="4"/>
  <c r="S209" i="4"/>
  <c r="S210" i="4"/>
  <c r="S211" i="4"/>
  <c r="S212" i="4"/>
  <c r="S213" i="4"/>
  <c r="S214" i="4"/>
  <c r="S215" i="4"/>
  <c r="S216" i="4"/>
  <c r="S217" i="4"/>
  <c r="S218" i="4"/>
  <c r="S219" i="4"/>
  <c r="S220" i="4"/>
  <c r="S221" i="4"/>
  <c r="S222" i="4"/>
  <c r="S223" i="4"/>
  <c r="S224" i="4"/>
  <c r="S225" i="4"/>
  <c r="S226" i="4"/>
  <c r="S227" i="4"/>
  <c r="S228" i="4"/>
  <c r="S229" i="4"/>
  <c r="S230" i="4"/>
  <c r="S231" i="4"/>
  <c r="S232" i="4"/>
  <c r="S233" i="4"/>
  <c r="S234" i="4"/>
  <c r="S235" i="4"/>
  <c r="S236" i="4"/>
  <c r="S237" i="4"/>
  <c r="S238" i="4"/>
  <c r="S239" i="4"/>
  <c r="S240" i="4"/>
  <c r="S241" i="4"/>
  <c r="S242" i="4"/>
  <c r="S243" i="4"/>
  <c r="S244" i="4"/>
  <c r="S245" i="4"/>
  <c r="S246" i="4"/>
  <c r="S247" i="4"/>
  <c r="S248" i="4"/>
  <c r="S249" i="4"/>
  <c r="S250" i="4"/>
  <c r="S251" i="4"/>
  <c r="S252" i="4"/>
  <c r="S253" i="4"/>
  <c r="S254" i="4"/>
  <c r="S255" i="4"/>
  <c r="S256" i="4"/>
  <c r="S257" i="4"/>
  <c r="S258" i="4"/>
  <c r="S259" i="4"/>
  <c r="S260" i="4"/>
  <c r="S261" i="4"/>
  <c r="S262" i="4"/>
  <c r="S263" i="4"/>
  <c r="S264" i="4"/>
  <c r="S265" i="4"/>
  <c r="S266" i="4"/>
  <c r="S267" i="4"/>
  <c r="S268" i="4"/>
  <c r="S269" i="4"/>
  <c r="S270" i="4"/>
  <c r="S271" i="4"/>
  <c r="S272" i="4"/>
  <c r="S273" i="4"/>
  <c r="S274" i="4"/>
  <c r="S275" i="4"/>
  <c r="S276" i="4"/>
  <c r="S277" i="4"/>
  <c r="S278" i="4"/>
  <c r="S279" i="4"/>
  <c r="S280" i="4"/>
  <c r="S281" i="4"/>
  <c r="S282" i="4"/>
  <c r="S283" i="4"/>
  <c r="S284" i="4"/>
  <c r="S285" i="4"/>
  <c r="S286" i="4"/>
  <c r="S287" i="4"/>
  <c r="S288" i="4"/>
  <c r="S289" i="4"/>
  <c r="S290" i="4"/>
  <c r="S291" i="4"/>
  <c r="S292" i="4"/>
  <c r="S293" i="4"/>
  <c r="S294" i="4"/>
  <c r="S295" i="4"/>
  <c r="S296" i="4"/>
  <c r="S297" i="4"/>
  <c r="S298" i="4"/>
  <c r="S299" i="4"/>
  <c r="S300" i="4"/>
  <c r="S301" i="4"/>
  <c r="S302" i="4"/>
  <c r="S303" i="4"/>
  <c r="S304" i="4"/>
  <c r="S305" i="4"/>
  <c r="S306" i="4"/>
  <c r="S307" i="4"/>
  <c r="S308" i="4"/>
  <c r="S309" i="4"/>
  <c r="S310" i="4"/>
  <c r="S311" i="4"/>
  <c r="S312" i="4"/>
  <c r="S313" i="4"/>
  <c r="S314" i="4"/>
  <c r="S315" i="4"/>
  <c r="S316" i="4"/>
  <c r="S317" i="4"/>
  <c r="S318" i="4"/>
  <c r="S319" i="4"/>
  <c r="S320" i="4"/>
  <c r="S321" i="4"/>
  <c r="S322" i="4"/>
  <c r="S323" i="4"/>
  <c r="S324" i="4"/>
  <c r="S325" i="4"/>
  <c r="S326" i="4"/>
  <c r="S327" i="4"/>
  <c r="S328" i="4"/>
  <c r="S329" i="4"/>
  <c r="S330" i="4"/>
  <c r="S331" i="4"/>
  <c r="S332" i="4"/>
  <c r="S333" i="4"/>
  <c r="S334" i="4"/>
  <c r="S335" i="4"/>
  <c r="S336" i="4"/>
  <c r="S337" i="4"/>
  <c r="S338" i="4"/>
  <c r="S339" i="4"/>
  <c r="S340" i="4"/>
  <c r="S341" i="4"/>
  <c r="S342" i="4"/>
  <c r="S343" i="4"/>
  <c r="S344" i="4"/>
  <c r="S345" i="4"/>
  <c r="S346" i="4"/>
  <c r="S347" i="4"/>
  <c r="S348" i="4"/>
  <c r="S349" i="4"/>
  <c r="S350" i="4"/>
  <c r="S351" i="4"/>
  <c r="S352" i="4"/>
  <c r="S353" i="4"/>
  <c r="S354" i="4"/>
  <c r="S355" i="4"/>
  <c r="S356" i="4"/>
  <c r="S357" i="4"/>
  <c r="S358" i="4"/>
  <c r="S359" i="4"/>
  <c r="S360" i="4"/>
  <c r="S361" i="4"/>
  <c r="S362" i="4"/>
  <c r="S363" i="4"/>
  <c r="S364" i="4"/>
  <c r="S365" i="4"/>
  <c r="S366" i="4"/>
  <c r="S367" i="4"/>
  <c r="S368" i="4"/>
  <c r="S369" i="4"/>
  <c r="S370" i="4"/>
  <c r="S371" i="4"/>
  <c r="S372" i="4"/>
  <c r="B50" i="2"/>
  <c r="P3" i="4"/>
  <c r="Q3" i="4"/>
  <c r="P4" i="4"/>
  <c r="Q4" i="4"/>
  <c r="P5" i="4"/>
  <c r="Q5" i="4"/>
  <c r="P6" i="4"/>
  <c r="Q6" i="4"/>
  <c r="P7" i="4"/>
  <c r="Q7" i="4"/>
  <c r="P8" i="4"/>
  <c r="Q8" i="4"/>
  <c r="P9" i="4"/>
  <c r="Q9" i="4"/>
  <c r="P10" i="4"/>
  <c r="Q10" i="4"/>
  <c r="P11" i="4"/>
  <c r="Q11" i="4"/>
  <c r="P12" i="4"/>
  <c r="Q12" i="4"/>
  <c r="P13" i="4"/>
  <c r="Q13" i="4"/>
  <c r="P14" i="4"/>
  <c r="Q14" i="4"/>
  <c r="P15" i="4"/>
  <c r="Q15" i="4"/>
  <c r="P16" i="4"/>
  <c r="Q16" i="4"/>
  <c r="P17" i="4"/>
  <c r="Q17" i="4"/>
  <c r="P18" i="4"/>
  <c r="Q18" i="4"/>
  <c r="P19" i="4"/>
  <c r="Q19" i="4"/>
  <c r="P20" i="4"/>
  <c r="Q20" i="4"/>
  <c r="P21" i="4"/>
  <c r="Q21" i="4"/>
  <c r="P22" i="4"/>
  <c r="Q22" i="4"/>
  <c r="P23" i="4"/>
  <c r="Q23" i="4"/>
  <c r="P24" i="4"/>
  <c r="Q24" i="4"/>
  <c r="P25" i="4"/>
  <c r="Q25" i="4"/>
  <c r="P26" i="4"/>
  <c r="Q26" i="4"/>
  <c r="P27" i="4"/>
  <c r="Q27" i="4"/>
  <c r="P28" i="4"/>
  <c r="Q28" i="4"/>
  <c r="P29" i="4"/>
  <c r="Q29" i="4"/>
  <c r="P30" i="4"/>
  <c r="Q30" i="4"/>
  <c r="P31" i="4"/>
  <c r="Q31" i="4"/>
  <c r="P32" i="4"/>
  <c r="Q32" i="4"/>
  <c r="P33" i="4"/>
  <c r="Q33" i="4"/>
  <c r="P34" i="4"/>
  <c r="Q34" i="4"/>
  <c r="P35" i="4"/>
  <c r="Q35" i="4"/>
  <c r="P36" i="4"/>
  <c r="Q36" i="4"/>
  <c r="P37" i="4"/>
  <c r="Q37" i="4"/>
  <c r="P38" i="4"/>
  <c r="Q38" i="4"/>
  <c r="P39" i="4"/>
  <c r="Q39" i="4"/>
  <c r="P40" i="4"/>
  <c r="Q40" i="4"/>
  <c r="P41" i="4"/>
  <c r="Q41" i="4"/>
  <c r="P42" i="4"/>
  <c r="Q42" i="4"/>
  <c r="P43" i="4"/>
  <c r="Q43" i="4"/>
  <c r="P44" i="4"/>
  <c r="Q44" i="4"/>
  <c r="P45" i="4"/>
  <c r="Q45" i="4"/>
  <c r="P46" i="4"/>
  <c r="Q46" i="4"/>
  <c r="P47" i="4"/>
  <c r="Q47" i="4"/>
  <c r="P48" i="4"/>
  <c r="Q48" i="4"/>
  <c r="P49" i="4"/>
  <c r="Q49" i="4"/>
  <c r="P50" i="4"/>
  <c r="Q50" i="4"/>
  <c r="P51" i="4"/>
  <c r="Q51" i="4"/>
  <c r="P52" i="4"/>
  <c r="Q52" i="4"/>
  <c r="P53" i="4"/>
  <c r="Q53" i="4"/>
  <c r="P54" i="4"/>
  <c r="Q54" i="4"/>
  <c r="P55" i="4"/>
  <c r="Q55" i="4"/>
  <c r="P56" i="4"/>
  <c r="Q56" i="4"/>
  <c r="P57" i="4"/>
  <c r="Q57" i="4"/>
  <c r="P58" i="4"/>
  <c r="Q58" i="4"/>
  <c r="P59" i="4"/>
  <c r="Q59" i="4"/>
  <c r="P60" i="4"/>
  <c r="Q60" i="4"/>
  <c r="P61" i="4"/>
  <c r="Q61" i="4"/>
  <c r="P62" i="4"/>
  <c r="Q62" i="4"/>
  <c r="P63" i="4"/>
  <c r="Q63" i="4"/>
  <c r="P64" i="4"/>
  <c r="Q64" i="4"/>
  <c r="P65" i="4"/>
  <c r="Q65" i="4"/>
  <c r="P66" i="4"/>
  <c r="Q66" i="4"/>
  <c r="P67" i="4"/>
  <c r="Q67" i="4"/>
  <c r="P68" i="4"/>
  <c r="Q68" i="4"/>
  <c r="P69" i="4"/>
  <c r="Q69" i="4"/>
  <c r="P70" i="4"/>
  <c r="Q70" i="4"/>
  <c r="P71" i="4"/>
  <c r="Q71" i="4"/>
  <c r="P72" i="4"/>
  <c r="Q72" i="4"/>
  <c r="P73" i="4"/>
  <c r="Q73" i="4"/>
  <c r="P74" i="4"/>
  <c r="Q74" i="4"/>
  <c r="P75" i="4"/>
  <c r="Q75" i="4"/>
  <c r="P76" i="4"/>
  <c r="Q76" i="4"/>
  <c r="P77" i="4"/>
  <c r="Q77" i="4"/>
  <c r="P78" i="4"/>
  <c r="Q78" i="4"/>
  <c r="P79" i="4"/>
  <c r="Q79" i="4"/>
  <c r="P80" i="4"/>
  <c r="Q80" i="4"/>
  <c r="P81" i="4"/>
  <c r="Q81" i="4"/>
  <c r="P82" i="4"/>
  <c r="Q82" i="4"/>
  <c r="P83" i="4"/>
  <c r="Q83" i="4"/>
  <c r="P84" i="4"/>
  <c r="Q84" i="4"/>
  <c r="P85" i="4"/>
  <c r="Q85" i="4"/>
  <c r="P86" i="4"/>
  <c r="Q86" i="4"/>
  <c r="P87" i="4"/>
  <c r="Q87" i="4"/>
  <c r="P88" i="4"/>
  <c r="Q88" i="4"/>
  <c r="P89" i="4"/>
  <c r="Q89" i="4"/>
  <c r="P90" i="4"/>
  <c r="Q90" i="4"/>
  <c r="P91" i="4"/>
  <c r="Q91" i="4"/>
  <c r="P92" i="4"/>
  <c r="Q92" i="4"/>
  <c r="P93" i="4"/>
  <c r="Q93" i="4"/>
  <c r="P94" i="4"/>
  <c r="Q94" i="4"/>
  <c r="P95" i="4"/>
  <c r="Q95" i="4"/>
  <c r="P96" i="4"/>
  <c r="Q96" i="4"/>
  <c r="P97" i="4"/>
  <c r="Q97" i="4"/>
  <c r="P98" i="4"/>
  <c r="Q98" i="4"/>
  <c r="P99" i="4"/>
  <c r="Q99" i="4"/>
  <c r="P100" i="4"/>
  <c r="Q100" i="4"/>
  <c r="P101" i="4"/>
  <c r="Q101" i="4"/>
  <c r="P102" i="4"/>
  <c r="Q102" i="4"/>
  <c r="P103" i="4"/>
  <c r="Q103" i="4"/>
  <c r="P104" i="4"/>
  <c r="Q104" i="4"/>
  <c r="P105" i="4"/>
  <c r="Q105" i="4"/>
  <c r="P106" i="4"/>
  <c r="Q106" i="4"/>
  <c r="P107" i="4"/>
  <c r="Q107" i="4"/>
  <c r="P108" i="4"/>
  <c r="Q108" i="4"/>
  <c r="P109" i="4"/>
  <c r="Q109" i="4"/>
  <c r="P110" i="4"/>
  <c r="Q110" i="4"/>
  <c r="P111" i="4"/>
  <c r="Q111" i="4"/>
  <c r="P112" i="4"/>
  <c r="Q112" i="4"/>
  <c r="P113" i="4"/>
  <c r="Q113" i="4"/>
  <c r="P114" i="4"/>
  <c r="Q114" i="4"/>
  <c r="P115" i="4"/>
  <c r="Q115" i="4"/>
  <c r="P116" i="4"/>
  <c r="Q116" i="4"/>
  <c r="P117" i="4"/>
  <c r="Q117" i="4"/>
  <c r="P118" i="4"/>
  <c r="Q118" i="4"/>
  <c r="P119" i="4"/>
  <c r="Q119" i="4"/>
  <c r="P120" i="4"/>
  <c r="Q120" i="4"/>
  <c r="P121" i="4"/>
  <c r="Q121" i="4"/>
  <c r="P122" i="4"/>
  <c r="Q122" i="4"/>
  <c r="P123" i="4"/>
  <c r="Q123" i="4"/>
  <c r="P124" i="4"/>
  <c r="Q124" i="4"/>
  <c r="P125" i="4"/>
  <c r="Q125" i="4"/>
  <c r="P126" i="4"/>
  <c r="Q126" i="4"/>
  <c r="P127" i="4"/>
  <c r="Q127" i="4"/>
  <c r="P128" i="4"/>
  <c r="Q128" i="4"/>
  <c r="P129" i="4"/>
  <c r="Q129" i="4"/>
  <c r="P130" i="4"/>
  <c r="Q130" i="4"/>
  <c r="P131" i="4"/>
  <c r="Q131" i="4"/>
  <c r="P132" i="4"/>
  <c r="Q132" i="4"/>
  <c r="P133" i="4"/>
  <c r="Q133" i="4"/>
  <c r="P134" i="4"/>
  <c r="Q134" i="4"/>
  <c r="P135" i="4"/>
  <c r="Q135" i="4"/>
  <c r="P136" i="4"/>
  <c r="Q136" i="4"/>
  <c r="P137" i="4"/>
  <c r="Q137" i="4"/>
  <c r="P138" i="4"/>
  <c r="Q138" i="4"/>
  <c r="P139" i="4"/>
  <c r="Q139" i="4"/>
  <c r="P140" i="4"/>
  <c r="Q140" i="4"/>
  <c r="P141" i="4"/>
  <c r="Q141" i="4"/>
  <c r="P142" i="4"/>
  <c r="Q142" i="4"/>
  <c r="P143" i="4"/>
  <c r="Q143" i="4"/>
  <c r="P144" i="4"/>
  <c r="Q144" i="4"/>
  <c r="P145" i="4"/>
  <c r="Q145" i="4"/>
  <c r="P146" i="4"/>
  <c r="Q146" i="4"/>
  <c r="P147" i="4"/>
  <c r="Q147" i="4"/>
  <c r="P148" i="4"/>
  <c r="Q148" i="4"/>
  <c r="P149" i="4"/>
  <c r="Q149" i="4"/>
  <c r="P150" i="4"/>
  <c r="Q150" i="4"/>
  <c r="P151" i="4"/>
  <c r="Q151" i="4"/>
  <c r="P152" i="4"/>
  <c r="Q152" i="4"/>
  <c r="P153" i="4"/>
  <c r="Q153" i="4"/>
  <c r="P154" i="4"/>
  <c r="Q154" i="4"/>
  <c r="P155" i="4"/>
  <c r="Q155" i="4"/>
  <c r="P156" i="4"/>
  <c r="Q156" i="4"/>
  <c r="P157" i="4"/>
  <c r="Q157" i="4"/>
  <c r="P158" i="4"/>
  <c r="Q158" i="4"/>
  <c r="P159" i="4"/>
  <c r="Q159" i="4"/>
  <c r="P160" i="4"/>
  <c r="Q160" i="4"/>
  <c r="P161" i="4"/>
  <c r="Q161" i="4"/>
  <c r="P162" i="4"/>
  <c r="Q162" i="4"/>
  <c r="P163" i="4"/>
  <c r="Q163" i="4"/>
  <c r="P164" i="4"/>
  <c r="Q164" i="4"/>
  <c r="P165" i="4"/>
  <c r="Q165" i="4"/>
  <c r="P166" i="4"/>
  <c r="Q166" i="4"/>
  <c r="P167" i="4"/>
  <c r="Q167" i="4"/>
  <c r="P168" i="4"/>
  <c r="Q168" i="4"/>
  <c r="P169" i="4"/>
  <c r="Q169" i="4"/>
  <c r="P170" i="4"/>
  <c r="Q170" i="4"/>
  <c r="P171" i="4"/>
  <c r="Q171" i="4"/>
  <c r="P172" i="4"/>
  <c r="Q172" i="4"/>
  <c r="P173" i="4"/>
  <c r="Q173" i="4"/>
  <c r="P174" i="4"/>
  <c r="Q174" i="4"/>
  <c r="P175" i="4"/>
  <c r="Q175" i="4"/>
  <c r="P176" i="4"/>
  <c r="Q176" i="4"/>
  <c r="P177" i="4"/>
  <c r="Q177" i="4"/>
  <c r="P178" i="4"/>
  <c r="Q178" i="4"/>
  <c r="P179" i="4"/>
  <c r="Q179" i="4"/>
  <c r="P180" i="4"/>
  <c r="Q180" i="4"/>
  <c r="P181" i="4"/>
  <c r="Q181" i="4"/>
  <c r="P182" i="4"/>
  <c r="Q182" i="4"/>
  <c r="P183" i="4"/>
  <c r="Q183" i="4"/>
  <c r="P184" i="4"/>
  <c r="Q184" i="4"/>
  <c r="P185" i="4"/>
  <c r="Q185" i="4"/>
  <c r="P186" i="4"/>
  <c r="Q186" i="4"/>
  <c r="P187" i="4"/>
  <c r="Q187" i="4"/>
  <c r="P188" i="4"/>
  <c r="Q188" i="4"/>
  <c r="P189" i="4"/>
  <c r="Q189" i="4"/>
  <c r="P190" i="4"/>
  <c r="Q190" i="4"/>
  <c r="P191" i="4"/>
  <c r="Q191" i="4"/>
  <c r="P192" i="4"/>
  <c r="Q192" i="4"/>
  <c r="P193" i="4"/>
  <c r="Q193" i="4"/>
  <c r="P194" i="4"/>
  <c r="Q194" i="4"/>
  <c r="P195" i="4"/>
  <c r="Q195" i="4"/>
  <c r="P196" i="4"/>
  <c r="Q196" i="4"/>
  <c r="P197" i="4"/>
  <c r="Q197" i="4"/>
  <c r="P198" i="4"/>
  <c r="Q198" i="4"/>
  <c r="P199" i="4"/>
  <c r="Q199" i="4"/>
  <c r="P200" i="4"/>
  <c r="Q200" i="4"/>
  <c r="P201" i="4"/>
  <c r="Q201" i="4"/>
  <c r="P202" i="4"/>
  <c r="Q202" i="4"/>
  <c r="P203" i="4"/>
  <c r="Q203" i="4"/>
  <c r="P204" i="4"/>
  <c r="Q204" i="4"/>
  <c r="P205" i="4"/>
  <c r="Q205" i="4"/>
  <c r="P206" i="4"/>
  <c r="Q206" i="4"/>
  <c r="P207" i="4"/>
  <c r="Q207" i="4"/>
  <c r="P208" i="4"/>
  <c r="Q208" i="4"/>
  <c r="P209" i="4"/>
  <c r="Q209" i="4"/>
  <c r="P210" i="4"/>
  <c r="Q210" i="4"/>
  <c r="P211" i="4"/>
  <c r="Q211" i="4"/>
  <c r="P212" i="4"/>
  <c r="Q212" i="4"/>
  <c r="P213" i="4"/>
  <c r="Q213" i="4"/>
  <c r="P214" i="4"/>
  <c r="Q214" i="4"/>
  <c r="P215" i="4"/>
  <c r="Q215" i="4"/>
  <c r="P216" i="4"/>
  <c r="Q216" i="4"/>
  <c r="P217" i="4"/>
  <c r="Q217" i="4"/>
  <c r="P218" i="4"/>
  <c r="Q218" i="4"/>
  <c r="P219" i="4"/>
  <c r="Q219" i="4"/>
  <c r="P220" i="4"/>
  <c r="Q220" i="4"/>
  <c r="P221" i="4"/>
  <c r="Q221" i="4"/>
  <c r="P222" i="4"/>
  <c r="Q222" i="4"/>
  <c r="P223" i="4"/>
  <c r="Q223" i="4"/>
  <c r="P224" i="4"/>
  <c r="Q224" i="4"/>
  <c r="P225" i="4"/>
  <c r="Q225" i="4"/>
  <c r="P226" i="4"/>
  <c r="Q226" i="4"/>
  <c r="P227" i="4"/>
  <c r="Q227" i="4"/>
  <c r="P228" i="4"/>
  <c r="Q228" i="4"/>
  <c r="P229" i="4"/>
  <c r="Q229" i="4"/>
  <c r="P230" i="4"/>
  <c r="Q230" i="4"/>
  <c r="P231" i="4"/>
  <c r="Q231" i="4"/>
  <c r="P232" i="4"/>
  <c r="Q232" i="4"/>
  <c r="P233" i="4"/>
  <c r="Q233" i="4"/>
  <c r="P234" i="4"/>
  <c r="Q234" i="4"/>
  <c r="P235" i="4"/>
  <c r="Q235" i="4"/>
  <c r="P236" i="4"/>
  <c r="Q236" i="4"/>
  <c r="P237" i="4"/>
  <c r="Q237" i="4"/>
  <c r="P238" i="4"/>
  <c r="Q238" i="4"/>
  <c r="P239" i="4"/>
  <c r="Q239" i="4"/>
  <c r="P240" i="4"/>
  <c r="Q240" i="4"/>
  <c r="P241" i="4"/>
  <c r="Q241" i="4"/>
  <c r="P242" i="4"/>
  <c r="Q242" i="4"/>
  <c r="P243" i="4"/>
  <c r="Q243" i="4"/>
  <c r="P244" i="4"/>
  <c r="Q244" i="4"/>
  <c r="P245" i="4"/>
  <c r="Q245" i="4"/>
  <c r="P246" i="4"/>
  <c r="Q246" i="4"/>
  <c r="P247" i="4"/>
  <c r="Q247" i="4"/>
  <c r="P248" i="4"/>
  <c r="Q248" i="4"/>
  <c r="P249" i="4"/>
  <c r="Q249" i="4"/>
  <c r="P250" i="4"/>
  <c r="Q250" i="4"/>
  <c r="P251" i="4"/>
  <c r="Q251" i="4"/>
  <c r="P252" i="4"/>
  <c r="Q252" i="4"/>
  <c r="P253" i="4"/>
  <c r="Q253" i="4"/>
  <c r="P254" i="4"/>
  <c r="Q254" i="4"/>
  <c r="P255" i="4"/>
  <c r="Q255" i="4"/>
  <c r="P256" i="4"/>
  <c r="Q256" i="4"/>
  <c r="P257" i="4"/>
  <c r="Q257" i="4"/>
  <c r="P258" i="4"/>
  <c r="Q258" i="4"/>
  <c r="P259" i="4"/>
  <c r="Q259" i="4"/>
  <c r="P260" i="4"/>
  <c r="Q260" i="4"/>
  <c r="P261" i="4"/>
  <c r="Q261" i="4"/>
  <c r="P262" i="4"/>
  <c r="Q262" i="4"/>
  <c r="P263" i="4"/>
  <c r="Q263" i="4"/>
  <c r="P264" i="4"/>
  <c r="Q264" i="4"/>
  <c r="P265" i="4"/>
  <c r="Q265" i="4"/>
  <c r="P266" i="4"/>
  <c r="Q266" i="4"/>
  <c r="P267" i="4"/>
  <c r="Q267" i="4"/>
  <c r="P268" i="4"/>
  <c r="Q268" i="4"/>
  <c r="P269" i="4"/>
  <c r="Q269" i="4"/>
  <c r="P270" i="4"/>
  <c r="Q270" i="4"/>
  <c r="P271" i="4"/>
  <c r="Q271" i="4"/>
  <c r="P272" i="4"/>
  <c r="Q272" i="4"/>
  <c r="P273" i="4"/>
  <c r="Q273" i="4"/>
  <c r="P274" i="4"/>
  <c r="Q274" i="4"/>
  <c r="P275" i="4"/>
  <c r="Q275" i="4"/>
  <c r="P276" i="4"/>
  <c r="Q276" i="4"/>
  <c r="P277" i="4"/>
  <c r="Q277" i="4"/>
  <c r="P278" i="4"/>
  <c r="Q278" i="4"/>
  <c r="P279" i="4"/>
  <c r="Q279" i="4"/>
  <c r="P280" i="4"/>
  <c r="Q280" i="4"/>
  <c r="P281" i="4"/>
  <c r="Q281" i="4"/>
  <c r="P282" i="4"/>
  <c r="Q282" i="4"/>
  <c r="P283" i="4"/>
  <c r="Q283" i="4"/>
  <c r="P284" i="4"/>
  <c r="Q284" i="4"/>
  <c r="P285" i="4"/>
  <c r="Q285" i="4"/>
  <c r="P286" i="4"/>
  <c r="Q286" i="4"/>
  <c r="P287" i="4"/>
  <c r="Q287" i="4"/>
  <c r="P288" i="4"/>
  <c r="Q288" i="4"/>
  <c r="P289" i="4"/>
  <c r="Q289" i="4"/>
  <c r="P290" i="4"/>
  <c r="Q290" i="4"/>
  <c r="P291" i="4"/>
  <c r="Q291" i="4"/>
  <c r="P292" i="4"/>
  <c r="Q292" i="4"/>
  <c r="P293" i="4"/>
  <c r="Q293" i="4"/>
  <c r="P294" i="4"/>
  <c r="Q294" i="4"/>
  <c r="P295" i="4"/>
  <c r="Q295" i="4"/>
  <c r="P296" i="4"/>
  <c r="Q296" i="4"/>
  <c r="P297" i="4"/>
  <c r="Q297" i="4"/>
  <c r="P298" i="4"/>
  <c r="Q298" i="4"/>
  <c r="P299" i="4"/>
  <c r="Q299" i="4"/>
  <c r="P300" i="4"/>
  <c r="Q300" i="4"/>
  <c r="P301" i="4"/>
  <c r="Q301" i="4"/>
  <c r="P302" i="4"/>
  <c r="Q302" i="4"/>
  <c r="P303" i="4"/>
  <c r="Q303" i="4"/>
  <c r="P304" i="4"/>
  <c r="Q304" i="4"/>
  <c r="P305" i="4"/>
  <c r="Q305" i="4"/>
  <c r="P306" i="4"/>
  <c r="Q306" i="4"/>
  <c r="P307" i="4"/>
  <c r="Q307" i="4"/>
  <c r="P308" i="4"/>
  <c r="Q308" i="4"/>
  <c r="P309" i="4"/>
  <c r="Q309" i="4"/>
  <c r="P310" i="4"/>
  <c r="Q310" i="4"/>
  <c r="P311" i="4"/>
  <c r="Q311" i="4"/>
  <c r="P312" i="4"/>
  <c r="Q312" i="4"/>
  <c r="P313" i="4"/>
  <c r="Q313" i="4"/>
  <c r="P314" i="4"/>
  <c r="Q314" i="4"/>
  <c r="P315" i="4"/>
  <c r="Q315" i="4"/>
  <c r="P316" i="4"/>
  <c r="Q316" i="4"/>
  <c r="P317" i="4"/>
  <c r="Q317" i="4"/>
  <c r="P318" i="4"/>
  <c r="Q318" i="4"/>
  <c r="P319" i="4"/>
  <c r="Q319" i="4"/>
  <c r="P320" i="4"/>
  <c r="Q320" i="4"/>
  <c r="P321" i="4"/>
  <c r="Q321" i="4"/>
  <c r="P322" i="4"/>
  <c r="Q322" i="4"/>
  <c r="P323" i="4"/>
  <c r="Q323" i="4"/>
  <c r="P324" i="4"/>
  <c r="Q324" i="4"/>
  <c r="P325" i="4"/>
  <c r="Q325" i="4"/>
  <c r="P326" i="4"/>
  <c r="Q326" i="4"/>
  <c r="P327" i="4"/>
  <c r="Q327" i="4"/>
  <c r="P328" i="4"/>
  <c r="Q328" i="4"/>
  <c r="P329" i="4"/>
  <c r="Q329" i="4"/>
  <c r="P330" i="4"/>
  <c r="Q330" i="4"/>
  <c r="P331" i="4"/>
  <c r="Q331" i="4"/>
  <c r="P332" i="4"/>
  <c r="Q332" i="4"/>
  <c r="P333" i="4"/>
  <c r="Q333" i="4"/>
  <c r="P334" i="4"/>
  <c r="Q334" i="4"/>
  <c r="P335" i="4"/>
  <c r="Q335" i="4"/>
  <c r="P336" i="4"/>
  <c r="Q336" i="4"/>
  <c r="P337" i="4"/>
  <c r="Q337" i="4"/>
  <c r="P338" i="4"/>
  <c r="Q338" i="4"/>
  <c r="P339" i="4"/>
  <c r="Q339" i="4"/>
  <c r="P340" i="4"/>
  <c r="Q340" i="4"/>
  <c r="P341" i="4"/>
  <c r="Q341" i="4"/>
  <c r="P342" i="4"/>
  <c r="Q342" i="4"/>
  <c r="P343" i="4"/>
  <c r="Q343" i="4"/>
  <c r="P344" i="4"/>
  <c r="Q344" i="4"/>
  <c r="P345" i="4"/>
  <c r="Q345" i="4"/>
  <c r="P346" i="4"/>
  <c r="Q346" i="4"/>
  <c r="P347" i="4"/>
  <c r="Q347" i="4"/>
  <c r="P348" i="4"/>
  <c r="Q348" i="4"/>
  <c r="P349" i="4"/>
  <c r="Q349" i="4"/>
  <c r="P350" i="4"/>
  <c r="Q350" i="4"/>
  <c r="P351" i="4"/>
  <c r="Q351" i="4"/>
  <c r="P352" i="4"/>
  <c r="Q352" i="4"/>
  <c r="P353" i="4"/>
  <c r="Q353" i="4"/>
  <c r="P354" i="4"/>
  <c r="Q354" i="4"/>
  <c r="P355" i="4"/>
  <c r="Q355" i="4"/>
  <c r="P356" i="4"/>
  <c r="Q356" i="4"/>
  <c r="P357" i="4"/>
  <c r="Q357" i="4"/>
  <c r="P358" i="4"/>
  <c r="Q358" i="4"/>
  <c r="P359" i="4"/>
  <c r="Q359" i="4"/>
  <c r="P360" i="4"/>
  <c r="Q360" i="4"/>
  <c r="P361" i="4"/>
  <c r="Q361" i="4"/>
  <c r="P362" i="4"/>
  <c r="Q362" i="4"/>
  <c r="P363" i="4"/>
  <c r="Q363" i="4"/>
  <c r="P364" i="4"/>
  <c r="Q364" i="4"/>
  <c r="P365" i="4"/>
  <c r="Q365" i="4"/>
  <c r="P366" i="4"/>
  <c r="Q366" i="4"/>
  <c r="P367" i="4"/>
  <c r="Q367" i="4"/>
  <c r="P368" i="4"/>
  <c r="Q368" i="4"/>
  <c r="P369" i="4"/>
  <c r="Q369" i="4"/>
  <c r="P370" i="4"/>
  <c r="Q370" i="4"/>
  <c r="P371" i="4"/>
  <c r="Q371" i="4"/>
  <c r="P372" i="4"/>
  <c r="Q372" i="4"/>
  <c r="P2" i="4"/>
  <c r="Q2" i="4"/>
  <c r="M3" i="4"/>
  <c r="N3" i="4"/>
  <c r="O3" i="4"/>
  <c r="M4" i="4"/>
  <c r="N4" i="4"/>
  <c r="O4" i="4"/>
  <c r="M5" i="4"/>
  <c r="N5" i="4"/>
  <c r="O5" i="4"/>
  <c r="M6" i="4"/>
  <c r="N6" i="4"/>
  <c r="O6" i="4"/>
  <c r="M7" i="4"/>
  <c r="N7" i="4"/>
  <c r="O7" i="4"/>
  <c r="M8" i="4"/>
  <c r="N8" i="4"/>
  <c r="O8" i="4"/>
  <c r="M9" i="4"/>
  <c r="N9" i="4"/>
  <c r="O9" i="4"/>
  <c r="M10" i="4"/>
  <c r="N10" i="4"/>
  <c r="O10" i="4"/>
  <c r="M11" i="4"/>
  <c r="N11" i="4"/>
  <c r="O11" i="4"/>
  <c r="M12" i="4"/>
  <c r="N12" i="4"/>
  <c r="O12" i="4"/>
  <c r="M13" i="4"/>
  <c r="N13" i="4"/>
  <c r="O13" i="4"/>
  <c r="M14" i="4"/>
  <c r="N14" i="4"/>
  <c r="O14" i="4"/>
  <c r="M15" i="4"/>
  <c r="N15" i="4"/>
  <c r="O15" i="4"/>
  <c r="M16" i="4"/>
  <c r="N16" i="4"/>
  <c r="O16" i="4"/>
  <c r="M17" i="4"/>
  <c r="N17" i="4"/>
  <c r="O17" i="4"/>
  <c r="M18" i="4"/>
  <c r="N18" i="4"/>
  <c r="O18" i="4"/>
  <c r="M19" i="4"/>
  <c r="N19" i="4"/>
  <c r="O19" i="4"/>
  <c r="M20" i="4"/>
  <c r="N20" i="4"/>
  <c r="O20" i="4"/>
  <c r="M21" i="4"/>
  <c r="N21" i="4"/>
  <c r="O21" i="4"/>
  <c r="M22" i="4"/>
  <c r="N22" i="4"/>
  <c r="O22" i="4"/>
  <c r="M23" i="4"/>
  <c r="N23" i="4"/>
  <c r="O23" i="4"/>
  <c r="M24" i="4"/>
  <c r="N24" i="4"/>
  <c r="O24" i="4"/>
  <c r="M25" i="4"/>
  <c r="N25" i="4"/>
  <c r="O25" i="4"/>
  <c r="M26" i="4"/>
  <c r="N26" i="4"/>
  <c r="O26" i="4"/>
  <c r="M27" i="4"/>
  <c r="N27" i="4"/>
  <c r="O27" i="4"/>
  <c r="M28" i="4"/>
  <c r="N28" i="4"/>
  <c r="O28" i="4"/>
  <c r="M29" i="4"/>
  <c r="N29" i="4"/>
  <c r="O29" i="4"/>
  <c r="M30" i="4"/>
  <c r="N30" i="4"/>
  <c r="O30" i="4"/>
  <c r="M31" i="4"/>
  <c r="N31" i="4"/>
  <c r="O31" i="4"/>
  <c r="M32" i="4"/>
  <c r="N32" i="4"/>
  <c r="O32" i="4"/>
  <c r="M33" i="4"/>
  <c r="N33" i="4"/>
  <c r="O33" i="4"/>
  <c r="M34" i="4"/>
  <c r="N34" i="4"/>
  <c r="O34" i="4"/>
  <c r="M35" i="4"/>
  <c r="N35" i="4"/>
  <c r="O35" i="4"/>
  <c r="M36" i="4"/>
  <c r="N36" i="4"/>
  <c r="O36" i="4"/>
  <c r="M37" i="4"/>
  <c r="N37" i="4"/>
  <c r="O37" i="4"/>
  <c r="M38" i="4"/>
  <c r="N38" i="4"/>
  <c r="O38" i="4"/>
  <c r="M39" i="4"/>
  <c r="N39" i="4"/>
  <c r="O39" i="4"/>
  <c r="M40" i="4"/>
  <c r="N40" i="4"/>
  <c r="O40" i="4"/>
  <c r="M41" i="4"/>
  <c r="N41" i="4"/>
  <c r="O41" i="4"/>
  <c r="M42" i="4"/>
  <c r="N42" i="4"/>
  <c r="O42" i="4"/>
  <c r="M43" i="4"/>
  <c r="N43" i="4"/>
  <c r="O43" i="4"/>
  <c r="M44" i="4"/>
  <c r="N44" i="4"/>
  <c r="O44" i="4"/>
  <c r="M45" i="4"/>
  <c r="N45" i="4"/>
  <c r="O45" i="4"/>
  <c r="M46" i="4"/>
  <c r="N46" i="4"/>
  <c r="O46" i="4"/>
  <c r="M47" i="4"/>
  <c r="N47" i="4"/>
  <c r="O47" i="4"/>
  <c r="M48" i="4"/>
  <c r="N48" i="4"/>
  <c r="O48" i="4"/>
  <c r="M49" i="4"/>
  <c r="N49" i="4"/>
  <c r="O49" i="4"/>
  <c r="M50" i="4"/>
  <c r="N50" i="4"/>
  <c r="O50" i="4"/>
  <c r="M51" i="4"/>
  <c r="N51" i="4"/>
  <c r="O51" i="4"/>
  <c r="M52" i="4"/>
  <c r="N52" i="4"/>
  <c r="O52" i="4"/>
  <c r="M53" i="4"/>
  <c r="N53" i="4"/>
  <c r="O53" i="4"/>
  <c r="M54" i="4"/>
  <c r="N54" i="4"/>
  <c r="O54" i="4"/>
  <c r="M55" i="4"/>
  <c r="N55" i="4"/>
  <c r="O55" i="4"/>
  <c r="M56" i="4"/>
  <c r="N56" i="4"/>
  <c r="O56" i="4"/>
  <c r="M57" i="4"/>
  <c r="N57" i="4"/>
  <c r="O57" i="4"/>
  <c r="M58" i="4"/>
  <c r="N58" i="4"/>
  <c r="O58" i="4"/>
  <c r="M59" i="4"/>
  <c r="N59" i="4"/>
  <c r="O59" i="4"/>
  <c r="M60" i="4"/>
  <c r="N60" i="4"/>
  <c r="O60" i="4"/>
  <c r="M61" i="4"/>
  <c r="N61" i="4"/>
  <c r="O61" i="4"/>
  <c r="M62" i="4"/>
  <c r="N62" i="4"/>
  <c r="O62" i="4"/>
  <c r="M63" i="4"/>
  <c r="N63" i="4"/>
  <c r="O63" i="4"/>
  <c r="M64" i="4"/>
  <c r="N64" i="4"/>
  <c r="O64" i="4"/>
  <c r="M65" i="4"/>
  <c r="N65" i="4"/>
  <c r="O65" i="4"/>
  <c r="M66" i="4"/>
  <c r="N66" i="4"/>
  <c r="O66" i="4"/>
  <c r="M67" i="4"/>
  <c r="N67" i="4"/>
  <c r="O67" i="4"/>
  <c r="M68" i="4"/>
  <c r="N68" i="4"/>
  <c r="O68" i="4"/>
  <c r="M69" i="4"/>
  <c r="N69" i="4"/>
  <c r="O69" i="4"/>
  <c r="M70" i="4"/>
  <c r="N70" i="4"/>
  <c r="O70" i="4"/>
  <c r="M71" i="4"/>
  <c r="N71" i="4"/>
  <c r="O71" i="4"/>
  <c r="M72" i="4"/>
  <c r="N72" i="4"/>
  <c r="O72" i="4"/>
  <c r="M73" i="4"/>
  <c r="N73" i="4"/>
  <c r="O73" i="4"/>
  <c r="M74" i="4"/>
  <c r="N74" i="4"/>
  <c r="O74" i="4"/>
  <c r="M75" i="4"/>
  <c r="N75" i="4"/>
  <c r="O75" i="4"/>
  <c r="M76" i="4"/>
  <c r="N76" i="4"/>
  <c r="O76" i="4"/>
  <c r="M77" i="4"/>
  <c r="N77" i="4"/>
  <c r="O77" i="4"/>
  <c r="M78" i="4"/>
  <c r="N78" i="4"/>
  <c r="O78" i="4"/>
  <c r="M79" i="4"/>
  <c r="N79" i="4"/>
  <c r="O79" i="4"/>
  <c r="M80" i="4"/>
  <c r="N80" i="4"/>
  <c r="O80" i="4"/>
  <c r="M81" i="4"/>
  <c r="N81" i="4"/>
  <c r="O81" i="4"/>
  <c r="M82" i="4"/>
  <c r="N82" i="4"/>
  <c r="O82" i="4"/>
  <c r="M83" i="4"/>
  <c r="N83" i="4"/>
  <c r="O83" i="4"/>
  <c r="M84" i="4"/>
  <c r="N84" i="4"/>
  <c r="O84" i="4"/>
  <c r="M85" i="4"/>
  <c r="N85" i="4"/>
  <c r="O85" i="4"/>
  <c r="M86" i="4"/>
  <c r="N86" i="4"/>
  <c r="O86" i="4"/>
  <c r="M87" i="4"/>
  <c r="N87" i="4"/>
  <c r="O87" i="4"/>
  <c r="M88" i="4"/>
  <c r="N88" i="4"/>
  <c r="O88" i="4"/>
  <c r="M89" i="4"/>
  <c r="N89" i="4"/>
  <c r="O89" i="4"/>
  <c r="M90" i="4"/>
  <c r="N90" i="4"/>
  <c r="O90" i="4"/>
  <c r="M91" i="4"/>
  <c r="N91" i="4"/>
  <c r="O91" i="4"/>
  <c r="M92" i="4"/>
  <c r="N92" i="4"/>
  <c r="O92" i="4"/>
  <c r="M93" i="4"/>
  <c r="N93" i="4"/>
  <c r="O93" i="4"/>
  <c r="M94" i="4"/>
  <c r="N94" i="4"/>
  <c r="O94" i="4"/>
  <c r="M95" i="4"/>
  <c r="N95" i="4"/>
  <c r="O95" i="4"/>
  <c r="M96" i="4"/>
  <c r="N96" i="4"/>
  <c r="O96" i="4"/>
  <c r="M97" i="4"/>
  <c r="N97" i="4"/>
  <c r="O97" i="4"/>
  <c r="M98" i="4"/>
  <c r="N98" i="4"/>
  <c r="O98" i="4"/>
  <c r="M99" i="4"/>
  <c r="N99" i="4"/>
  <c r="O99" i="4"/>
  <c r="M100" i="4"/>
  <c r="N100" i="4"/>
  <c r="O100" i="4"/>
  <c r="M101" i="4"/>
  <c r="N101" i="4"/>
  <c r="O101" i="4"/>
  <c r="M102" i="4"/>
  <c r="N102" i="4"/>
  <c r="O102" i="4"/>
  <c r="M103" i="4"/>
  <c r="N103" i="4"/>
  <c r="O103" i="4"/>
  <c r="M104" i="4"/>
  <c r="N104" i="4"/>
  <c r="O104" i="4"/>
  <c r="M105" i="4"/>
  <c r="N105" i="4"/>
  <c r="O105" i="4"/>
  <c r="M106" i="4"/>
  <c r="N106" i="4"/>
  <c r="O106" i="4"/>
  <c r="M107" i="4"/>
  <c r="N107" i="4"/>
  <c r="O107" i="4"/>
  <c r="M108" i="4"/>
  <c r="N108" i="4"/>
  <c r="O108" i="4"/>
  <c r="M109" i="4"/>
  <c r="N109" i="4"/>
  <c r="O109" i="4"/>
  <c r="M110" i="4"/>
  <c r="N110" i="4"/>
  <c r="O110" i="4"/>
  <c r="M111" i="4"/>
  <c r="N111" i="4"/>
  <c r="O111" i="4"/>
  <c r="M112" i="4"/>
  <c r="N112" i="4"/>
  <c r="O112" i="4"/>
  <c r="M113" i="4"/>
  <c r="N113" i="4"/>
  <c r="O113" i="4"/>
  <c r="M114" i="4"/>
  <c r="N114" i="4"/>
  <c r="O114" i="4"/>
  <c r="M115" i="4"/>
  <c r="N115" i="4"/>
  <c r="O115" i="4"/>
  <c r="M116" i="4"/>
  <c r="N116" i="4"/>
  <c r="O116" i="4"/>
  <c r="M117" i="4"/>
  <c r="N117" i="4"/>
  <c r="O117" i="4"/>
  <c r="M118" i="4"/>
  <c r="N118" i="4"/>
  <c r="O118" i="4"/>
  <c r="M119" i="4"/>
  <c r="N119" i="4"/>
  <c r="O119" i="4"/>
  <c r="M120" i="4"/>
  <c r="N120" i="4"/>
  <c r="O120" i="4"/>
  <c r="M121" i="4"/>
  <c r="N121" i="4"/>
  <c r="O121" i="4"/>
  <c r="M122" i="4"/>
  <c r="N122" i="4"/>
  <c r="O122" i="4"/>
  <c r="M123" i="4"/>
  <c r="N123" i="4"/>
  <c r="O123" i="4"/>
  <c r="M124" i="4"/>
  <c r="N124" i="4"/>
  <c r="O124" i="4"/>
  <c r="M125" i="4"/>
  <c r="N125" i="4"/>
  <c r="O125" i="4"/>
  <c r="M126" i="4"/>
  <c r="N126" i="4"/>
  <c r="O126" i="4"/>
  <c r="M127" i="4"/>
  <c r="N127" i="4"/>
  <c r="O127" i="4"/>
  <c r="M128" i="4"/>
  <c r="N128" i="4"/>
  <c r="O128" i="4"/>
  <c r="M129" i="4"/>
  <c r="N129" i="4"/>
  <c r="O129" i="4"/>
  <c r="M130" i="4"/>
  <c r="N130" i="4"/>
  <c r="O130" i="4"/>
  <c r="M131" i="4"/>
  <c r="N131" i="4"/>
  <c r="O131" i="4"/>
  <c r="M132" i="4"/>
  <c r="N132" i="4"/>
  <c r="O132" i="4"/>
  <c r="M133" i="4"/>
  <c r="N133" i="4"/>
  <c r="O133" i="4"/>
  <c r="M134" i="4"/>
  <c r="N134" i="4"/>
  <c r="O134" i="4"/>
  <c r="M135" i="4"/>
  <c r="N135" i="4"/>
  <c r="O135" i="4"/>
  <c r="M136" i="4"/>
  <c r="N136" i="4"/>
  <c r="O136" i="4"/>
  <c r="M137" i="4"/>
  <c r="N137" i="4"/>
  <c r="O137" i="4"/>
  <c r="M138" i="4"/>
  <c r="N138" i="4"/>
  <c r="O138" i="4"/>
  <c r="M139" i="4"/>
  <c r="N139" i="4"/>
  <c r="O139" i="4"/>
  <c r="M140" i="4"/>
  <c r="N140" i="4"/>
  <c r="O140" i="4"/>
  <c r="M141" i="4"/>
  <c r="N141" i="4"/>
  <c r="O141" i="4"/>
  <c r="M142" i="4"/>
  <c r="N142" i="4"/>
  <c r="O142" i="4"/>
  <c r="M143" i="4"/>
  <c r="N143" i="4"/>
  <c r="O143" i="4"/>
  <c r="M144" i="4"/>
  <c r="N144" i="4"/>
  <c r="O144" i="4"/>
  <c r="M145" i="4"/>
  <c r="N145" i="4"/>
  <c r="O145" i="4"/>
  <c r="M146" i="4"/>
  <c r="N146" i="4"/>
  <c r="O146" i="4"/>
  <c r="M147" i="4"/>
  <c r="N147" i="4"/>
  <c r="O147" i="4"/>
  <c r="M148" i="4"/>
  <c r="N148" i="4"/>
  <c r="O148" i="4"/>
  <c r="M149" i="4"/>
  <c r="N149" i="4"/>
  <c r="O149" i="4"/>
  <c r="M150" i="4"/>
  <c r="N150" i="4"/>
  <c r="O150" i="4"/>
  <c r="M151" i="4"/>
  <c r="N151" i="4"/>
  <c r="O151" i="4"/>
  <c r="M152" i="4"/>
  <c r="N152" i="4"/>
  <c r="O152" i="4"/>
  <c r="M153" i="4"/>
  <c r="N153" i="4"/>
  <c r="O153" i="4"/>
  <c r="M154" i="4"/>
  <c r="N154" i="4"/>
  <c r="O154" i="4"/>
  <c r="M155" i="4"/>
  <c r="N155" i="4"/>
  <c r="O155" i="4"/>
  <c r="M156" i="4"/>
  <c r="N156" i="4"/>
  <c r="O156" i="4"/>
  <c r="M157" i="4"/>
  <c r="N157" i="4"/>
  <c r="O157" i="4"/>
  <c r="M158" i="4"/>
  <c r="N158" i="4"/>
  <c r="O158" i="4"/>
  <c r="M159" i="4"/>
  <c r="N159" i="4"/>
  <c r="O159" i="4"/>
  <c r="M160" i="4"/>
  <c r="N160" i="4"/>
  <c r="O160" i="4"/>
  <c r="M161" i="4"/>
  <c r="N161" i="4"/>
  <c r="O161" i="4"/>
  <c r="M162" i="4"/>
  <c r="N162" i="4"/>
  <c r="O162" i="4"/>
  <c r="M163" i="4"/>
  <c r="N163" i="4"/>
  <c r="O163" i="4"/>
  <c r="M164" i="4"/>
  <c r="N164" i="4"/>
  <c r="O164" i="4"/>
  <c r="M165" i="4"/>
  <c r="N165" i="4"/>
  <c r="O165" i="4"/>
  <c r="M166" i="4"/>
  <c r="N166" i="4"/>
  <c r="O166" i="4"/>
  <c r="M167" i="4"/>
  <c r="N167" i="4"/>
  <c r="O167" i="4"/>
  <c r="M168" i="4"/>
  <c r="N168" i="4"/>
  <c r="O168" i="4"/>
  <c r="M169" i="4"/>
  <c r="N169" i="4"/>
  <c r="O169" i="4"/>
  <c r="M170" i="4"/>
  <c r="N170" i="4"/>
  <c r="O170" i="4"/>
  <c r="M171" i="4"/>
  <c r="N171" i="4"/>
  <c r="O171" i="4"/>
  <c r="M172" i="4"/>
  <c r="N172" i="4"/>
  <c r="O172" i="4"/>
  <c r="M173" i="4"/>
  <c r="N173" i="4"/>
  <c r="O173" i="4"/>
  <c r="M174" i="4"/>
  <c r="N174" i="4"/>
  <c r="O174" i="4"/>
  <c r="M175" i="4"/>
  <c r="N175" i="4"/>
  <c r="O175" i="4"/>
  <c r="M176" i="4"/>
  <c r="N176" i="4"/>
  <c r="O176" i="4"/>
  <c r="M177" i="4"/>
  <c r="N177" i="4"/>
  <c r="O177" i="4"/>
  <c r="M178" i="4"/>
  <c r="N178" i="4"/>
  <c r="O178" i="4"/>
  <c r="M179" i="4"/>
  <c r="N179" i="4"/>
  <c r="O179" i="4"/>
  <c r="M180" i="4"/>
  <c r="N180" i="4"/>
  <c r="O180" i="4"/>
  <c r="M181" i="4"/>
  <c r="N181" i="4"/>
  <c r="O181" i="4"/>
  <c r="M182" i="4"/>
  <c r="N182" i="4"/>
  <c r="O182" i="4"/>
  <c r="M183" i="4"/>
  <c r="N183" i="4"/>
  <c r="O183" i="4"/>
  <c r="M184" i="4"/>
  <c r="N184" i="4"/>
  <c r="O184" i="4"/>
  <c r="M185" i="4"/>
  <c r="N185" i="4"/>
  <c r="O185" i="4"/>
  <c r="M186" i="4"/>
  <c r="N186" i="4"/>
  <c r="O186" i="4"/>
  <c r="M187" i="4"/>
  <c r="N187" i="4"/>
  <c r="O187" i="4"/>
  <c r="M188" i="4"/>
  <c r="N188" i="4"/>
  <c r="O188" i="4"/>
  <c r="M189" i="4"/>
  <c r="N189" i="4"/>
  <c r="O189" i="4"/>
  <c r="M190" i="4"/>
  <c r="N190" i="4"/>
  <c r="O190" i="4"/>
  <c r="M191" i="4"/>
  <c r="N191" i="4"/>
  <c r="O191" i="4"/>
  <c r="M192" i="4"/>
  <c r="N192" i="4"/>
  <c r="O192" i="4"/>
  <c r="M193" i="4"/>
  <c r="N193" i="4"/>
  <c r="O193" i="4"/>
  <c r="M194" i="4"/>
  <c r="N194" i="4"/>
  <c r="O194" i="4"/>
  <c r="M195" i="4"/>
  <c r="N195" i="4"/>
  <c r="O195" i="4"/>
  <c r="M196" i="4"/>
  <c r="N196" i="4"/>
  <c r="O196" i="4"/>
  <c r="M197" i="4"/>
  <c r="N197" i="4"/>
  <c r="O197" i="4"/>
  <c r="M198" i="4"/>
  <c r="N198" i="4"/>
  <c r="O198" i="4"/>
  <c r="M199" i="4"/>
  <c r="N199" i="4"/>
  <c r="O199" i="4"/>
  <c r="M200" i="4"/>
  <c r="N200" i="4"/>
  <c r="O200" i="4"/>
  <c r="M201" i="4"/>
  <c r="N201" i="4"/>
  <c r="O201" i="4"/>
  <c r="M202" i="4"/>
  <c r="N202" i="4"/>
  <c r="O202" i="4"/>
  <c r="M203" i="4"/>
  <c r="N203" i="4"/>
  <c r="O203" i="4"/>
  <c r="M204" i="4"/>
  <c r="N204" i="4"/>
  <c r="O204" i="4"/>
  <c r="M205" i="4"/>
  <c r="N205" i="4"/>
  <c r="O205" i="4"/>
  <c r="M206" i="4"/>
  <c r="N206" i="4"/>
  <c r="O206" i="4"/>
  <c r="M207" i="4"/>
  <c r="N207" i="4"/>
  <c r="O207" i="4"/>
  <c r="M208" i="4"/>
  <c r="N208" i="4"/>
  <c r="O208" i="4"/>
  <c r="M209" i="4"/>
  <c r="N209" i="4"/>
  <c r="O209" i="4"/>
  <c r="M210" i="4"/>
  <c r="N210" i="4"/>
  <c r="O210" i="4"/>
  <c r="M211" i="4"/>
  <c r="N211" i="4"/>
  <c r="O211" i="4"/>
  <c r="M212" i="4"/>
  <c r="N212" i="4"/>
  <c r="O212" i="4"/>
  <c r="M213" i="4"/>
  <c r="N213" i="4"/>
  <c r="O213" i="4"/>
  <c r="M214" i="4"/>
  <c r="N214" i="4"/>
  <c r="O214" i="4"/>
  <c r="M215" i="4"/>
  <c r="N215" i="4"/>
  <c r="O215" i="4"/>
  <c r="M216" i="4"/>
  <c r="N216" i="4"/>
  <c r="O216" i="4"/>
  <c r="M217" i="4"/>
  <c r="N217" i="4"/>
  <c r="O217" i="4"/>
  <c r="M218" i="4"/>
  <c r="N218" i="4"/>
  <c r="O218" i="4"/>
  <c r="M219" i="4"/>
  <c r="N219" i="4"/>
  <c r="O219" i="4"/>
  <c r="M220" i="4"/>
  <c r="N220" i="4"/>
  <c r="O220" i="4"/>
  <c r="M221" i="4"/>
  <c r="N221" i="4"/>
  <c r="O221" i="4"/>
  <c r="M222" i="4"/>
  <c r="N222" i="4"/>
  <c r="O222" i="4"/>
  <c r="M223" i="4"/>
  <c r="N223" i="4"/>
  <c r="O223" i="4"/>
  <c r="M224" i="4"/>
  <c r="N224" i="4"/>
  <c r="O224" i="4"/>
  <c r="M225" i="4"/>
  <c r="N225" i="4"/>
  <c r="O225" i="4"/>
  <c r="M226" i="4"/>
  <c r="N226" i="4"/>
  <c r="O226" i="4"/>
  <c r="M227" i="4"/>
  <c r="N227" i="4"/>
  <c r="O227" i="4"/>
  <c r="M228" i="4"/>
  <c r="N228" i="4"/>
  <c r="O228" i="4"/>
  <c r="M229" i="4"/>
  <c r="N229" i="4"/>
  <c r="O229" i="4"/>
  <c r="M230" i="4"/>
  <c r="N230" i="4"/>
  <c r="O230" i="4"/>
  <c r="M231" i="4"/>
  <c r="N231" i="4"/>
  <c r="O231" i="4"/>
  <c r="M232" i="4"/>
  <c r="N232" i="4"/>
  <c r="O232" i="4"/>
  <c r="M233" i="4"/>
  <c r="N233" i="4"/>
  <c r="O233" i="4"/>
  <c r="M234" i="4"/>
  <c r="N234" i="4"/>
  <c r="O234" i="4"/>
  <c r="M235" i="4"/>
  <c r="N235" i="4"/>
  <c r="O235" i="4"/>
  <c r="M236" i="4"/>
  <c r="N236" i="4"/>
  <c r="O236" i="4"/>
  <c r="M237" i="4"/>
  <c r="N237" i="4"/>
  <c r="O237" i="4"/>
  <c r="M238" i="4"/>
  <c r="N238" i="4"/>
  <c r="O238" i="4"/>
  <c r="M239" i="4"/>
  <c r="N239" i="4"/>
  <c r="O239" i="4"/>
  <c r="M240" i="4"/>
  <c r="N240" i="4"/>
  <c r="O240" i="4"/>
  <c r="M241" i="4"/>
  <c r="N241" i="4"/>
  <c r="O241" i="4"/>
  <c r="M242" i="4"/>
  <c r="N242" i="4"/>
  <c r="O242" i="4"/>
  <c r="M243" i="4"/>
  <c r="N243" i="4"/>
  <c r="O243" i="4"/>
  <c r="M244" i="4"/>
  <c r="N244" i="4"/>
  <c r="O244" i="4"/>
  <c r="M245" i="4"/>
  <c r="N245" i="4"/>
  <c r="O245" i="4"/>
  <c r="M246" i="4"/>
  <c r="N246" i="4"/>
  <c r="O246" i="4"/>
  <c r="M247" i="4"/>
  <c r="N247" i="4"/>
  <c r="O247" i="4"/>
  <c r="M248" i="4"/>
  <c r="N248" i="4"/>
  <c r="O248" i="4"/>
  <c r="M249" i="4"/>
  <c r="N249" i="4"/>
  <c r="O249" i="4"/>
  <c r="M250" i="4"/>
  <c r="N250" i="4"/>
  <c r="O250" i="4"/>
  <c r="M251" i="4"/>
  <c r="N251" i="4"/>
  <c r="O251" i="4"/>
  <c r="M252" i="4"/>
  <c r="N252" i="4"/>
  <c r="O252" i="4"/>
  <c r="M253" i="4"/>
  <c r="N253" i="4"/>
  <c r="O253" i="4"/>
  <c r="M254" i="4"/>
  <c r="N254" i="4"/>
  <c r="O254" i="4"/>
  <c r="M255" i="4"/>
  <c r="N255" i="4"/>
  <c r="O255" i="4"/>
  <c r="M256" i="4"/>
  <c r="N256" i="4"/>
  <c r="O256" i="4"/>
  <c r="M257" i="4"/>
  <c r="N257" i="4"/>
  <c r="O257" i="4"/>
  <c r="M258" i="4"/>
  <c r="N258" i="4"/>
  <c r="O258" i="4"/>
  <c r="M259" i="4"/>
  <c r="N259" i="4"/>
  <c r="O259" i="4"/>
  <c r="M260" i="4"/>
  <c r="N260" i="4"/>
  <c r="O260" i="4"/>
  <c r="M261" i="4"/>
  <c r="N261" i="4"/>
  <c r="O261" i="4"/>
  <c r="M262" i="4"/>
  <c r="N262" i="4"/>
  <c r="O262" i="4"/>
  <c r="M263" i="4"/>
  <c r="N263" i="4"/>
  <c r="O263" i="4"/>
  <c r="M264" i="4"/>
  <c r="N264" i="4"/>
  <c r="O264" i="4"/>
  <c r="M265" i="4"/>
  <c r="N265" i="4"/>
  <c r="O265" i="4"/>
  <c r="M266" i="4"/>
  <c r="N266" i="4"/>
  <c r="O266" i="4"/>
  <c r="M267" i="4"/>
  <c r="N267" i="4"/>
  <c r="O267" i="4"/>
  <c r="M268" i="4"/>
  <c r="N268" i="4"/>
  <c r="O268" i="4"/>
  <c r="M269" i="4"/>
  <c r="N269" i="4"/>
  <c r="O269" i="4"/>
  <c r="M270" i="4"/>
  <c r="N270" i="4"/>
  <c r="O270" i="4"/>
  <c r="M271" i="4"/>
  <c r="N271" i="4"/>
  <c r="O271" i="4"/>
  <c r="M272" i="4"/>
  <c r="N272" i="4"/>
  <c r="O272" i="4"/>
  <c r="M273" i="4"/>
  <c r="N273" i="4"/>
  <c r="O273" i="4"/>
  <c r="M274" i="4"/>
  <c r="N274" i="4"/>
  <c r="O274" i="4"/>
  <c r="M275" i="4"/>
  <c r="N275" i="4"/>
  <c r="O275" i="4"/>
  <c r="M276" i="4"/>
  <c r="N276" i="4"/>
  <c r="O276" i="4"/>
  <c r="M277" i="4"/>
  <c r="N277" i="4"/>
  <c r="O277" i="4"/>
  <c r="M278" i="4"/>
  <c r="N278" i="4"/>
  <c r="O278" i="4"/>
  <c r="M279" i="4"/>
  <c r="N279" i="4"/>
  <c r="O279" i="4"/>
  <c r="M280" i="4"/>
  <c r="N280" i="4"/>
  <c r="O280" i="4"/>
  <c r="M281" i="4"/>
  <c r="N281" i="4"/>
  <c r="O281" i="4"/>
  <c r="M282" i="4"/>
  <c r="N282" i="4"/>
  <c r="O282" i="4"/>
  <c r="M283" i="4"/>
  <c r="N283" i="4"/>
  <c r="O283" i="4"/>
  <c r="M284" i="4"/>
  <c r="N284" i="4"/>
  <c r="O284" i="4"/>
  <c r="M285" i="4"/>
  <c r="N285" i="4"/>
  <c r="O285" i="4"/>
  <c r="M286" i="4"/>
  <c r="N286" i="4"/>
  <c r="O286" i="4"/>
  <c r="M287" i="4"/>
  <c r="N287" i="4"/>
  <c r="O287" i="4"/>
  <c r="M288" i="4"/>
  <c r="N288" i="4"/>
  <c r="O288" i="4"/>
  <c r="M289" i="4"/>
  <c r="N289" i="4"/>
  <c r="O289" i="4"/>
  <c r="M290" i="4"/>
  <c r="N290" i="4"/>
  <c r="O290" i="4"/>
  <c r="M291" i="4"/>
  <c r="N291" i="4"/>
  <c r="O291" i="4"/>
  <c r="M292" i="4"/>
  <c r="N292" i="4"/>
  <c r="O292" i="4"/>
  <c r="M293" i="4"/>
  <c r="N293" i="4"/>
  <c r="O293" i="4"/>
  <c r="M294" i="4"/>
  <c r="N294" i="4"/>
  <c r="O294" i="4"/>
  <c r="M295" i="4"/>
  <c r="N295" i="4"/>
  <c r="O295" i="4"/>
  <c r="M296" i="4"/>
  <c r="N296" i="4"/>
  <c r="O296" i="4"/>
  <c r="M297" i="4"/>
  <c r="N297" i="4"/>
  <c r="O297" i="4"/>
  <c r="M298" i="4"/>
  <c r="N298" i="4"/>
  <c r="O298" i="4"/>
  <c r="M299" i="4"/>
  <c r="N299" i="4"/>
  <c r="O299" i="4"/>
  <c r="M300" i="4"/>
  <c r="N300" i="4"/>
  <c r="O300" i="4"/>
  <c r="M301" i="4"/>
  <c r="N301" i="4"/>
  <c r="O301" i="4"/>
  <c r="M302" i="4"/>
  <c r="N302" i="4"/>
  <c r="O302" i="4"/>
  <c r="M303" i="4"/>
  <c r="N303" i="4"/>
  <c r="O303" i="4"/>
  <c r="M304" i="4"/>
  <c r="N304" i="4"/>
  <c r="O304" i="4"/>
  <c r="M305" i="4"/>
  <c r="N305" i="4"/>
  <c r="O305" i="4"/>
  <c r="M306" i="4"/>
  <c r="N306" i="4"/>
  <c r="O306" i="4"/>
  <c r="M307" i="4"/>
  <c r="N307" i="4"/>
  <c r="O307" i="4"/>
  <c r="M308" i="4"/>
  <c r="N308" i="4"/>
  <c r="O308" i="4"/>
  <c r="M309" i="4"/>
  <c r="N309" i="4"/>
  <c r="O309" i="4"/>
  <c r="M310" i="4"/>
  <c r="N310" i="4"/>
  <c r="O310" i="4"/>
  <c r="M311" i="4"/>
  <c r="N311" i="4"/>
  <c r="O311" i="4"/>
  <c r="M312" i="4"/>
  <c r="N312" i="4"/>
  <c r="O312" i="4"/>
  <c r="M313" i="4"/>
  <c r="N313" i="4"/>
  <c r="O313" i="4"/>
  <c r="M314" i="4"/>
  <c r="N314" i="4"/>
  <c r="O314" i="4"/>
  <c r="M315" i="4"/>
  <c r="N315" i="4"/>
  <c r="O315" i="4"/>
  <c r="M316" i="4"/>
  <c r="N316" i="4"/>
  <c r="O316" i="4"/>
  <c r="M317" i="4"/>
  <c r="N317" i="4"/>
  <c r="O317" i="4"/>
  <c r="M318" i="4"/>
  <c r="N318" i="4"/>
  <c r="O318" i="4"/>
  <c r="M319" i="4"/>
  <c r="N319" i="4"/>
  <c r="O319" i="4"/>
  <c r="M320" i="4"/>
  <c r="N320" i="4"/>
  <c r="O320" i="4"/>
  <c r="M321" i="4"/>
  <c r="N321" i="4"/>
  <c r="O321" i="4"/>
  <c r="M322" i="4"/>
  <c r="N322" i="4"/>
  <c r="O322" i="4"/>
  <c r="M323" i="4"/>
  <c r="N323" i="4"/>
  <c r="O323" i="4"/>
  <c r="M324" i="4"/>
  <c r="N324" i="4"/>
  <c r="O324" i="4"/>
  <c r="M325" i="4"/>
  <c r="N325" i="4"/>
  <c r="O325" i="4"/>
  <c r="M326" i="4"/>
  <c r="N326" i="4"/>
  <c r="O326" i="4"/>
  <c r="M327" i="4"/>
  <c r="N327" i="4"/>
  <c r="O327" i="4"/>
  <c r="M328" i="4"/>
  <c r="N328" i="4"/>
  <c r="O328" i="4"/>
  <c r="M329" i="4"/>
  <c r="N329" i="4"/>
  <c r="O329" i="4"/>
  <c r="M330" i="4"/>
  <c r="N330" i="4"/>
  <c r="O330" i="4"/>
  <c r="M331" i="4"/>
  <c r="N331" i="4"/>
  <c r="O331" i="4"/>
  <c r="M332" i="4"/>
  <c r="N332" i="4"/>
  <c r="O332" i="4"/>
  <c r="M333" i="4"/>
  <c r="N333" i="4"/>
  <c r="O333" i="4"/>
  <c r="M334" i="4"/>
  <c r="N334" i="4"/>
  <c r="O334" i="4"/>
  <c r="M335" i="4"/>
  <c r="N335" i="4"/>
  <c r="O335" i="4"/>
  <c r="M336" i="4"/>
  <c r="N336" i="4"/>
  <c r="O336" i="4"/>
  <c r="M337" i="4"/>
  <c r="N337" i="4"/>
  <c r="O337" i="4"/>
  <c r="M338" i="4"/>
  <c r="N338" i="4"/>
  <c r="O338" i="4"/>
  <c r="M339" i="4"/>
  <c r="N339" i="4"/>
  <c r="O339" i="4"/>
  <c r="M340" i="4"/>
  <c r="N340" i="4"/>
  <c r="O340" i="4"/>
  <c r="M341" i="4"/>
  <c r="N341" i="4"/>
  <c r="O341" i="4"/>
  <c r="M342" i="4"/>
  <c r="N342" i="4"/>
  <c r="O342" i="4"/>
  <c r="M343" i="4"/>
  <c r="N343" i="4"/>
  <c r="O343" i="4"/>
  <c r="M344" i="4"/>
  <c r="N344" i="4"/>
  <c r="O344" i="4"/>
  <c r="M345" i="4"/>
  <c r="N345" i="4"/>
  <c r="O345" i="4"/>
  <c r="M346" i="4"/>
  <c r="N346" i="4"/>
  <c r="O346" i="4"/>
  <c r="M347" i="4"/>
  <c r="N347" i="4"/>
  <c r="O347" i="4"/>
  <c r="M348" i="4"/>
  <c r="N348" i="4"/>
  <c r="O348" i="4"/>
  <c r="M349" i="4"/>
  <c r="N349" i="4"/>
  <c r="O349" i="4"/>
  <c r="M350" i="4"/>
  <c r="N350" i="4"/>
  <c r="O350" i="4"/>
  <c r="M351" i="4"/>
  <c r="N351" i="4"/>
  <c r="O351" i="4"/>
  <c r="M352" i="4"/>
  <c r="N352" i="4"/>
  <c r="O352" i="4"/>
  <c r="M353" i="4"/>
  <c r="N353" i="4"/>
  <c r="O353" i="4"/>
  <c r="M354" i="4"/>
  <c r="N354" i="4"/>
  <c r="O354" i="4"/>
  <c r="M355" i="4"/>
  <c r="N355" i="4"/>
  <c r="O355" i="4"/>
  <c r="M356" i="4"/>
  <c r="N356" i="4"/>
  <c r="O356" i="4"/>
  <c r="M357" i="4"/>
  <c r="N357" i="4"/>
  <c r="O357" i="4"/>
  <c r="M358" i="4"/>
  <c r="N358" i="4"/>
  <c r="O358" i="4"/>
  <c r="M359" i="4"/>
  <c r="N359" i="4"/>
  <c r="O359" i="4"/>
  <c r="M360" i="4"/>
  <c r="N360" i="4"/>
  <c r="O360" i="4"/>
  <c r="M361" i="4"/>
  <c r="N361" i="4"/>
  <c r="O361" i="4"/>
  <c r="M362" i="4"/>
  <c r="N362" i="4"/>
  <c r="O362" i="4"/>
  <c r="M363" i="4"/>
  <c r="N363" i="4"/>
  <c r="O363" i="4"/>
  <c r="M364" i="4"/>
  <c r="N364" i="4"/>
  <c r="O364" i="4"/>
  <c r="M365" i="4"/>
  <c r="N365" i="4"/>
  <c r="O365" i="4"/>
  <c r="M366" i="4"/>
  <c r="N366" i="4"/>
  <c r="O366" i="4"/>
  <c r="M367" i="4"/>
  <c r="N367" i="4"/>
  <c r="O367" i="4"/>
  <c r="M368" i="4"/>
  <c r="N368" i="4"/>
  <c r="O368" i="4"/>
  <c r="M369" i="4"/>
  <c r="N369" i="4"/>
  <c r="O369" i="4"/>
  <c r="M370" i="4"/>
  <c r="N370" i="4"/>
  <c r="O370" i="4"/>
  <c r="M371" i="4"/>
  <c r="N371" i="4"/>
  <c r="O371" i="4"/>
  <c r="M372" i="4"/>
  <c r="N372" i="4"/>
  <c r="O372" i="4"/>
  <c r="N2" i="4"/>
  <c r="O2" i="4"/>
  <c r="M2" i="4"/>
  <c r="B3" i="5"/>
  <c r="B4" i="5"/>
  <c r="C4" i="5"/>
  <c r="D4" i="5"/>
  <c r="E4" i="5"/>
  <c r="F4" i="5"/>
  <c r="G4" i="5"/>
  <c r="H4" i="5"/>
  <c r="I4" i="5"/>
  <c r="J4" i="5"/>
  <c r="K4" i="5"/>
  <c r="L4" i="5"/>
  <c r="M4" i="5"/>
  <c r="N4" i="5"/>
  <c r="O4" i="5"/>
  <c r="P4" i="5"/>
  <c r="Q4" i="5"/>
  <c r="R4" i="5"/>
  <c r="S4" i="5"/>
  <c r="T4" i="5"/>
  <c r="U4" i="5"/>
  <c r="V4" i="5"/>
  <c r="W4" i="5"/>
  <c r="B5" i="5"/>
  <c r="C5" i="5"/>
  <c r="D5" i="5"/>
  <c r="E5" i="5"/>
  <c r="F5" i="5"/>
  <c r="G5" i="5"/>
  <c r="H5" i="5"/>
  <c r="I5" i="5"/>
  <c r="J5" i="5"/>
  <c r="K5" i="5"/>
  <c r="L5" i="5"/>
  <c r="M5" i="5"/>
  <c r="N5" i="5"/>
  <c r="O5" i="5"/>
  <c r="P5" i="5"/>
  <c r="Q5" i="5"/>
  <c r="R5" i="5"/>
  <c r="S5" i="5"/>
  <c r="T5" i="5"/>
  <c r="U5" i="5"/>
  <c r="V5" i="5"/>
  <c r="W5" i="5"/>
  <c r="B6" i="5"/>
  <c r="C6" i="5"/>
  <c r="D6" i="5"/>
  <c r="E6" i="5"/>
  <c r="F6" i="5"/>
  <c r="G6" i="5"/>
  <c r="H6" i="5"/>
  <c r="I6" i="5"/>
  <c r="J6" i="5"/>
  <c r="K6" i="5"/>
  <c r="L6" i="5"/>
  <c r="M6" i="5"/>
  <c r="N6" i="5"/>
  <c r="O6" i="5"/>
  <c r="P6" i="5"/>
  <c r="Q6" i="5"/>
  <c r="R6" i="5"/>
  <c r="S6" i="5"/>
  <c r="T6" i="5"/>
  <c r="U6" i="5"/>
  <c r="V6" i="5"/>
  <c r="W6" i="5"/>
  <c r="B7" i="5"/>
  <c r="C7" i="5"/>
  <c r="D7" i="5"/>
  <c r="E7" i="5"/>
  <c r="F7" i="5"/>
  <c r="G7" i="5"/>
  <c r="H7" i="5"/>
  <c r="I7" i="5"/>
  <c r="J7" i="5"/>
  <c r="K7" i="5"/>
  <c r="L7" i="5"/>
  <c r="M7" i="5"/>
  <c r="N7" i="5"/>
  <c r="O7" i="5"/>
  <c r="P7" i="5"/>
  <c r="Q7" i="5"/>
  <c r="R7" i="5"/>
  <c r="S7" i="5"/>
  <c r="T7" i="5"/>
  <c r="U7" i="5"/>
  <c r="V7" i="5"/>
  <c r="W7" i="5"/>
  <c r="B8" i="5"/>
  <c r="C8" i="5"/>
  <c r="D8" i="5"/>
  <c r="E8" i="5"/>
  <c r="F8" i="5"/>
  <c r="G8" i="5"/>
  <c r="H8" i="5"/>
  <c r="I8" i="5"/>
  <c r="J8" i="5"/>
  <c r="K8" i="5"/>
  <c r="L8" i="5"/>
  <c r="M8" i="5"/>
  <c r="N8" i="5"/>
  <c r="O8" i="5"/>
  <c r="P8" i="5"/>
  <c r="Q8" i="5"/>
  <c r="R8" i="5"/>
  <c r="S8" i="5"/>
  <c r="T8" i="5"/>
  <c r="U8" i="5"/>
  <c r="V8" i="5"/>
  <c r="W8" i="5"/>
  <c r="B9" i="5"/>
  <c r="C9" i="5"/>
  <c r="D9" i="5"/>
  <c r="E9" i="5"/>
  <c r="F9" i="5"/>
  <c r="G9" i="5"/>
  <c r="H9" i="5"/>
  <c r="I9" i="5"/>
  <c r="J9" i="5"/>
  <c r="K9" i="5"/>
  <c r="L9" i="5"/>
  <c r="M9" i="5"/>
  <c r="N9" i="5"/>
  <c r="O9" i="5"/>
  <c r="P9" i="5"/>
  <c r="Q9" i="5"/>
  <c r="R9" i="5"/>
  <c r="S9" i="5"/>
  <c r="T9" i="5"/>
  <c r="U9" i="5"/>
  <c r="V9" i="5"/>
  <c r="W9" i="5"/>
  <c r="B10" i="5"/>
  <c r="C10" i="5"/>
  <c r="D10" i="5"/>
  <c r="E10" i="5"/>
  <c r="F10" i="5"/>
  <c r="G10" i="5"/>
  <c r="H10" i="5"/>
  <c r="I10" i="5"/>
  <c r="J10" i="5"/>
  <c r="K10" i="5"/>
  <c r="L10" i="5"/>
  <c r="M10" i="5"/>
  <c r="N10" i="5"/>
  <c r="O10" i="5"/>
  <c r="P10" i="5"/>
  <c r="Q10" i="5"/>
  <c r="R10" i="5"/>
  <c r="S10" i="5"/>
  <c r="T10" i="5"/>
  <c r="U10" i="5"/>
  <c r="V10" i="5"/>
  <c r="W10" i="5"/>
  <c r="B11" i="5"/>
  <c r="C11" i="5"/>
  <c r="D11" i="5"/>
  <c r="E11" i="5"/>
  <c r="F11" i="5"/>
  <c r="G11" i="5"/>
  <c r="H11" i="5"/>
  <c r="I11" i="5"/>
  <c r="J11" i="5"/>
  <c r="K11" i="5"/>
  <c r="L11" i="5"/>
  <c r="M11" i="5"/>
  <c r="N11" i="5"/>
  <c r="O11" i="5"/>
  <c r="P11" i="5"/>
  <c r="Q11" i="5"/>
  <c r="R11" i="5"/>
  <c r="S11" i="5"/>
  <c r="T11" i="5"/>
  <c r="U11" i="5"/>
  <c r="V11" i="5"/>
  <c r="W11" i="5"/>
  <c r="B12" i="5"/>
  <c r="C12" i="5"/>
  <c r="D12" i="5"/>
  <c r="E12" i="5"/>
  <c r="F12" i="5"/>
  <c r="G12" i="5"/>
  <c r="H12" i="5"/>
  <c r="I12" i="5"/>
  <c r="J12" i="5"/>
  <c r="K12" i="5"/>
  <c r="L12" i="5"/>
  <c r="M12" i="5"/>
  <c r="N12" i="5"/>
  <c r="O12" i="5"/>
  <c r="P12" i="5"/>
  <c r="Q12" i="5"/>
  <c r="R12" i="5"/>
  <c r="S12" i="5"/>
  <c r="T12" i="5"/>
  <c r="U12" i="5"/>
  <c r="V12" i="5"/>
  <c r="W12" i="5"/>
  <c r="B13" i="5"/>
  <c r="C13" i="5"/>
  <c r="D13" i="5"/>
  <c r="E13" i="5"/>
  <c r="F13" i="5"/>
  <c r="G13" i="5"/>
  <c r="H13" i="5"/>
  <c r="I13" i="5"/>
  <c r="J13" i="5"/>
  <c r="K13" i="5"/>
  <c r="L13" i="5"/>
  <c r="M13" i="5"/>
  <c r="N13" i="5"/>
  <c r="O13" i="5"/>
  <c r="P13" i="5"/>
  <c r="Q13" i="5"/>
  <c r="R13" i="5"/>
  <c r="S13" i="5"/>
  <c r="T13" i="5"/>
  <c r="U13" i="5"/>
  <c r="V13" i="5"/>
  <c r="W13" i="5"/>
  <c r="B14" i="5"/>
  <c r="C14" i="5"/>
  <c r="D14" i="5"/>
  <c r="E14" i="5"/>
  <c r="F14" i="5"/>
  <c r="G14" i="5"/>
  <c r="H14" i="5"/>
  <c r="I14" i="5"/>
  <c r="J14" i="5"/>
  <c r="K14" i="5"/>
  <c r="L14" i="5"/>
  <c r="M14" i="5"/>
  <c r="N14" i="5"/>
  <c r="O14" i="5"/>
  <c r="P14" i="5"/>
  <c r="Q14" i="5"/>
  <c r="R14" i="5"/>
  <c r="S14" i="5"/>
  <c r="T14" i="5"/>
  <c r="U14" i="5"/>
  <c r="V14" i="5"/>
  <c r="W14" i="5"/>
  <c r="B15" i="5"/>
  <c r="C15" i="5"/>
  <c r="D15" i="5"/>
  <c r="E15" i="5"/>
  <c r="F15" i="5"/>
  <c r="G15" i="5"/>
  <c r="H15" i="5"/>
  <c r="I15" i="5"/>
  <c r="J15" i="5"/>
  <c r="K15" i="5"/>
  <c r="L15" i="5"/>
  <c r="M15" i="5"/>
  <c r="N15" i="5"/>
  <c r="O15" i="5"/>
  <c r="P15" i="5"/>
  <c r="Q15" i="5"/>
  <c r="R15" i="5"/>
  <c r="S15" i="5"/>
  <c r="T15" i="5"/>
  <c r="U15" i="5"/>
  <c r="V15" i="5"/>
  <c r="W15" i="5"/>
  <c r="B16" i="5"/>
  <c r="C16" i="5"/>
  <c r="D16" i="5"/>
  <c r="E16" i="5"/>
  <c r="F16" i="5"/>
  <c r="G16" i="5"/>
  <c r="H16" i="5"/>
  <c r="I16" i="5"/>
  <c r="J16" i="5"/>
  <c r="K16" i="5"/>
  <c r="L16" i="5"/>
  <c r="M16" i="5"/>
  <c r="N16" i="5"/>
  <c r="O16" i="5"/>
  <c r="P16" i="5"/>
  <c r="Q16" i="5"/>
  <c r="R16" i="5"/>
  <c r="S16" i="5"/>
  <c r="T16" i="5"/>
  <c r="U16" i="5"/>
  <c r="V16" i="5"/>
  <c r="W16" i="5"/>
  <c r="B17" i="5"/>
  <c r="C17" i="5"/>
  <c r="D17" i="5"/>
  <c r="E17" i="5"/>
  <c r="F17" i="5"/>
  <c r="G17" i="5"/>
  <c r="H17" i="5"/>
  <c r="I17" i="5"/>
  <c r="J17" i="5"/>
  <c r="K17" i="5"/>
  <c r="L17" i="5"/>
  <c r="M17" i="5"/>
  <c r="N17" i="5"/>
  <c r="O17" i="5"/>
  <c r="P17" i="5"/>
  <c r="Q17" i="5"/>
  <c r="R17" i="5"/>
  <c r="S17" i="5"/>
  <c r="T17" i="5"/>
  <c r="U17" i="5"/>
  <c r="V17" i="5"/>
  <c r="W17" i="5"/>
  <c r="B18" i="5"/>
  <c r="C18" i="5"/>
  <c r="D18" i="5"/>
  <c r="E18" i="5"/>
  <c r="F18" i="5"/>
  <c r="G18" i="5"/>
  <c r="H18" i="5"/>
  <c r="I18" i="5"/>
  <c r="J18" i="5"/>
  <c r="K18" i="5"/>
  <c r="L18" i="5"/>
  <c r="M18" i="5"/>
  <c r="N18" i="5"/>
  <c r="O18" i="5"/>
  <c r="P18" i="5"/>
  <c r="Q18" i="5"/>
  <c r="R18" i="5"/>
  <c r="S18" i="5"/>
  <c r="T18" i="5"/>
  <c r="U18" i="5"/>
  <c r="V18" i="5"/>
  <c r="W18" i="5"/>
  <c r="B19" i="5"/>
  <c r="C19" i="5"/>
  <c r="D19" i="5"/>
  <c r="E19" i="5"/>
  <c r="F19" i="5"/>
  <c r="G19" i="5"/>
  <c r="H19" i="5"/>
  <c r="I19" i="5"/>
  <c r="J19" i="5"/>
  <c r="K19" i="5"/>
  <c r="L19" i="5"/>
  <c r="M19" i="5"/>
  <c r="N19" i="5"/>
  <c r="O19" i="5"/>
  <c r="P19" i="5"/>
  <c r="Q19" i="5"/>
  <c r="R19" i="5"/>
  <c r="S19" i="5"/>
  <c r="T19" i="5"/>
  <c r="U19" i="5"/>
  <c r="V19" i="5"/>
  <c r="W19" i="5"/>
  <c r="B20" i="5"/>
  <c r="C20" i="5"/>
  <c r="D20" i="5"/>
  <c r="E20" i="5"/>
  <c r="F20" i="5"/>
  <c r="G20" i="5"/>
  <c r="H20" i="5"/>
  <c r="I20" i="5"/>
  <c r="J20" i="5"/>
  <c r="K20" i="5"/>
  <c r="L20" i="5"/>
  <c r="M20" i="5"/>
  <c r="N20" i="5"/>
  <c r="O20" i="5"/>
  <c r="P20" i="5"/>
  <c r="Q20" i="5"/>
  <c r="R20" i="5"/>
  <c r="S20" i="5"/>
  <c r="T20" i="5"/>
  <c r="U20" i="5"/>
  <c r="V20" i="5"/>
  <c r="W20" i="5"/>
  <c r="B21" i="5"/>
  <c r="C21" i="5"/>
  <c r="D21" i="5"/>
  <c r="E21" i="5"/>
  <c r="F21" i="5"/>
  <c r="G21" i="5"/>
  <c r="H21" i="5"/>
  <c r="I21" i="5"/>
  <c r="J21" i="5"/>
  <c r="K21" i="5"/>
  <c r="L21" i="5"/>
  <c r="M21" i="5"/>
  <c r="N21" i="5"/>
  <c r="O21" i="5"/>
  <c r="P21" i="5"/>
  <c r="Q21" i="5"/>
  <c r="R21" i="5"/>
  <c r="S21" i="5"/>
  <c r="T21" i="5"/>
  <c r="U21" i="5"/>
  <c r="V21" i="5"/>
  <c r="W21" i="5"/>
  <c r="B22" i="5"/>
  <c r="C22" i="5"/>
  <c r="D22" i="5"/>
  <c r="E22" i="5"/>
  <c r="F22" i="5"/>
  <c r="G22" i="5"/>
  <c r="H22" i="5"/>
  <c r="I22" i="5"/>
  <c r="J22" i="5"/>
  <c r="K22" i="5"/>
  <c r="L22" i="5"/>
  <c r="M22" i="5"/>
  <c r="N22" i="5"/>
  <c r="O22" i="5"/>
  <c r="P22" i="5"/>
  <c r="Q22" i="5"/>
  <c r="R22" i="5"/>
  <c r="S22" i="5"/>
  <c r="T22" i="5"/>
  <c r="U22" i="5"/>
  <c r="V22" i="5"/>
  <c r="W22" i="5"/>
  <c r="B23" i="5"/>
  <c r="C23" i="5"/>
  <c r="D23" i="5"/>
  <c r="E23" i="5"/>
  <c r="F23" i="5"/>
  <c r="G23" i="5"/>
  <c r="H23" i="5"/>
  <c r="I23" i="5"/>
  <c r="J23" i="5"/>
  <c r="K23" i="5"/>
  <c r="L23" i="5"/>
  <c r="M23" i="5"/>
  <c r="N23" i="5"/>
  <c r="O23" i="5"/>
  <c r="P23" i="5"/>
  <c r="Q23" i="5"/>
  <c r="R23" i="5"/>
  <c r="S23" i="5"/>
  <c r="T23" i="5"/>
  <c r="U23" i="5"/>
  <c r="V23" i="5"/>
  <c r="W23" i="5"/>
  <c r="B24" i="5"/>
  <c r="C24" i="5"/>
  <c r="D24" i="5"/>
  <c r="E24" i="5"/>
  <c r="F24" i="5"/>
  <c r="G24" i="5"/>
  <c r="H24" i="5"/>
  <c r="I24" i="5"/>
  <c r="J24" i="5"/>
  <c r="K24" i="5"/>
  <c r="L24" i="5"/>
  <c r="M24" i="5"/>
  <c r="N24" i="5"/>
  <c r="O24" i="5"/>
  <c r="P24" i="5"/>
  <c r="Q24" i="5"/>
  <c r="R24" i="5"/>
  <c r="S24" i="5"/>
  <c r="T24" i="5"/>
  <c r="U24" i="5"/>
  <c r="V24" i="5"/>
  <c r="W24" i="5"/>
  <c r="B25" i="5"/>
  <c r="C25" i="5"/>
  <c r="D25" i="5"/>
  <c r="E25" i="5"/>
  <c r="F25" i="5"/>
  <c r="G25" i="5"/>
  <c r="H25" i="5"/>
  <c r="I25" i="5"/>
  <c r="J25" i="5"/>
  <c r="K25" i="5"/>
  <c r="L25" i="5"/>
  <c r="M25" i="5"/>
  <c r="N25" i="5"/>
  <c r="O25" i="5"/>
  <c r="P25" i="5"/>
  <c r="Q25" i="5"/>
  <c r="R25" i="5"/>
  <c r="S25" i="5"/>
  <c r="T25" i="5"/>
  <c r="U25" i="5"/>
  <c r="V25" i="5"/>
  <c r="W25" i="5"/>
  <c r="B26" i="5"/>
  <c r="C26" i="5"/>
  <c r="D26" i="5"/>
  <c r="E26" i="5"/>
  <c r="F26" i="5"/>
  <c r="G26" i="5"/>
  <c r="H26" i="5"/>
  <c r="I26" i="5"/>
  <c r="J26" i="5"/>
  <c r="K26" i="5"/>
  <c r="L26" i="5"/>
  <c r="M26" i="5"/>
  <c r="N26" i="5"/>
  <c r="O26" i="5"/>
  <c r="P26" i="5"/>
  <c r="Q26" i="5"/>
  <c r="R26" i="5"/>
  <c r="S26" i="5"/>
  <c r="T26" i="5"/>
  <c r="U26" i="5"/>
  <c r="V26" i="5"/>
  <c r="W26" i="5"/>
  <c r="B27" i="5"/>
  <c r="C27" i="5"/>
  <c r="D27" i="5"/>
  <c r="E27" i="5"/>
  <c r="F27" i="5"/>
  <c r="G27" i="5"/>
  <c r="H27" i="5"/>
  <c r="I27" i="5"/>
  <c r="J27" i="5"/>
  <c r="K27" i="5"/>
  <c r="L27" i="5"/>
  <c r="M27" i="5"/>
  <c r="N27" i="5"/>
  <c r="O27" i="5"/>
  <c r="P27" i="5"/>
  <c r="Q27" i="5"/>
  <c r="R27" i="5"/>
  <c r="S27" i="5"/>
  <c r="T27" i="5"/>
  <c r="U27" i="5"/>
  <c r="V27" i="5"/>
  <c r="W27" i="5"/>
  <c r="B28" i="5"/>
  <c r="C28" i="5"/>
  <c r="D28" i="5"/>
  <c r="E28" i="5"/>
  <c r="F28" i="5"/>
  <c r="G28" i="5"/>
  <c r="H28" i="5"/>
  <c r="I28" i="5"/>
  <c r="J28" i="5"/>
  <c r="K28" i="5"/>
  <c r="L28" i="5"/>
  <c r="M28" i="5"/>
  <c r="N28" i="5"/>
  <c r="O28" i="5"/>
  <c r="P28" i="5"/>
  <c r="Q28" i="5"/>
  <c r="R28" i="5"/>
  <c r="S28" i="5"/>
  <c r="T28" i="5"/>
  <c r="U28" i="5"/>
  <c r="V28" i="5"/>
  <c r="W28" i="5"/>
  <c r="B29" i="5"/>
  <c r="C29" i="5"/>
  <c r="D29" i="5"/>
  <c r="E29" i="5"/>
  <c r="F29" i="5"/>
  <c r="G29" i="5"/>
  <c r="H29" i="5"/>
  <c r="I29" i="5"/>
  <c r="J29" i="5"/>
  <c r="K29" i="5"/>
  <c r="L29" i="5"/>
  <c r="M29" i="5"/>
  <c r="N29" i="5"/>
  <c r="O29" i="5"/>
  <c r="P29" i="5"/>
  <c r="Q29" i="5"/>
  <c r="R29" i="5"/>
  <c r="S29" i="5"/>
  <c r="T29" i="5"/>
  <c r="U29" i="5"/>
  <c r="V29" i="5"/>
  <c r="W29" i="5"/>
  <c r="B30" i="5"/>
  <c r="C30" i="5"/>
  <c r="D30" i="5"/>
  <c r="E30" i="5"/>
  <c r="F30" i="5"/>
  <c r="G30" i="5"/>
  <c r="H30" i="5"/>
  <c r="I30" i="5"/>
  <c r="J30" i="5"/>
  <c r="K30" i="5"/>
  <c r="L30" i="5"/>
  <c r="M30" i="5"/>
  <c r="N30" i="5"/>
  <c r="O30" i="5"/>
  <c r="P30" i="5"/>
  <c r="Q30" i="5"/>
  <c r="R30" i="5"/>
  <c r="S30" i="5"/>
  <c r="T30" i="5"/>
  <c r="U30" i="5"/>
  <c r="V30" i="5"/>
  <c r="W30" i="5"/>
  <c r="F3" i="5"/>
  <c r="G3" i="5"/>
  <c r="H3" i="5"/>
  <c r="I3" i="5"/>
  <c r="J3" i="5"/>
  <c r="K3" i="5"/>
  <c r="L3" i="5"/>
  <c r="M3" i="5"/>
  <c r="N3" i="5"/>
  <c r="O3" i="5"/>
  <c r="P3" i="5"/>
  <c r="Q3" i="5"/>
  <c r="R3" i="5"/>
  <c r="S3" i="5"/>
  <c r="T3" i="5"/>
  <c r="U3" i="5"/>
  <c r="V3" i="5"/>
  <c r="W3" i="5"/>
  <c r="C3" i="5"/>
  <c r="D3" i="5"/>
  <c r="E3" i="5"/>
  <c r="G31" i="5"/>
  <c r="H31" i="5"/>
  <c r="J31" i="5"/>
  <c r="K31" i="5"/>
  <c r="M31" i="5"/>
  <c r="N31" i="5"/>
  <c r="P31" i="5"/>
  <c r="Q31" i="5"/>
  <c r="S31" i="5"/>
  <c r="T31" i="5"/>
  <c r="V31" i="5"/>
  <c r="W31" i="5"/>
  <c r="E31" i="5"/>
  <c r="D31" i="5"/>
  <c r="U1" i="5"/>
  <c r="R1" i="5"/>
  <c r="O1" i="5"/>
  <c r="L1" i="5"/>
  <c r="I1" i="5"/>
  <c r="F1" i="5"/>
  <c r="C1" i="5"/>
  <c r="H2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G3" i="2"/>
  <c r="G4" i="2"/>
  <c r="G5" i="2"/>
  <c r="G6" i="2"/>
  <c r="G7" i="2"/>
  <c r="G8" i="2"/>
  <c r="G9" i="2"/>
  <c r="G10" i="2"/>
  <c r="G11" i="2"/>
  <c r="G12" i="2"/>
  <c r="G13" i="2"/>
  <c r="G14" i="2"/>
  <c r="G2" i="2"/>
  <c r="G15" i="2"/>
  <c r="B47" i="2"/>
  <c r="C47" i="2"/>
  <c r="D47" i="2"/>
  <c r="E47" i="2"/>
  <c r="F47" i="2"/>
  <c r="G47" i="2"/>
  <c r="F2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E2" i="2"/>
  <c r="E3" i="2"/>
  <c r="E4" i="2"/>
  <c r="E5" i="2"/>
  <c r="E6" i="2"/>
  <c r="E7" i="2"/>
  <c r="E8" i="2"/>
  <c r="E9" i="2"/>
  <c r="E10" i="2"/>
  <c r="E11" i="2"/>
  <c r="E12" i="2"/>
  <c r="E13" i="2"/>
  <c r="E14" i="2"/>
  <c r="E15" i="2"/>
  <c r="D2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C2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B2" i="2"/>
  <c r="B3" i="2"/>
  <c r="B4" i="2"/>
  <c r="B5" i="2"/>
  <c r="B6" i="2"/>
  <c r="B7" i="2"/>
  <c r="B8" i="2"/>
  <c r="B9" i="2"/>
  <c r="B10" i="2"/>
  <c r="B11" i="2"/>
  <c r="B12" i="2"/>
  <c r="B13" i="2"/>
  <c r="B14" i="2"/>
  <c r="B15" i="2"/>
</calcChain>
</file>

<file path=xl/comments1.xml><?xml version="1.0" encoding="utf-8"?>
<comments xmlns="http://schemas.openxmlformats.org/spreadsheetml/2006/main">
  <authors>
    <author>REQUET Mickael, Vitre</author>
  </authors>
  <commentList>
    <comment ref="J66" authorId="0">
      <text>
        <r>
          <rPr>
            <b/>
            <sz val="9"/>
            <color indexed="81"/>
            <rFont val="Tahoma"/>
            <charset val="1"/>
          </rPr>
          <t>REQUET Mickael, Vitre:</t>
        </r>
        <r>
          <rPr>
            <sz val="9"/>
            <color indexed="81"/>
            <rFont val="Tahoma"/>
            <charset val="1"/>
          </rPr>
          <t xml:space="preserve">
Méthode d'identification d'une cause de défaillance</t>
        </r>
      </text>
    </comment>
    <comment ref="H290" authorId="0">
      <text>
        <r>
          <rPr>
            <b/>
            <sz val="9"/>
            <color indexed="81"/>
            <rFont val="Tahoma"/>
            <charset val="1"/>
          </rPr>
          <t>REQUET Mickael, Vitre:</t>
        </r>
        <r>
          <rPr>
            <sz val="9"/>
            <color indexed="81"/>
            <rFont val="Tahoma"/>
            <charset val="1"/>
          </rPr>
          <t xml:space="preserve">
RECYCLAGE SST</t>
        </r>
      </text>
    </comment>
  </commentList>
</comments>
</file>

<file path=xl/sharedStrings.xml><?xml version="1.0" encoding="utf-8"?>
<sst xmlns="http://schemas.openxmlformats.org/spreadsheetml/2006/main" count="2739" uniqueCount="97">
  <si>
    <t>weekend</t>
  </si>
  <si>
    <t>JA</t>
  </si>
  <si>
    <t>SAV</t>
  </si>
  <si>
    <t>DR</t>
  </si>
  <si>
    <t>AE</t>
  </si>
  <si>
    <t>YD</t>
  </si>
  <si>
    <t>GL</t>
  </si>
  <si>
    <t>TOTAL</t>
  </si>
  <si>
    <t>FE</t>
  </si>
  <si>
    <t>N EXT</t>
  </si>
  <si>
    <t>AM EXT</t>
  </si>
  <si>
    <t>R</t>
  </si>
  <si>
    <t>J EXT</t>
  </si>
  <si>
    <t>CP</t>
  </si>
  <si>
    <t>M EXT</t>
  </si>
  <si>
    <t>MAL</t>
  </si>
  <si>
    <t>RC</t>
  </si>
  <si>
    <t>FP</t>
  </si>
  <si>
    <t>17H 5H</t>
  </si>
  <si>
    <t>SEMAINE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</si>
  <si>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</si>
  <si>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</si>
  <si>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</si>
  <si>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</si>
  <si>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</si>
  <si>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</si>
  <si>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</si>
  <si>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</si>
  <si>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</si>
  <si>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</si>
  <si>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</si>
  <si>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</si>
  <si>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</si>
  <si>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</si>
  <si>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</si>
  <si>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</si>
  <si>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</si>
  <si>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RCN</t>
  </si>
  <si>
    <t>5H 17H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</si>
  <si>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</si>
  <si>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</si>
  <si>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</si>
  <si>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</si>
  <si>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</si>
  <si>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</si>
  <si>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</si>
  <si>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</si>
  <si>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</si>
  <si>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</si>
  <si>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</si>
  <si>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</si>
  <si>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</si>
  <si>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</si>
  <si>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</si>
  <si>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</si>
  <si>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</si>
  <si>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</si>
  <si>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</si>
  <si>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</si>
  <si>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</si>
  <si>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</si>
  <si>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</si>
  <si>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</si>
  <si>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</si>
  <si>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</si>
  <si>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</si>
  <si>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</si>
  <si>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</si>
  <si>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</si>
  <si>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</si>
  <si>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</si>
  <si>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</si>
  <si>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</si>
  <si>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</si>
  <si>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S53</t>
  </si>
  <si>
    <t>mardi</t>
  </si>
  <si>
    <t>mercredi</t>
  </si>
  <si>
    <t>jeudi</t>
  </si>
  <si>
    <t>vendredi</t>
  </si>
  <si>
    <t>samedi</t>
  </si>
  <si>
    <t>dimanche</t>
  </si>
  <si>
    <t>lundi</t>
  </si>
  <si>
    <t>jour</t>
  </si>
  <si>
    <t>date</t>
  </si>
  <si>
    <t>Colonne1</t>
  </si>
  <si>
    <t>planning 2019</t>
  </si>
  <si>
    <t>PC</t>
  </si>
  <si>
    <t>N°SEM</t>
  </si>
  <si>
    <t>Année</t>
  </si>
  <si>
    <t>PLANNING</t>
  </si>
  <si>
    <t>HT</t>
  </si>
  <si>
    <t>HN</t>
  </si>
  <si>
    <t>J</t>
  </si>
  <si>
    <t>JPB</t>
  </si>
  <si>
    <t>j EXT</t>
  </si>
  <si>
    <t>17h 5h</t>
  </si>
  <si>
    <t>5h 17h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</si>
</sst>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;@"/>
  </numFmts>
  <fonts count="10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sz val="6"/>
      <name val="Arial"/>
      <family val="2"/>
    </font>
    <font>
      <sz val="6"/>
      <color theme="0"/>
      <name val="Arial"/>
      <family val="2"/>
    </font>
    <font>
      <sz val="7"/>
      <name val="Arial"/>
      <family val="2"/>
    </font>
    <font>
      <sz val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12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0" fontId="3" fillId="0" borderId="14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2" borderId="10" xfId="1" applyFont="1" applyFill="1" applyBorder="1" applyAlignment="1">
      <alignment horizontal="center" vertical="center"/>
    </xf>
    <xf numFmtId="14" fontId="0" fillId="0" borderId="15" xfId="0" applyNumberForma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" fontId="2" fillId="0" borderId="0" xfId="0" applyNumberFormat="1" applyFont="1" applyBorder="1" applyAlignment="1">
      <alignment horizontal="center" vertical="center"/>
    </xf>
    <xf numFmtId="16" fontId="0" fillId="0" borderId="0" xfId="0" applyNumberFormat="1" applyBorder="1" applyAlignment="1">
      <alignment horizontal="center" vertical="center"/>
    </xf>
    <xf numFmtId="0" fontId="3" fillId="2" borderId="14" xfId="1" applyFont="1" applyFill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2" borderId="7" xfId="2" applyFont="1" applyFill="1" applyBorder="1" applyAlignment="1">
      <alignment horizontal="center" vertical="center"/>
    </xf>
    <xf numFmtId="0" fontId="3" fillId="0" borderId="3" xfId="2" applyFont="1" applyBorder="1" applyAlignment="1">
      <alignment horizontal="center" vertical="center"/>
    </xf>
    <xf numFmtId="0" fontId="3" fillId="2" borderId="8" xfId="2" applyFont="1" applyFill="1" applyBorder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0" fontId="3" fillId="2" borderId="9" xfId="2" applyFont="1" applyFill="1" applyBorder="1" applyAlignment="1">
      <alignment horizontal="center" vertical="center"/>
    </xf>
    <xf numFmtId="0" fontId="3" fillId="0" borderId="4" xfId="2" applyFont="1" applyBorder="1" applyAlignment="1">
      <alignment horizontal="center" vertical="center"/>
    </xf>
    <xf numFmtId="0" fontId="3" fillId="0" borderId="7" xfId="2" applyFont="1" applyBorder="1" applyAlignment="1">
      <alignment horizontal="center" vertical="center"/>
    </xf>
    <xf numFmtId="0" fontId="3" fillId="0" borderId="8" xfId="2" applyFont="1" applyBorder="1" applyAlignment="1">
      <alignment horizontal="center" vertical="center"/>
    </xf>
    <xf numFmtId="0" fontId="3" fillId="0" borderId="9" xfId="2" applyFont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0" fontId="3" fillId="0" borderId="14" xfId="2" applyFont="1" applyBorder="1" applyAlignment="1">
      <alignment horizontal="center" vertical="center"/>
    </xf>
    <xf numFmtId="0" fontId="3" fillId="0" borderId="10" xfId="2" applyFont="1" applyBorder="1" applyAlignment="1">
      <alignment horizontal="center" vertical="center"/>
    </xf>
    <xf numFmtId="0" fontId="3" fillId="2" borderId="10" xfId="2" applyFont="1" applyFill="1" applyBorder="1" applyAlignment="1">
      <alignment horizontal="center" vertical="center"/>
    </xf>
    <xf numFmtId="0" fontId="3" fillId="2" borderId="3" xfId="2" applyFont="1" applyFill="1" applyBorder="1" applyAlignment="1">
      <alignment horizontal="center" vertical="center"/>
    </xf>
    <xf numFmtId="0" fontId="3" fillId="0" borderId="0" xfId="2" applyFont="1" applyBorder="1" applyAlignment="1">
      <alignment horizontal="center" vertical="center"/>
    </xf>
    <xf numFmtId="0" fontId="3" fillId="2" borderId="4" xfId="2" applyFont="1" applyFill="1" applyBorder="1" applyAlignment="1">
      <alignment horizontal="center" vertical="center"/>
    </xf>
    <xf numFmtId="0" fontId="3" fillId="0" borderId="5" xfId="2" applyFont="1" applyBorder="1" applyAlignment="1">
      <alignment horizontal="center" vertical="center"/>
    </xf>
    <xf numFmtId="0" fontId="3" fillId="0" borderId="6" xfId="2" applyFont="1" applyBorder="1" applyAlignment="1">
      <alignment horizontal="center" vertical="center"/>
    </xf>
    <xf numFmtId="0" fontId="3" fillId="2" borderId="13" xfId="2" applyFont="1" applyFill="1" applyBorder="1" applyAlignment="1">
      <alignment horizontal="center" vertical="center"/>
    </xf>
    <xf numFmtId="0" fontId="3" fillId="2" borderId="0" xfId="2" applyFont="1" applyFill="1" applyBorder="1" applyAlignment="1">
      <alignment horizontal="center" vertical="center"/>
    </xf>
    <xf numFmtId="0" fontId="3" fillId="2" borderId="12" xfId="2" applyFont="1" applyFill="1" applyBorder="1" applyAlignment="1">
      <alignment horizontal="center" vertical="center"/>
    </xf>
    <xf numFmtId="0" fontId="0" fillId="4" borderId="18" xfId="0" applyFont="1" applyFill="1" applyBorder="1" applyAlignment="1">
      <alignment horizontal="center" vertical="center"/>
    </xf>
    <xf numFmtId="14" fontId="0" fillId="4" borderId="16" xfId="0" applyNumberFormat="1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14" fontId="0" fillId="4" borderId="15" xfId="0" applyNumberFormat="1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14" fontId="0" fillId="4" borderId="17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3" fillId="2" borderId="3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6" fillId="0" borderId="0" xfId="0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left" vertical="center"/>
    </xf>
    <xf numFmtId="0" fontId="7" fillId="0" borderId="21" xfId="0" applyFont="1" applyBorder="1" applyAlignment="1">
      <alignment horizontal="left" vertical="center"/>
    </xf>
    <xf numFmtId="0" fontId="7" fillId="0" borderId="22" xfId="0" applyFont="1" applyBorder="1" applyAlignment="1">
      <alignment horizontal="left" vertical="center"/>
    </xf>
    <xf numFmtId="0" fontId="8" fillId="0" borderId="23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25" xfId="0" applyFont="1" applyFill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8" fillId="0" borderId="29" xfId="0" applyFont="1" applyFill="1" applyBorder="1" applyAlignment="1">
      <alignment horizontal="center" vertical="center"/>
    </xf>
    <xf numFmtId="14" fontId="8" fillId="0" borderId="19" xfId="0" applyNumberFormat="1" applyFont="1" applyBorder="1" applyAlignment="1">
      <alignment horizontal="center" vertical="center"/>
    </xf>
    <xf numFmtId="14" fontId="8" fillId="0" borderId="30" xfId="0" applyNumberFormat="1" applyFont="1" applyBorder="1" applyAlignment="1">
      <alignment horizontal="center" vertical="center"/>
    </xf>
    <xf numFmtId="14" fontId="8" fillId="0" borderId="31" xfId="0" applyNumberFormat="1" applyFont="1" applyBorder="1" applyAlignment="1">
      <alignment horizontal="center" vertical="center"/>
    </xf>
    <xf numFmtId="14" fontId="8" fillId="0" borderId="32" xfId="0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0" fillId="0" borderId="33" xfId="0" applyBorder="1"/>
    <xf numFmtId="0" fontId="0" fillId="0" borderId="4" xfId="0" applyBorder="1" applyAlignment="1">
      <alignment horizontal="center" vertical="center"/>
    </xf>
    <xf numFmtId="14" fontId="9" fillId="6" borderId="9" xfId="0" applyNumberFormat="1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5" borderId="3" xfId="0" applyFont="1" applyFill="1" applyBorder="1" applyAlignment="1">
      <alignment horizontal="center"/>
    </xf>
    <xf numFmtId="14" fontId="0" fillId="0" borderId="16" xfId="0" applyNumberForma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164" fontId="2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0" fillId="8" borderId="2" xfId="0" applyFont="1" applyFill="1" applyBorder="1" applyAlignment="1">
      <alignment horizontal="center" vertical="center"/>
    </xf>
  </cellXfs>
  <cellStyles count="3">
    <cellStyle name="Normal" xfId="0" builtinId="0"/>
    <cellStyle name="Normal 2" xfId="2"/>
    <cellStyle name="Normal 3" xfId="1"/>
  </cellStyles>
  <dxfs count="216">
    <dxf>
      <font>
        <condense val="0"/>
        <extend val="0"/>
        <color rgb="FF9C0006"/>
      </font>
    </dxf>
    <dxf>
      <fill>
        <patternFill>
          <bgColor theme="3" tint="0.39994506668294322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ill>
        <patternFill>
          <bgColor theme="2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theme="4" tint="0.39994506668294322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4"/>
        </patternFill>
      </fill>
    </dxf>
    <dxf>
      <fill>
        <patternFill>
          <bgColor theme="2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 patternType="solid">
          <fgColor auto="1"/>
          <bgColor theme="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0.24994659260841701"/>
        </patternFill>
      </fill>
    </dxf>
    <dxf>
      <font>
        <color rgb="FF9C0006"/>
      </font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 patternType="solid">
          <fgColor auto="1"/>
          <bgColor theme="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0.2499465926084170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 patternType="solid">
          <fgColor auto="1"/>
          <bgColor theme="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0.2499465926084170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 patternType="solid">
          <fgColor auto="1"/>
          <bgColor theme="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0.2499465926084170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 patternType="solid">
          <fgColor auto="1"/>
          <bgColor theme="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0.2499465926084170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 patternType="solid">
          <fgColor auto="1"/>
          <bgColor theme="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0.2499465926084170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 patternType="solid">
          <fgColor auto="1"/>
          <bgColor theme="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-0.24994659260841701"/>
        </patternFill>
      </fill>
    </dxf>
    <dxf>
      <font>
        <color rgb="FF9C0006"/>
      </font>
    </dxf>
    <dxf>
      <font>
        <color rgb="FF9C6500"/>
      </font>
      <fill>
        <patternFill>
          <bgColor rgb="FFFFEB9C"/>
        </patternFill>
      </fill>
    </dxf>
    <dxf>
      <fill>
        <patternFill patternType="solid">
          <fgColor auto="1"/>
          <bgColor theme="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</dxf>
    <dxf>
      <fill>
        <patternFill>
          <bgColor theme="3" tint="0.39994506668294322"/>
        </patternFill>
      </fill>
    </dxf>
    <dxf>
      <fill>
        <patternFill>
          <bgColor theme="4" tint="0.39994506668294322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</dxf>
    <dxf>
      <fill>
        <patternFill>
          <bgColor theme="3" tint="0.39994506668294322"/>
        </patternFill>
      </fill>
    </dxf>
    <dxf>
      <fill>
        <patternFill>
          <bgColor theme="4" tint="0.39994506668294322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4"/>
        </patternFill>
      </fill>
    </dxf>
    <dxf>
      <fill>
        <patternFill>
          <bgColor theme="2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</dxf>
    <dxf>
      <fill>
        <patternFill>
          <bgColor theme="3" tint="0.39994506668294322"/>
        </patternFill>
      </fill>
    </dxf>
    <dxf>
      <fill>
        <patternFill>
          <bgColor theme="4" tint="0.39994506668294322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</dxf>
    <dxf>
      <fill>
        <patternFill>
          <bgColor theme="3" tint="0.39994506668294322"/>
        </patternFill>
      </fill>
    </dxf>
    <dxf>
      <fill>
        <patternFill>
          <bgColor theme="4" tint="0.39994506668294322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</dxf>
    <dxf>
      <fill>
        <patternFill>
          <bgColor theme="3" tint="0.39994506668294322"/>
        </patternFill>
      </fill>
    </dxf>
    <dxf>
      <fill>
        <patternFill>
          <bgColor theme="4" tint="0.39994506668294322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</dxf>
    <dxf>
      <fill>
        <patternFill>
          <bgColor theme="3" tint="0.39994506668294322"/>
        </patternFill>
      </fill>
    </dxf>
    <dxf>
      <fill>
        <patternFill>
          <bgColor theme="4" tint="0.39994506668294322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</dxf>
    <dxf>
      <fill>
        <patternFill>
          <bgColor theme="3" tint="0.39994506668294322"/>
        </patternFill>
      </fill>
    </dxf>
    <dxf>
      <fill>
        <patternFill>
          <bgColor theme="4" tint="0.39994506668294322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</dxf>
    <dxf>
      <fill>
        <patternFill>
          <bgColor theme="3" tint="0.39994506668294322"/>
        </patternFill>
      </fill>
    </dxf>
    <dxf>
      <fill>
        <patternFill>
          <bgColor theme="4" tint="0.39994506668294322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</dxf>
    <dxf>
      <fill>
        <patternFill>
          <bgColor theme="3" tint="0.39994506668294322"/>
        </patternFill>
      </fill>
    </dxf>
    <dxf>
      <fill>
        <patternFill>
          <bgColor theme="4" tint="0.39994506668294322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 patternType="solid">
          <fgColor auto="1"/>
          <bgColor theme="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0.24994659260841701"/>
        </patternFill>
      </fill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ntretien/Gestion%20Maintenance/Planning/PLANNING%20EM%20L1%20L2%20Extrusion%202017%20(Enregistr&#233;%20automatiquement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u planning"/>
      <sheetName val="PlanningBP"/>
      <sheetName val="PlanningBP_11_04_11"/>
      <sheetName val="Base du planning_11_04_11"/>
      <sheetName val="Affectation et souhaits"/>
      <sheetName val="Prévision CP été"/>
      <sheetName val="essai cp été 2011"/>
      <sheetName val="NB WW"/>
      <sheetName val="Feuil1"/>
      <sheetName val="CP ETE"/>
      <sheetName val="Préparation CP Eté 2012"/>
      <sheetName val="Solde CP"/>
      <sheetName val="POINTAGE FIN DE MOIS"/>
      <sheetName val="Feuil3"/>
      <sheetName val="solde de CP "/>
      <sheetName val="Feuil2"/>
      <sheetName val="solde de CP+heure 2017 2018  "/>
      <sheetName val="Feuil4"/>
      <sheetName val="Feuil5"/>
    </sheetNames>
    <sheetDataSet>
      <sheetData sheetId="0"/>
      <sheetData sheetId="1">
        <row r="2">
          <cell r="F2" t="str">
            <v>J.AUGUSTIN</v>
          </cell>
          <cell r="G2" t="str">
            <v>S.AVRIL E6</v>
          </cell>
          <cell r="H2" t="str">
            <v>D.RITTER E5</v>
          </cell>
          <cell r="I2" t="str">
            <v>A EVEILLARD E2</v>
          </cell>
          <cell r="J2" t="str">
            <v>Y.DELAUNAY E1</v>
          </cell>
          <cell r="K2" t="str">
            <v>G.LEGENDRE E4</v>
          </cell>
          <cell r="L2" t="str">
            <v>P.CHARPENTIER E3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ables/table1.xml><?xml version="1.0" encoding="utf-8"?>
<table xmlns="http://schemas.openxmlformats.org/spreadsheetml/2006/main" id="1" name="Tableau1" displayName="Tableau1" ref="A1:H15" totalsRowShown="0" headerRowDxfId="215" dataDxfId="214">
  <autoFilter ref="A1:H15"/>
  <tableColumns count="8">
    <tableColumn id="1" name="Colonne1" dataDxfId="213"/>
    <tableColumn id="2" name="JA" dataDxfId="212"/>
    <tableColumn id="3" name="SAV" dataDxfId="211"/>
    <tableColumn id="4" name="DR" dataDxfId="210"/>
    <tableColumn id="5" name="AE" dataDxfId="209"/>
    <tableColumn id="6" name="YD" dataDxfId="208"/>
    <tableColumn id="7" name="GL" dataDxfId="207"/>
    <tableColumn id="8" name="PC" dataDxfId="206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373"/>
  <sheetViews>
    <sheetView tabSelected="1" zoomScale="90" zoomScaleNormal="90" workbookViewId="0">
      <pane ySplit="1" topLeftCell="A2" activePane="bottomLeft" state="frozen"/>
      <selection pane="bottomLeft" activeCell="K27" sqref="K27"/>
    </sheetView>
  </sheetViews>
  <sheetFormatPr baseColWidth="10" defaultRowHeight="15" outlineLevelCol="1" x14ac:dyDescent="0.25"/>
  <cols>
    <col min="1" max="2" width="11.42578125" style="1"/>
    <col min="3" max="3" width="11.42578125" style="7"/>
    <col min="4" max="11" width="11.42578125" style="1"/>
    <col min="12" max="12" width="12.28515625" style="1" customWidth="1"/>
    <col min="13" max="17" width="11.42578125" style="1" hidden="1" customWidth="1" outlineLevel="1"/>
    <col min="18" max="18" width="11.42578125" style="102" customWidth="1" collapsed="1"/>
    <col min="19" max="19" width="11.42578125" style="1" hidden="1" customWidth="1" outlineLevel="1" collapsed="1"/>
    <col min="20" max="24" width="11.42578125" style="1" hidden="1" customWidth="1" outlineLevel="1"/>
    <col min="25" max="25" width="11.42578125" style="102" hidden="1" customWidth="1" outlineLevel="1"/>
    <col min="26" max="26" width="11.42578125" style="1" collapsed="1"/>
    <col min="27" max="16384" width="11.42578125" style="1"/>
  </cols>
  <sheetData>
    <row r="1" spans="1:25" ht="15.75" thickBot="1" x14ac:dyDescent="0.3">
      <c r="A1" s="1" t="s">
        <v>19</v>
      </c>
      <c r="B1" s="1" t="s">
        <v>82</v>
      </c>
      <c r="C1" s="7" t="s">
        <v>83</v>
      </c>
      <c r="D1" s="1" t="s">
        <v>1</v>
      </c>
      <c r="E1" s="1" t="s">
        <v>2</v>
      </c>
      <c r="F1" s="1" t="s">
        <v>3</v>
      </c>
      <c r="G1" s="8" t="s">
        <v>4</v>
      </c>
      <c r="H1" s="8" t="s">
        <v>5</v>
      </c>
      <c r="I1" s="8" t="s">
        <v>6</v>
      </c>
      <c r="J1" s="1" t="s">
        <v>86</v>
      </c>
      <c r="L1" s="1" t="s">
        <v>93</v>
      </c>
      <c r="M1" s="1" t="s">
        <v>14</v>
      </c>
      <c r="N1" s="1" t="s">
        <v>10</v>
      </c>
      <c r="O1" s="1" t="s">
        <v>9</v>
      </c>
      <c r="P1" s="1" t="s">
        <v>96</v>
      </c>
      <c r="Q1" s="1" t="s">
        <v>95</v>
      </c>
    </row>
    <row r="2" spans="1:25" ht="15.75" thickBot="1" x14ac:dyDescent="0.25">
      <c r="A2" s="106" t="s">
        <v>20</v>
      </c>
      <c r="B2" s="93" t="s">
        <v>81</v>
      </c>
      <c r="C2" s="96">
        <v>43465</v>
      </c>
      <c r="D2" s="94" t="s">
        <v>11</v>
      </c>
      <c r="E2" s="66" t="s">
        <v>11</v>
      </c>
      <c r="F2" s="69" t="s">
        <v>11</v>
      </c>
      <c r="G2" s="69" t="s">
        <v>13</v>
      </c>
      <c r="H2" s="95" t="s">
        <v>14</v>
      </c>
      <c r="I2" s="69" t="s">
        <v>12</v>
      </c>
      <c r="J2" s="64" t="s">
        <v>11</v>
      </c>
      <c r="L2" s="70"/>
      <c r="M2" s="99">
        <f>COUNTIF($D2:$L2,M$1)</f>
        <v>1</v>
      </c>
      <c r="N2" s="99">
        <f t="shared" ref="N2:Q17" si="0">COUNTIF($D2:$L2,N$1)</f>
        <v>0</v>
      </c>
      <c r="O2" s="99">
        <f t="shared" si="0"/>
        <v>0</v>
      </c>
      <c r="P2" s="99">
        <f t="shared" si="0"/>
        <v>0</v>
      </c>
      <c r="Q2" s="99">
        <f t="shared" si="0"/>
        <v>0</v>
      </c>
      <c r="R2" s="99"/>
      <c r="S2" s="102">
        <f>IF($B2="samedi",IF(D2="r",0,IF(D2="",0,1)),IF($B2="dimanche",IF(D2="r",0,1),0))</f>
        <v>0</v>
      </c>
      <c r="T2" s="102">
        <f t="shared" ref="T2:Y2" si="1">IF($B2="samedi",IF(E2="r",0,IF(E2="",0,1)),IF($B2="dimanche",IF(E2="r",0,1),0))</f>
        <v>0</v>
      </c>
      <c r="U2" s="102">
        <f t="shared" si="1"/>
        <v>0</v>
      </c>
      <c r="V2" s="102">
        <f t="shared" si="1"/>
        <v>0</v>
      </c>
      <c r="W2" s="102">
        <f t="shared" si="1"/>
        <v>0</v>
      </c>
      <c r="X2" s="102">
        <f t="shared" si="1"/>
        <v>0</v>
      </c>
      <c r="Y2" s="102">
        <f t="shared" si="1"/>
        <v>0</v>
      </c>
    </row>
    <row r="3" spans="1:25" x14ac:dyDescent="0.2">
      <c r="A3" s="106"/>
      <c r="B3" s="55" t="s">
        <v>75</v>
      </c>
      <c r="C3" s="56">
        <v>43466</v>
      </c>
      <c r="D3" s="10" t="s">
        <v>8</v>
      </c>
      <c r="E3" s="11" t="s">
        <v>9</v>
      </c>
      <c r="F3" s="12" t="s">
        <v>8</v>
      </c>
      <c r="G3" s="12" t="s">
        <v>8</v>
      </c>
      <c r="H3" s="12" t="s">
        <v>8</v>
      </c>
      <c r="I3" s="11" t="s">
        <v>10</v>
      </c>
      <c r="J3" s="64" t="s">
        <v>11</v>
      </c>
      <c r="L3" s="70"/>
      <c r="M3" s="99">
        <f t="shared" ref="M3:Q66" si="2">COUNTIF($D3:$L3,M$1)</f>
        <v>0</v>
      </c>
      <c r="N3" s="99">
        <f t="shared" si="0"/>
        <v>1</v>
      </c>
      <c r="O3" s="99">
        <f t="shared" si="0"/>
        <v>1</v>
      </c>
      <c r="P3" s="99">
        <f t="shared" si="0"/>
        <v>0</v>
      </c>
      <c r="Q3" s="99">
        <f t="shared" si="0"/>
        <v>0</v>
      </c>
      <c r="R3" s="99"/>
      <c r="S3" s="102">
        <f t="shared" ref="S3:S66" si="3">IF($B3="samedi",IF(D3="r",0,IF(D3="",0,1)),IF($B3="dimanche",IF(D3="r",0,1),0))</f>
        <v>0</v>
      </c>
      <c r="T3" s="102">
        <f t="shared" ref="T3:T66" si="4">IF($B3="samedi",IF(E3="r",0,IF(E3="",0,1)),IF($B3="dimanche",IF(E3="r",0,1),0))</f>
        <v>0</v>
      </c>
      <c r="U3" s="102">
        <f t="shared" ref="U3:U66" si="5">IF($B3="samedi",IF(F3="r",0,IF(F3="",0,1)),IF($B3="dimanche",IF(F3="r",0,1),0))</f>
        <v>0</v>
      </c>
      <c r="V3" s="102">
        <f t="shared" ref="V3:V66" si="6">IF($B3="samedi",IF(G3="r",0,IF(G3="",0,1)),IF($B3="dimanche",IF(G3="r",0,1),0))</f>
        <v>0</v>
      </c>
      <c r="W3" s="102">
        <f t="shared" ref="W3:W66" si="7">IF($B3="samedi",IF(H3="r",0,IF(H3="",0,1)),IF($B3="dimanche",IF(H3="r",0,1),0))</f>
        <v>0</v>
      </c>
      <c r="X3" s="102">
        <f t="shared" ref="X3:X66" si="8">IF($B3="samedi",IF(I3="r",0,IF(I3="",0,1)),IF($B3="dimanche",IF(I3="r",0,1),0))</f>
        <v>0</v>
      </c>
      <c r="Y3" s="102">
        <f t="shared" ref="Y3:Y66" si="9">IF($B3="samedi",IF(J3="r",0,IF(J3="",0,1)),IF($B3="dimanche",IF(J3="r",0,1),0))</f>
        <v>0</v>
      </c>
    </row>
    <row r="4" spans="1:25" x14ac:dyDescent="0.2">
      <c r="A4" s="106"/>
      <c r="B4" s="4" t="s">
        <v>76</v>
      </c>
      <c r="C4" s="9">
        <v>43467</v>
      </c>
      <c r="D4" s="10" t="s">
        <v>11</v>
      </c>
      <c r="E4" s="11" t="s">
        <v>9</v>
      </c>
      <c r="F4" s="12" t="s">
        <v>12</v>
      </c>
      <c r="G4" s="12" t="s">
        <v>13</v>
      </c>
      <c r="H4" s="11" t="s">
        <v>14</v>
      </c>
      <c r="I4" s="11" t="s">
        <v>10</v>
      </c>
      <c r="J4" s="64" t="s">
        <v>11</v>
      </c>
      <c r="L4" s="70"/>
      <c r="M4" s="99">
        <f t="shared" si="2"/>
        <v>1</v>
      </c>
      <c r="N4" s="99">
        <f t="shared" si="0"/>
        <v>1</v>
      </c>
      <c r="O4" s="99">
        <f t="shared" si="0"/>
        <v>1</v>
      </c>
      <c r="P4" s="99">
        <f t="shared" si="0"/>
        <v>0</v>
      </c>
      <c r="Q4" s="99">
        <f t="shared" si="0"/>
        <v>0</v>
      </c>
      <c r="R4" s="99"/>
      <c r="S4" s="102">
        <f t="shared" si="3"/>
        <v>0</v>
      </c>
      <c r="T4" s="102">
        <f t="shared" si="4"/>
        <v>0</v>
      </c>
      <c r="U4" s="102">
        <f t="shared" si="5"/>
        <v>0</v>
      </c>
      <c r="V4" s="102">
        <f t="shared" si="6"/>
        <v>0</v>
      </c>
      <c r="W4" s="102">
        <f t="shared" si="7"/>
        <v>0</v>
      </c>
      <c r="X4" s="102">
        <f t="shared" si="8"/>
        <v>0</v>
      </c>
      <c r="Y4" s="102">
        <f t="shared" si="9"/>
        <v>0</v>
      </c>
    </row>
    <row r="5" spans="1:25" x14ac:dyDescent="0.2">
      <c r="A5" s="106"/>
      <c r="B5" s="3" t="s">
        <v>77</v>
      </c>
      <c r="C5" s="9">
        <v>43468</v>
      </c>
      <c r="D5" s="10" t="s">
        <v>12</v>
      </c>
      <c r="E5" s="11" t="s">
        <v>9</v>
      </c>
      <c r="F5" s="12" t="s">
        <v>12</v>
      </c>
      <c r="G5" s="12" t="s">
        <v>13</v>
      </c>
      <c r="H5" s="11" t="s">
        <v>14</v>
      </c>
      <c r="I5" s="11" t="s">
        <v>10</v>
      </c>
      <c r="J5" s="64" t="s">
        <v>11</v>
      </c>
      <c r="L5" s="70" t="s">
        <v>12</v>
      </c>
      <c r="M5" s="99">
        <f t="shared" si="2"/>
        <v>1</v>
      </c>
      <c r="N5" s="99">
        <f t="shared" si="0"/>
        <v>1</v>
      </c>
      <c r="O5" s="99">
        <f t="shared" si="0"/>
        <v>1</v>
      </c>
      <c r="P5" s="99">
        <f t="shared" si="0"/>
        <v>0</v>
      </c>
      <c r="Q5" s="99">
        <f t="shared" si="0"/>
        <v>0</v>
      </c>
      <c r="R5" s="99"/>
      <c r="S5" s="102">
        <f t="shared" si="3"/>
        <v>0</v>
      </c>
      <c r="T5" s="102">
        <f t="shared" si="4"/>
        <v>0</v>
      </c>
      <c r="U5" s="102">
        <f t="shared" si="5"/>
        <v>0</v>
      </c>
      <c r="V5" s="102">
        <f t="shared" si="6"/>
        <v>0</v>
      </c>
      <c r="W5" s="102">
        <f t="shared" si="7"/>
        <v>0</v>
      </c>
      <c r="X5" s="102">
        <f t="shared" si="8"/>
        <v>0</v>
      </c>
      <c r="Y5" s="102">
        <f t="shared" si="9"/>
        <v>0</v>
      </c>
    </row>
    <row r="6" spans="1:25" x14ac:dyDescent="0.2">
      <c r="A6" s="106"/>
      <c r="B6" s="4" t="s">
        <v>78</v>
      </c>
      <c r="C6" s="9">
        <v>43469</v>
      </c>
      <c r="D6" s="10" t="s">
        <v>12</v>
      </c>
      <c r="E6" s="11" t="s">
        <v>9</v>
      </c>
      <c r="F6" s="12" t="s">
        <v>12</v>
      </c>
      <c r="G6" s="12" t="s">
        <v>13</v>
      </c>
      <c r="H6" s="11" t="s">
        <v>14</v>
      </c>
      <c r="I6" s="11" t="s">
        <v>10</v>
      </c>
      <c r="J6" s="64" t="s">
        <v>11</v>
      </c>
      <c r="L6" s="70" t="s">
        <v>12</v>
      </c>
      <c r="M6" s="99">
        <f t="shared" si="2"/>
        <v>1</v>
      </c>
      <c r="N6" s="99">
        <f t="shared" si="0"/>
        <v>1</v>
      </c>
      <c r="O6" s="99">
        <f t="shared" si="0"/>
        <v>1</v>
      </c>
      <c r="P6" s="99">
        <f t="shared" si="0"/>
        <v>0</v>
      </c>
      <c r="Q6" s="99">
        <f t="shared" si="0"/>
        <v>0</v>
      </c>
      <c r="R6" s="99"/>
      <c r="S6" s="102">
        <f t="shared" si="3"/>
        <v>0</v>
      </c>
      <c r="T6" s="102">
        <f t="shared" si="4"/>
        <v>0</v>
      </c>
      <c r="U6" s="102">
        <f t="shared" si="5"/>
        <v>0</v>
      </c>
      <c r="V6" s="102">
        <f t="shared" si="6"/>
        <v>0</v>
      </c>
      <c r="W6" s="102">
        <f t="shared" si="7"/>
        <v>0</v>
      </c>
      <c r="X6" s="102">
        <f t="shared" si="8"/>
        <v>0</v>
      </c>
      <c r="Y6" s="102">
        <f t="shared" si="9"/>
        <v>0</v>
      </c>
    </row>
    <row r="7" spans="1:25" x14ac:dyDescent="0.2">
      <c r="A7" s="106"/>
      <c r="B7" s="3" t="s">
        <v>79</v>
      </c>
      <c r="C7" s="9">
        <v>43470</v>
      </c>
      <c r="D7" s="13" t="s">
        <v>11</v>
      </c>
      <c r="E7" s="11" t="s">
        <v>11</v>
      </c>
      <c r="F7" s="12" t="s">
        <v>14</v>
      </c>
      <c r="G7" s="12" t="s">
        <v>11</v>
      </c>
      <c r="H7" s="11" t="s">
        <v>11</v>
      </c>
      <c r="I7" s="11" t="s">
        <v>11</v>
      </c>
      <c r="J7" s="64" t="s">
        <v>18</v>
      </c>
      <c r="L7" s="70"/>
      <c r="M7" s="99">
        <f t="shared" si="2"/>
        <v>1</v>
      </c>
      <c r="N7" s="99">
        <f t="shared" si="0"/>
        <v>0</v>
      </c>
      <c r="O7" s="99">
        <f t="shared" si="0"/>
        <v>0</v>
      </c>
      <c r="P7" s="99">
        <f t="shared" si="0"/>
        <v>0</v>
      </c>
      <c r="Q7" s="99">
        <f t="shared" si="0"/>
        <v>1</v>
      </c>
      <c r="R7" s="99"/>
      <c r="S7" s="102">
        <f t="shared" si="3"/>
        <v>0</v>
      </c>
      <c r="T7" s="102">
        <f t="shared" si="4"/>
        <v>0</v>
      </c>
      <c r="U7" s="102">
        <f t="shared" si="5"/>
        <v>1</v>
      </c>
      <c r="V7" s="102">
        <f t="shared" si="6"/>
        <v>0</v>
      </c>
      <c r="W7" s="102">
        <f t="shared" si="7"/>
        <v>0</v>
      </c>
      <c r="X7" s="102">
        <f t="shared" si="8"/>
        <v>0</v>
      </c>
      <c r="Y7" s="102">
        <f t="shared" si="9"/>
        <v>1</v>
      </c>
    </row>
    <row r="8" spans="1:25" ht="15.75" thickBot="1" x14ac:dyDescent="0.25">
      <c r="A8" s="107"/>
      <c r="B8" s="5" t="s">
        <v>80</v>
      </c>
      <c r="C8" s="14">
        <v>43471</v>
      </c>
      <c r="D8" s="15" t="s">
        <v>11</v>
      </c>
      <c r="E8" s="16" t="s">
        <v>11</v>
      </c>
      <c r="F8" s="17" t="s">
        <v>14</v>
      </c>
      <c r="G8" s="17" t="s">
        <v>11</v>
      </c>
      <c r="H8" s="16" t="s">
        <v>11</v>
      </c>
      <c r="I8" s="16" t="s">
        <v>11</v>
      </c>
      <c r="J8" s="65" t="s">
        <v>18</v>
      </c>
      <c r="L8" s="97"/>
      <c r="M8" s="99">
        <f t="shared" si="2"/>
        <v>1</v>
      </c>
      <c r="N8" s="99">
        <f t="shared" si="0"/>
        <v>0</v>
      </c>
      <c r="O8" s="99">
        <f t="shared" si="0"/>
        <v>0</v>
      </c>
      <c r="P8" s="99">
        <f t="shared" si="0"/>
        <v>0</v>
      </c>
      <c r="Q8" s="99">
        <f t="shared" si="0"/>
        <v>1</v>
      </c>
      <c r="R8" s="99"/>
      <c r="S8" s="102">
        <f t="shared" si="3"/>
        <v>0</v>
      </c>
      <c r="T8" s="102">
        <f t="shared" si="4"/>
        <v>0</v>
      </c>
      <c r="U8" s="102">
        <f t="shared" si="5"/>
        <v>1</v>
      </c>
      <c r="V8" s="102">
        <f t="shared" si="6"/>
        <v>0</v>
      </c>
      <c r="W8" s="102">
        <f t="shared" si="7"/>
        <v>0</v>
      </c>
      <c r="X8" s="102">
        <f t="shared" si="8"/>
        <v>0</v>
      </c>
      <c r="Y8" s="102">
        <f t="shared" si="9"/>
        <v>1</v>
      </c>
    </row>
    <row r="9" spans="1:25" x14ac:dyDescent="0.2">
      <c r="A9" s="103" t="s">
        <v>21</v>
      </c>
      <c r="B9" s="6" t="s">
        <v>81</v>
      </c>
      <c r="C9" s="18">
        <v>43472</v>
      </c>
      <c r="D9" s="19" t="s">
        <v>12</v>
      </c>
      <c r="E9" s="20" t="s">
        <v>14</v>
      </c>
      <c r="F9" s="20" t="s">
        <v>11</v>
      </c>
      <c r="G9" s="20" t="s">
        <v>11</v>
      </c>
      <c r="H9" s="21" t="s">
        <v>9</v>
      </c>
      <c r="I9" s="21" t="s">
        <v>10</v>
      </c>
      <c r="J9" s="66" t="s">
        <v>11</v>
      </c>
      <c r="L9" s="69"/>
      <c r="M9" s="99">
        <f t="shared" si="2"/>
        <v>1</v>
      </c>
      <c r="N9" s="99">
        <f t="shared" si="0"/>
        <v>1</v>
      </c>
      <c r="O9" s="99">
        <f t="shared" si="0"/>
        <v>1</v>
      </c>
      <c r="P9" s="99">
        <f t="shared" si="0"/>
        <v>0</v>
      </c>
      <c r="Q9" s="99">
        <f t="shared" si="0"/>
        <v>0</v>
      </c>
      <c r="R9" s="99"/>
      <c r="S9" s="102">
        <f t="shared" si="3"/>
        <v>0</v>
      </c>
      <c r="T9" s="102">
        <f t="shared" si="4"/>
        <v>0</v>
      </c>
      <c r="U9" s="102">
        <f t="shared" si="5"/>
        <v>0</v>
      </c>
      <c r="V9" s="102">
        <f t="shared" si="6"/>
        <v>0</v>
      </c>
      <c r="W9" s="102">
        <f t="shared" si="7"/>
        <v>0</v>
      </c>
      <c r="X9" s="102">
        <f t="shared" si="8"/>
        <v>0</v>
      </c>
      <c r="Y9" s="102">
        <f t="shared" si="9"/>
        <v>0</v>
      </c>
    </row>
    <row r="10" spans="1:25" x14ac:dyDescent="0.2">
      <c r="A10" s="104"/>
      <c r="B10" s="3" t="s">
        <v>75</v>
      </c>
      <c r="C10" s="9">
        <v>43473</v>
      </c>
      <c r="D10" s="10" t="s">
        <v>12</v>
      </c>
      <c r="E10" s="12" t="s">
        <v>14</v>
      </c>
      <c r="F10" s="12" t="s">
        <v>11</v>
      </c>
      <c r="G10" s="12" t="s">
        <v>11</v>
      </c>
      <c r="H10" s="11" t="s">
        <v>9</v>
      </c>
      <c r="I10" s="11" t="s">
        <v>10</v>
      </c>
      <c r="J10" s="64" t="s">
        <v>11</v>
      </c>
      <c r="L10" s="70"/>
      <c r="M10" s="99">
        <f t="shared" si="2"/>
        <v>1</v>
      </c>
      <c r="N10" s="99">
        <f t="shared" si="0"/>
        <v>1</v>
      </c>
      <c r="O10" s="99">
        <f t="shared" si="0"/>
        <v>1</v>
      </c>
      <c r="P10" s="99">
        <f t="shared" si="0"/>
        <v>0</v>
      </c>
      <c r="Q10" s="99">
        <f t="shared" si="0"/>
        <v>0</v>
      </c>
      <c r="R10" s="99"/>
      <c r="S10" s="102">
        <f t="shared" si="3"/>
        <v>0</v>
      </c>
      <c r="T10" s="102">
        <f t="shared" si="4"/>
        <v>0</v>
      </c>
      <c r="U10" s="102">
        <f t="shared" si="5"/>
        <v>0</v>
      </c>
      <c r="V10" s="102">
        <f t="shared" si="6"/>
        <v>0</v>
      </c>
      <c r="W10" s="102">
        <f t="shared" si="7"/>
        <v>0</v>
      </c>
      <c r="X10" s="102">
        <f t="shared" si="8"/>
        <v>0</v>
      </c>
      <c r="Y10" s="102">
        <f t="shared" si="9"/>
        <v>0</v>
      </c>
    </row>
    <row r="11" spans="1:25" x14ac:dyDescent="0.2">
      <c r="A11" s="104"/>
      <c r="B11" s="4" t="s">
        <v>76</v>
      </c>
      <c r="C11" s="9">
        <v>43474</v>
      </c>
      <c r="D11" s="10" t="s">
        <v>12</v>
      </c>
      <c r="E11" s="12" t="s">
        <v>14</v>
      </c>
      <c r="F11" s="12" t="s">
        <v>10</v>
      </c>
      <c r="G11" s="12" t="s">
        <v>12</v>
      </c>
      <c r="H11" s="11" t="s">
        <v>9</v>
      </c>
      <c r="I11" s="11" t="s">
        <v>11</v>
      </c>
      <c r="J11" s="64" t="s">
        <v>11</v>
      </c>
      <c r="L11" s="70"/>
      <c r="M11" s="99">
        <f t="shared" si="2"/>
        <v>1</v>
      </c>
      <c r="N11" s="99">
        <f t="shared" si="0"/>
        <v>1</v>
      </c>
      <c r="O11" s="99">
        <f t="shared" si="0"/>
        <v>1</v>
      </c>
      <c r="P11" s="99">
        <f t="shared" si="0"/>
        <v>0</v>
      </c>
      <c r="Q11" s="99">
        <f t="shared" si="0"/>
        <v>0</v>
      </c>
      <c r="R11" s="99"/>
      <c r="S11" s="102">
        <f t="shared" si="3"/>
        <v>0</v>
      </c>
      <c r="T11" s="102">
        <f t="shared" si="4"/>
        <v>0</v>
      </c>
      <c r="U11" s="102">
        <f t="shared" si="5"/>
        <v>0</v>
      </c>
      <c r="V11" s="102">
        <f t="shared" si="6"/>
        <v>0</v>
      </c>
      <c r="W11" s="102">
        <f t="shared" si="7"/>
        <v>0</v>
      </c>
      <c r="X11" s="102">
        <f t="shared" si="8"/>
        <v>0</v>
      </c>
      <c r="Y11" s="102">
        <f t="shared" si="9"/>
        <v>0</v>
      </c>
    </row>
    <row r="12" spans="1:25" x14ac:dyDescent="0.2">
      <c r="A12" s="104"/>
      <c r="B12" s="3" t="s">
        <v>77</v>
      </c>
      <c r="C12" s="9">
        <v>43475</v>
      </c>
      <c r="D12" s="10" t="s">
        <v>12</v>
      </c>
      <c r="E12" s="12" t="s">
        <v>14</v>
      </c>
      <c r="F12" s="12" t="s">
        <v>10</v>
      </c>
      <c r="G12" s="12" t="s">
        <v>12</v>
      </c>
      <c r="H12" s="11" t="s">
        <v>9</v>
      </c>
      <c r="I12" s="11" t="s">
        <v>11</v>
      </c>
      <c r="J12" s="64" t="s">
        <v>11</v>
      </c>
      <c r="L12" s="70"/>
      <c r="M12" s="99">
        <f t="shared" si="2"/>
        <v>1</v>
      </c>
      <c r="N12" s="99">
        <f t="shared" si="0"/>
        <v>1</v>
      </c>
      <c r="O12" s="99">
        <f t="shared" si="0"/>
        <v>1</v>
      </c>
      <c r="P12" s="99">
        <f t="shared" si="0"/>
        <v>0</v>
      </c>
      <c r="Q12" s="99">
        <f t="shared" si="0"/>
        <v>0</v>
      </c>
      <c r="R12" s="99"/>
      <c r="S12" s="102">
        <f t="shared" si="3"/>
        <v>0</v>
      </c>
      <c r="T12" s="102">
        <f t="shared" si="4"/>
        <v>0</v>
      </c>
      <c r="U12" s="102">
        <f t="shared" si="5"/>
        <v>0</v>
      </c>
      <c r="V12" s="102">
        <f t="shared" si="6"/>
        <v>0</v>
      </c>
      <c r="W12" s="102">
        <f t="shared" si="7"/>
        <v>0</v>
      </c>
      <c r="X12" s="102">
        <f t="shared" si="8"/>
        <v>0</v>
      </c>
      <c r="Y12" s="102">
        <f t="shared" si="9"/>
        <v>0</v>
      </c>
    </row>
    <row r="13" spans="1:25" x14ac:dyDescent="0.2">
      <c r="A13" s="104"/>
      <c r="B13" s="4" t="s">
        <v>78</v>
      </c>
      <c r="C13" s="9">
        <v>43476</v>
      </c>
      <c r="D13" s="10" t="s">
        <v>12</v>
      </c>
      <c r="E13" s="12" t="s">
        <v>11</v>
      </c>
      <c r="F13" s="12" t="s">
        <v>10</v>
      </c>
      <c r="G13" s="12" t="s">
        <v>12</v>
      </c>
      <c r="H13" s="11" t="s">
        <v>9</v>
      </c>
      <c r="I13" s="11" t="s">
        <v>14</v>
      </c>
      <c r="J13" s="64" t="s">
        <v>11</v>
      </c>
      <c r="L13" s="70"/>
      <c r="M13" s="99">
        <f t="shared" si="2"/>
        <v>1</v>
      </c>
      <c r="N13" s="99">
        <f t="shared" si="0"/>
        <v>1</v>
      </c>
      <c r="O13" s="99">
        <f t="shared" si="0"/>
        <v>1</v>
      </c>
      <c r="P13" s="99">
        <f t="shared" si="0"/>
        <v>0</v>
      </c>
      <c r="Q13" s="99">
        <f t="shared" si="0"/>
        <v>0</v>
      </c>
      <c r="R13" s="99"/>
      <c r="S13" s="102">
        <f t="shared" si="3"/>
        <v>0</v>
      </c>
      <c r="T13" s="102">
        <f t="shared" si="4"/>
        <v>0</v>
      </c>
      <c r="U13" s="102">
        <f t="shared" si="5"/>
        <v>0</v>
      </c>
      <c r="V13" s="102">
        <f t="shared" si="6"/>
        <v>0</v>
      </c>
      <c r="W13" s="102">
        <f t="shared" si="7"/>
        <v>0</v>
      </c>
      <c r="X13" s="102">
        <f t="shared" si="8"/>
        <v>0</v>
      </c>
      <c r="Y13" s="102">
        <f t="shared" si="9"/>
        <v>0</v>
      </c>
    </row>
    <row r="14" spans="1:25" x14ac:dyDescent="0.2">
      <c r="A14" s="104"/>
      <c r="B14" s="3" t="s">
        <v>79</v>
      </c>
      <c r="C14" s="9">
        <v>43477</v>
      </c>
      <c r="D14" s="10" t="s">
        <v>11</v>
      </c>
      <c r="E14" s="12" t="s">
        <v>11</v>
      </c>
      <c r="F14" s="12" t="s">
        <v>11</v>
      </c>
      <c r="G14" s="12" t="s">
        <v>11</v>
      </c>
      <c r="H14" s="11" t="s">
        <v>11</v>
      </c>
      <c r="I14" s="11" t="s">
        <v>14</v>
      </c>
      <c r="J14" s="64" t="s">
        <v>18</v>
      </c>
      <c r="L14" s="70"/>
      <c r="M14" s="99">
        <f t="shared" si="2"/>
        <v>1</v>
      </c>
      <c r="N14" s="99">
        <f t="shared" si="0"/>
        <v>0</v>
      </c>
      <c r="O14" s="99">
        <f t="shared" si="0"/>
        <v>0</v>
      </c>
      <c r="P14" s="99">
        <f t="shared" si="0"/>
        <v>0</v>
      </c>
      <c r="Q14" s="99">
        <f t="shared" si="0"/>
        <v>1</v>
      </c>
      <c r="R14" s="99"/>
      <c r="S14" s="102">
        <f t="shared" si="3"/>
        <v>0</v>
      </c>
      <c r="T14" s="102">
        <f t="shared" si="4"/>
        <v>0</v>
      </c>
      <c r="U14" s="102">
        <f t="shared" si="5"/>
        <v>0</v>
      </c>
      <c r="V14" s="102">
        <f t="shared" si="6"/>
        <v>0</v>
      </c>
      <c r="W14" s="102">
        <f t="shared" si="7"/>
        <v>0</v>
      </c>
      <c r="X14" s="102">
        <f t="shared" si="8"/>
        <v>1</v>
      </c>
      <c r="Y14" s="102">
        <f t="shared" si="9"/>
        <v>1</v>
      </c>
    </row>
    <row r="15" spans="1:25" ht="15.75" thickBot="1" x14ac:dyDescent="0.25">
      <c r="A15" s="105"/>
      <c r="B15" s="5" t="s">
        <v>80</v>
      </c>
      <c r="C15" s="14">
        <v>43478</v>
      </c>
      <c r="D15" s="23" t="s">
        <v>11</v>
      </c>
      <c r="E15" s="24" t="s">
        <v>11</v>
      </c>
      <c r="F15" s="24" t="s">
        <v>11</v>
      </c>
      <c r="G15" s="24" t="s">
        <v>11</v>
      </c>
      <c r="H15" s="25" t="s">
        <v>11</v>
      </c>
      <c r="I15" s="25" t="s">
        <v>14</v>
      </c>
      <c r="J15" s="67" t="s">
        <v>18</v>
      </c>
      <c r="L15" s="72"/>
      <c r="M15" s="99">
        <f t="shared" si="2"/>
        <v>1</v>
      </c>
      <c r="N15" s="99">
        <f t="shared" si="0"/>
        <v>0</v>
      </c>
      <c r="O15" s="99">
        <f t="shared" si="0"/>
        <v>0</v>
      </c>
      <c r="P15" s="99">
        <f t="shared" si="0"/>
        <v>0</v>
      </c>
      <c r="Q15" s="99">
        <f t="shared" si="0"/>
        <v>1</v>
      </c>
      <c r="R15" s="99"/>
      <c r="S15" s="102">
        <f t="shared" si="3"/>
        <v>0</v>
      </c>
      <c r="T15" s="102">
        <f t="shared" si="4"/>
        <v>0</v>
      </c>
      <c r="U15" s="102">
        <f t="shared" si="5"/>
        <v>0</v>
      </c>
      <c r="V15" s="102">
        <f t="shared" si="6"/>
        <v>0</v>
      </c>
      <c r="W15" s="102">
        <f t="shared" si="7"/>
        <v>0</v>
      </c>
      <c r="X15" s="102">
        <f t="shared" si="8"/>
        <v>1</v>
      </c>
      <c r="Y15" s="102">
        <f t="shared" si="9"/>
        <v>1</v>
      </c>
    </row>
    <row r="16" spans="1:25" x14ac:dyDescent="0.2">
      <c r="A16" s="103" t="s">
        <v>22</v>
      </c>
      <c r="B16" s="6" t="s">
        <v>81</v>
      </c>
      <c r="C16" s="18">
        <v>43479</v>
      </c>
      <c r="D16" s="26" t="s">
        <v>12</v>
      </c>
      <c r="E16" s="20" t="s">
        <v>9</v>
      </c>
      <c r="F16" s="20" t="s">
        <v>12</v>
      </c>
      <c r="G16" s="20" t="s">
        <v>10</v>
      </c>
      <c r="H16" s="21" t="s">
        <v>12</v>
      </c>
      <c r="I16" s="21" t="s">
        <v>14</v>
      </c>
      <c r="J16" s="66" t="s">
        <v>11</v>
      </c>
      <c r="L16" s="69"/>
      <c r="M16" s="99">
        <f t="shared" si="2"/>
        <v>1</v>
      </c>
      <c r="N16" s="99">
        <f t="shared" si="0"/>
        <v>1</v>
      </c>
      <c r="O16" s="99">
        <f t="shared" si="0"/>
        <v>1</v>
      </c>
      <c r="P16" s="99">
        <f t="shared" si="0"/>
        <v>0</v>
      </c>
      <c r="Q16" s="99">
        <f t="shared" si="0"/>
        <v>0</v>
      </c>
      <c r="R16" s="99"/>
      <c r="S16" s="102">
        <f t="shared" si="3"/>
        <v>0</v>
      </c>
      <c r="T16" s="102">
        <f t="shared" si="4"/>
        <v>0</v>
      </c>
      <c r="U16" s="102">
        <f t="shared" si="5"/>
        <v>0</v>
      </c>
      <c r="V16" s="102">
        <f t="shared" si="6"/>
        <v>0</v>
      </c>
      <c r="W16" s="102">
        <f t="shared" si="7"/>
        <v>0</v>
      </c>
      <c r="X16" s="102">
        <f t="shared" si="8"/>
        <v>0</v>
      </c>
      <c r="Y16" s="102">
        <f t="shared" si="9"/>
        <v>0</v>
      </c>
    </row>
    <row r="17" spans="1:25" x14ac:dyDescent="0.2">
      <c r="A17" s="104"/>
      <c r="B17" s="3" t="s">
        <v>75</v>
      </c>
      <c r="C17" s="9">
        <v>43480</v>
      </c>
      <c r="D17" s="10" t="s">
        <v>12</v>
      </c>
      <c r="E17" s="12" t="s">
        <v>9</v>
      </c>
      <c r="F17" s="12" t="s">
        <v>12</v>
      </c>
      <c r="G17" s="12" t="s">
        <v>10</v>
      </c>
      <c r="H17" s="11" t="s">
        <v>12</v>
      </c>
      <c r="I17" s="11" t="s">
        <v>14</v>
      </c>
      <c r="J17" s="64" t="s">
        <v>11</v>
      </c>
      <c r="L17" s="70"/>
      <c r="M17" s="99">
        <f t="shared" si="2"/>
        <v>1</v>
      </c>
      <c r="N17" s="99">
        <f t="shared" si="0"/>
        <v>1</v>
      </c>
      <c r="O17" s="99">
        <f t="shared" si="0"/>
        <v>1</v>
      </c>
      <c r="P17" s="99">
        <f t="shared" si="0"/>
        <v>0</v>
      </c>
      <c r="Q17" s="99">
        <f t="shared" si="0"/>
        <v>0</v>
      </c>
      <c r="R17" s="99"/>
      <c r="S17" s="102">
        <f t="shared" si="3"/>
        <v>0</v>
      </c>
      <c r="T17" s="102">
        <f t="shared" si="4"/>
        <v>0</v>
      </c>
      <c r="U17" s="102">
        <f t="shared" si="5"/>
        <v>0</v>
      </c>
      <c r="V17" s="102">
        <f t="shared" si="6"/>
        <v>0</v>
      </c>
      <c r="W17" s="102">
        <f t="shared" si="7"/>
        <v>0</v>
      </c>
      <c r="X17" s="102">
        <f t="shared" si="8"/>
        <v>0</v>
      </c>
      <c r="Y17" s="102">
        <f t="shared" si="9"/>
        <v>0</v>
      </c>
    </row>
    <row r="18" spans="1:25" x14ac:dyDescent="0.2">
      <c r="A18" s="104"/>
      <c r="B18" s="4" t="s">
        <v>76</v>
      </c>
      <c r="C18" s="9">
        <v>43481</v>
      </c>
      <c r="D18" s="10" t="s">
        <v>12</v>
      </c>
      <c r="E18" s="12" t="s">
        <v>9</v>
      </c>
      <c r="F18" s="22" t="s">
        <v>15</v>
      </c>
      <c r="G18" s="12" t="s">
        <v>10</v>
      </c>
      <c r="H18" s="11" t="s">
        <v>14</v>
      </c>
      <c r="I18" s="11" t="s">
        <v>11</v>
      </c>
      <c r="J18" s="64" t="s">
        <v>11</v>
      </c>
      <c r="L18" s="70"/>
      <c r="M18" s="99">
        <f t="shared" si="2"/>
        <v>1</v>
      </c>
      <c r="N18" s="99">
        <f t="shared" si="2"/>
        <v>1</v>
      </c>
      <c r="O18" s="99">
        <f t="shared" si="2"/>
        <v>1</v>
      </c>
      <c r="P18" s="99">
        <f t="shared" si="2"/>
        <v>0</v>
      </c>
      <c r="Q18" s="99">
        <f t="shared" si="2"/>
        <v>0</v>
      </c>
      <c r="R18" s="99"/>
      <c r="S18" s="102">
        <f t="shared" si="3"/>
        <v>0</v>
      </c>
      <c r="T18" s="102">
        <f t="shared" si="4"/>
        <v>0</v>
      </c>
      <c r="U18" s="102">
        <f t="shared" si="5"/>
        <v>0</v>
      </c>
      <c r="V18" s="102">
        <f t="shared" si="6"/>
        <v>0</v>
      </c>
      <c r="W18" s="102">
        <f t="shared" si="7"/>
        <v>0</v>
      </c>
      <c r="X18" s="102">
        <f t="shared" si="8"/>
        <v>0</v>
      </c>
      <c r="Y18" s="102">
        <f t="shared" si="9"/>
        <v>0</v>
      </c>
    </row>
    <row r="19" spans="1:25" x14ac:dyDescent="0.2">
      <c r="A19" s="104"/>
      <c r="B19" s="3" t="s">
        <v>77</v>
      </c>
      <c r="C19" s="9">
        <v>43482</v>
      </c>
      <c r="D19" s="10" t="s">
        <v>12</v>
      </c>
      <c r="E19" s="12" t="s">
        <v>11</v>
      </c>
      <c r="F19" s="22" t="s">
        <v>15</v>
      </c>
      <c r="G19" s="12" t="s">
        <v>10</v>
      </c>
      <c r="H19" s="11" t="s">
        <v>12</v>
      </c>
      <c r="I19" s="11" t="s">
        <v>9</v>
      </c>
      <c r="J19" s="64" t="s">
        <v>11</v>
      </c>
      <c r="L19" s="70"/>
      <c r="M19" s="99">
        <f t="shared" si="2"/>
        <v>0</v>
      </c>
      <c r="N19" s="99">
        <f t="shared" si="2"/>
        <v>1</v>
      </c>
      <c r="O19" s="99">
        <f t="shared" si="2"/>
        <v>1</v>
      </c>
      <c r="P19" s="99">
        <f t="shared" si="2"/>
        <v>0</v>
      </c>
      <c r="Q19" s="99">
        <f t="shared" si="2"/>
        <v>0</v>
      </c>
      <c r="R19" s="99"/>
      <c r="S19" s="102">
        <f t="shared" si="3"/>
        <v>0</v>
      </c>
      <c r="T19" s="102">
        <f t="shared" si="4"/>
        <v>0</v>
      </c>
      <c r="U19" s="102">
        <f t="shared" si="5"/>
        <v>0</v>
      </c>
      <c r="V19" s="102">
        <f t="shared" si="6"/>
        <v>0</v>
      </c>
      <c r="W19" s="102">
        <f t="shared" si="7"/>
        <v>0</v>
      </c>
      <c r="X19" s="102">
        <f t="shared" si="8"/>
        <v>0</v>
      </c>
      <c r="Y19" s="102">
        <f t="shared" si="9"/>
        <v>0</v>
      </c>
    </row>
    <row r="20" spans="1:25" x14ac:dyDescent="0.2">
      <c r="A20" s="104"/>
      <c r="B20" s="4" t="s">
        <v>78</v>
      </c>
      <c r="C20" s="9">
        <v>43483</v>
      </c>
      <c r="D20" s="10" t="s">
        <v>12</v>
      </c>
      <c r="E20" s="12" t="s">
        <v>11</v>
      </c>
      <c r="F20" s="12" t="s">
        <v>14</v>
      </c>
      <c r="G20" s="12" t="s">
        <v>10</v>
      </c>
      <c r="H20" s="11" t="s">
        <v>12</v>
      </c>
      <c r="I20" s="11" t="s">
        <v>9</v>
      </c>
      <c r="J20" s="64" t="s">
        <v>11</v>
      </c>
      <c r="L20" s="70"/>
      <c r="M20" s="99">
        <f t="shared" si="2"/>
        <v>1</v>
      </c>
      <c r="N20" s="99">
        <f t="shared" si="2"/>
        <v>1</v>
      </c>
      <c r="O20" s="99">
        <f t="shared" si="2"/>
        <v>1</v>
      </c>
      <c r="P20" s="99">
        <f t="shared" si="2"/>
        <v>0</v>
      </c>
      <c r="Q20" s="99">
        <f t="shared" si="2"/>
        <v>0</v>
      </c>
      <c r="R20" s="99"/>
      <c r="S20" s="102">
        <f t="shared" si="3"/>
        <v>0</v>
      </c>
      <c r="T20" s="102">
        <f t="shared" si="4"/>
        <v>0</v>
      </c>
      <c r="U20" s="102">
        <f t="shared" si="5"/>
        <v>0</v>
      </c>
      <c r="V20" s="102">
        <f t="shared" si="6"/>
        <v>0</v>
      </c>
      <c r="W20" s="102">
        <f t="shared" si="7"/>
        <v>0</v>
      </c>
      <c r="X20" s="102">
        <f t="shared" si="8"/>
        <v>0</v>
      </c>
      <c r="Y20" s="102">
        <f t="shared" si="9"/>
        <v>0</v>
      </c>
    </row>
    <row r="21" spans="1:25" x14ac:dyDescent="0.2">
      <c r="A21" s="104"/>
      <c r="B21" s="3" t="s">
        <v>79</v>
      </c>
      <c r="C21" s="9">
        <v>43484</v>
      </c>
      <c r="D21" s="10" t="s">
        <v>11</v>
      </c>
      <c r="E21" s="12" t="s">
        <v>11</v>
      </c>
      <c r="F21" s="12" t="s">
        <v>11</v>
      </c>
      <c r="G21" s="12" t="s">
        <v>11</v>
      </c>
      <c r="H21" s="11" t="s">
        <v>11</v>
      </c>
      <c r="I21" s="11" t="s">
        <v>9</v>
      </c>
      <c r="J21" s="64" t="s">
        <v>38</v>
      </c>
      <c r="L21" s="70"/>
      <c r="M21" s="99">
        <f t="shared" si="2"/>
        <v>0</v>
      </c>
      <c r="N21" s="99">
        <f t="shared" si="2"/>
        <v>0</v>
      </c>
      <c r="O21" s="99">
        <f t="shared" si="2"/>
        <v>1</v>
      </c>
      <c r="P21" s="99">
        <f t="shared" si="2"/>
        <v>1</v>
      </c>
      <c r="Q21" s="99">
        <f t="shared" si="2"/>
        <v>0</v>
      </c>
      <c r="R21" s="99"/>
      <c r="S21" s="102">
        <f t="shared" si="3"/>
        <v>0</v>
      </c>
      <c r="T21" s="102">
        <f t="shared" si="4"/>
        <v>0</v>
      </c>
      <c r="U21" s="102">
        <f t="shared" si="5"/>
        <v>0</v>
      </c>
      <c r="V21" s="102">
        <f t="shared" si="6"/>
        <v>0</v>
      </c>
      <c r="W21" s="102">
        <f t="shared" si="7"/>
        <v>0</v>
      </c>
      <c r="X21" s="102">
        <f t="shared" si="8"/>
        <v>1</v>
      </c>
      <c r="Y21" s="102">
        <f t="shared" si="9"/>
        <v>1</v>
      </c>
    </row>
    <row r="22" spans="1:25" ht="15.75" thickBot="1" x14ac:dyDescent="0.25">
      <c r="A22" s="105"/>
      <c r="B22" s="5" t="s">
        <v>80</v>
      </c>
      <c r="C22" s="14">
        <v>43485</v>
      </c>
      <c r="D22" s="23" t="s">
        <v>11</v>
      </c>
      <c r="E22" s="24" t="s">
        <v>11</v>
      </c>
      <c r="F22" s="24" t="s">
        <v>11</v>
      </c>
      <c r="G22" s="24" t="s">
        <v>11</v>
      </c>
      <c r="H22" s="25" t="s">
        <v>11</v>
      </c>
      <c r="I22" s="25" t="s">
        <v>9</v>
      </c>
      <c r="J22" s="67" t="s">
        <v>38</v>
      </c>
      <c r="L22" s="72"/>
      <c r="M22" s="99">
        <f t="shared" si="2"/>
        <v>0</v>
      </c>
      <c r="N22" s="99">
        <f t="shared" si="2"/>
        <v>0</v>
      </c>
      <c r="O22" s="99">
        <f t="shared" si="2"/>
        <v>1</v>
      </c>
      <c r="P22" s="99">
        <f t="shared" si="2"/>
        <v>1</v>
      </c>
      <c r="Q22" s="99">
        <f t="shared" si="2"/>
        <v>0</v>
      </c>
      <c r="R22" s="99"/>
      <c r="S22" s="102">
        <f t="shared" si="3"/>
        <v>0</v>
      </c>
      <c r="T22" s="102">
        <f t="shared" si="4"/>
        <v>0</v>
      </c>
      <c r="U22" s="102">
        <f t="shared" si="5"/>
        <v>0</v>
      </c>
      <c r="V22" s="102">
        <f t="shared" si="6"/>
        <v>0</v>
      </c>
      <c r="W22" s="102">
        <f t="shared" si="7"/>
        <v>0</v>
      </c>
      <c r="X22" s="102">
        <f t="shared" si="8"/>
        <v>1</v>
      </c>
      <c r="Y22" s="102">
        <f t="shared" si="9"/>
        <v>1</v>
      </c>
    </row>
    <row r="23" spans="1:25" x14ac:dyDescent="0.2">
      <c r="A23" s="103" t="s">
        <v>23</v>
      </c>
      <c r="B23" s="6" t="s">
        <v>81</v>
      </c>
      <c r="C23" s="18">
        <v>43486</v>
      </c>
      <c r="D23" s="26" t="s">
        <v>12</v>
      </c>
      <c r="E23" s="20" t="s">
        <v>14</v>
      </c>
      <c r="F23" s="20" t="s">
        <v>10</v>
      </c>
      <c r="G23" s="20" t="s">
        <v>9</v>
      </c>
      <c r="H23" s="21" t="s">
        <v>13</v>
      </c>
      <c r="I23" s="21" t="s">
        <v>11</v>
      </c>
      <c r="J23" s="66" t="s">
        <v>11</v>
      </c>
      <c r="L23" s="69"/>
      <c r="M23" s="99">
        <f t="shared" si="2"/>
        <v>1</v>
      </c>
      <c r="N23" s="99">
        <f t="shared" si="2"/>
        <v>1</v>
      </c>
      <c r="O23" s="99">
        <f t="shared" si="2"/>
        <v>1</v>
      </c>
      <c r="P23" s="99">
        <f t="shared" si="2"/>
        <v>0</v>
      </c>
      <c r="Q23" s="99">
        <f t="shared" si="2"/>
        <v>0</v>
      </c>
      <c r="R23" s="99"/>
      <c r="S23" s="102">
        <f t="shared" si="3"/>
        <v>0</v>
      </c>
      <c r="T23" s="102">
        <f t="shared" si="4"/>
        <v>0</v>
      </c>
      <c r="U23" s="102">
        <f t="shared" si="5"/>
        <v>0</v>
      </c>
      <c r="V23" s="102">
        <f t="shared" si="6"/>
        <v>0</v>
      </c>
      <c r="W23" s="102">
        <f t="shared" si="7"/>
        <v>0</v>
      </c>
      <c r="X23" s="102">
        <f t="shared" si="8"/>
        <v>0</v>
      </c>
      <c r="Y23" s="102">
        <f t="shared" si="9"/>
        <v>0</v>
      </c>
    </row>
    <row r="24" spans="1:25" x14ac:dyDescent="0.2">
      <c r="A24" s="104"/>
      <c r="B24" s="3" t="s">
        <v>75</v>
      </c>
      <c r="C24" s="9">
        <v>43487</v>
      </c>
      <c r="D24" s="10" t="s">
        <v>12</v>
      </c>
      <c r="E24" s="12" t="s">
        <v>14</v>
      </c>
      <c r="F24" s="12" t="s">
        <v>10</v>
      </c>
      <c r="G24" s="12" t="s">
        <v>9</v>
      </c>
      <c r="H24" s="11" t="s">
        <v>13</v>
      </c>
      <c r="I24" s="11" t="s">
        <v>11</v>
      </c>
      <c r="J24" s="64" t="s">
        <v>11</v>
      </c>
      <c r="L24" s="70" t="s">
        <v>12</v>
      </c>
      <c r="M24" s="99">
        <f t="shared" si="2"/>
        <v>1</v>
      </c>
      <c r="N24" s="99">
        <f t="shared" si="2"/>
        <v>1</v>
      </c>
      <c r="O24" s="99">
        <f t="shared" si="2"/>
        <v>1</v>
      </c>
      <c r="P24" s="99">
        <f t="shared" si="2"/>
        <v>0</v>
      </c>
      <c r="Q24" s="99">
        <f t="shared" si="2"/>
        <v>0</v>
      </c>
      <c r="R24" s="99"/>
      <c r="S24" s="102">
        <f t="shared" si="3"/>
        <v>0</v>
      </c>
      <c r="T24" s="102">
        <f t="shared" si="4"/>
        <v>0</v>
      </c>
      <c r="U24" s="102">
        <f t="shared" si="5"/>
        <v>0</v>
      </c>
      <c r="V24" s="102">
        <f t="shared" si="6"/>
        <v>0</v>
      </c>
      <c r="W24" s="102">
        <f t="shared" si="7"/>
        <v>0</v>
      </c>
      <c r="X24" s="102">
        <f t="shared" si="8"/>
        <v>0</v>
      </c>
      <c r="Y24" s="102">
        <f t="shared" si="9"/>
        <v>0</v>
      </c>
    </row>
    <row r="25" spans="1:25" x14ac:dyDescent="0.2">
      <c r="A25" s="104"/>
      <c r="B25" s="4" t="s">
        <v>76</v>
      </c>
      <c r="C25" s="9">
        <v>43488</v>
      </c>
      <c r="D25" s="10" t="s">
        <v>12</v>
      </c>
      <c r="E25" s="12" t="s">
        <v>14</v>
      </c>
      <c r="F25" s="12" t="s">
        <v>11</v>
      </c>
      <c r="G25" s="12" t="s">
        <v>9</v>
      </c>
      <c r="H25" s="11" t="s">
        <v>13</v>
      </c>
      <c r="I25" s="11" t="s">
        <v>10</v>
      </c>
      <c r="J25" s="64" t="s">
        <v>11</v>
      </c>
      <c r="L25" s="70" t="s">
        <v>12</v>
      </c>
      <c r="M25" s="99">
        <f t="shared" si="2"/>
        <v>1</v>
      </c>
      <c r="N25" s="99">
        <f t="shared" si="2"/>
        <v>1</v>
      </c>
      <c r="O25" s="99">
        <f t="shared" si="2"/>
        <v>1</v>
      </c>
      <c r="P25" s="99">
        <f t="shared" si="2"/>
        <v>0</v>
      </c>
      <c r="Q25" s="99">
        <f t="shared" si="2"/>
        <v>0</v>
      </c>
      <c r="R25" s="99"/>
      <c r="S25" s="102">
        <f t="shared" si="3"/>
        <v>0</v>
      </c>
      <c r="T25" s="102">
        <f t="shared" si="4"/>
        <v>0</v>
      </c>
      <c r="U25" s="102">
        <f t="shared" si="5"/>
        <v>0</v>
      </c>
      <c r="V25" s="102">
        <f t="shared" si="6"/>
        <v>0</v>
      </c>
      <c r="W25" s="102">
        <f t="shared" si="7"/>
        <v>0</v>
      </c>
      <c r="X25" s="102">
        <f t="shared" si="8"/>
        <v>0</v>
      </c>
      <c r="Y25" s="102">
        <f t="shared" si="9"/>
        <v>0</v>
      </c>
    </row>
    <row r="26" spans="1:25" x14ac:dyDescent="0.2">
      <c r="A26" s="104"/>
      <c r="B26" s="3" t="s">
        <v>77</v>
      </c>
      <c r="C26" s="9">
        <v>43489</v>
      </c>
      <c r="D26" s="10" t="s">
        <v>12</v>
      </c>
      <c r="E26" s="12" t="s">
        <v>14</v>
      </c>
      <c r="F26" s="12" t="s">
        <v>11</v>
      </c>
      <c r="G26" s="12" t="s">
        <v>9</v>
      </c>
      <c r="H26" s="11" t="s">
        <v>16</v>
      </c>
      <c r="I26" s="11" t="s">
        <v>10</v>
      </c>
      <c r="J26" s="64" t="s">
        <v>11</v>
      </c>
      <c r="L26" s="70"/>
      <c r="M26" s="99">
        <f t="shared" si="2"/>
        <v>1</v>
      </c>
      <c r="N26" s="99">
        <f t="shared" si="2"/>
        <v>1</v>
      </c>
      <c r="O26" s="99">
        <f t="shared" si="2"/>
        <v>1</v>
      </c>
      <c r="P26" s="99">
        <f t="shared" si="2"/>
        <v>0</v>
      </c>
      <c r="Q26" s="99">
        <f t="shared" si="2"/>
        <v>0</v>
      </c>
      <c r="R26" s="99"/>
      <c r="S26" s="102">
        <f t="shared" si="3"/>
        <v>0</v>
      </c>
      <c r="T26" s="102">
        <f t="shared" si="4"/>
        <v>0</v>
      </c>
      <c r="U26" s="102">
        <f t="shared" si="5"/>
        <v>0</v>
      </c>
      <c r="V26" s="102">
        <f t="shared" si="6"/>
        <v>0</v>
      </c>
      <c r="W26" s="102">
        <f t="shared" si="7"/>
        <v>0</v>
      </c>
      <c r="X26" s="102">
        <f t="shared" si="8"/>
        <v>0</v>
      </c>
      <c r="Y26" s="102">
        <f t="shared" si="9"/>
        <v>0</v>
      </c>
    </row>
    <row r="27" spans="1:25" x14ac:dyDescent="0.2">
      <c r="A27" s="104"/>
      <c r="B27" s="4" t="s">
        <v>78</v>
      </c>
      <c r="C27" s="9">
        <v>43490</v>
      </c>
      <c r="D27" s="10" t="s">
        <v>11</v>
      </c>
      <c r="E27" s="12" t="s">
        <v>14</v>
      </c>
      <c r="F27" s="12" t="s">
        <v>9</v>
      </c>
      <c r="G27" s="12" t="s">
        <v>11</v>
      </c>
      <c r="H27" s="11" t="s">
        <v>16</v>
      </c>
      <c r="I27" s="11" t="s">
        <v>10</v>
      </c>
      <c r="J27" s="64" t="s">
        <v>11</v>
      </c>
      <c r="L27" s="70"/>
      <c r="M27" s="99">
        <f t="shared" si="2"/>
        <v>1</v>
      </c>
      <c r="N27" s="99">
        <f t="shared" si="2"/>
        <v>1</v>
      </c>
      <c r="O27" s="99">
        <f t="shared" si="2"/>
        <v>1</v>
      </c>
      <c r="P27" s="99">
        <f t="shared" si="2"/>
        <v>0</v>
      </c>
      <c r="Q27" s="99">
        <f t="shared" si="2"/>
        <v>0</v>
      </c>
      <c r="R27" s="99"/>
      <c r="S27" s="102">
        <f t="shared" si="3"/>
        <v>0</v>
      </c>
      <c r="T27" s="102">
        <f t="shared" si="4"/>
        <v>0</v>
      </c>
      <c r="U27" s="102">
        <f t="shared" si="5"/>
        <v>0</v>
      </c>
      <c r="V27" s="102">
        <f t="shared" si="6"/>
        <v>0</v>
      </c>
      <c r="W27" s="102">
        <f t="shared" si="7"/>
        <v>0</v>
      </c>
      <c r="X27" s="102">
        <f t="shared" si="8"/>
        <v>0</v>
      </c>
      <c r="Y27" s="102">
        <f t="shared" si="9"/>
        <v>0</v>
      </c>
    </row>
    <row r="28" spans="1:25" x14ac:dyDescent="0.2">
      <c r="A28" s="104"/>
      <c r="B28" s="3" t="s">
        <v>79</v>
      </c>
      <c r="C28" s="9">
        <v>43491</v>
      </c>
      <c r="D28" s="10" t="s">
        <v>11</v>
      </c>
      <c r="E28" s="12" t="s">
        <v>11</v>
      </c>
      <c r="F28" s="12" t="s">
        <v>9</v>
      </c>
      <c r="G28" s="12" t="s">
        <v>11</v>
      </c>
      <c r="H28" s="11" t="s">
        <v>11</v>
      </c>
      <c r="I28" s="11" t="s">
        <v>11</v>
      </c>
      <c r="J28" s="64" t="s">
        <v>38</v>
      </c>
      <c r="L28" s="70"/>
      <c r="M28" s="99">
        <f t="shared" si="2"/>
        <v>0</v>
      </c>
      <c r="N28" s="99">
        <f t="shared" si="2"/>
        <v>0</v>
      </c>
      <c r="O28" s="99">
        <f t="shared" si="2"/>
        <v>1</v>
      </c>
      <c r="P28" s="99">
        <f t="shared" si="2"/>
        <v>1</v>
      </c>
      <c r="Q28" s="99">
        <f t="shared" si="2"/>
        <v>0</v>
      </c>
      <c r="R28" s="99"/>
      <c r="S28" s="102">
        <f t="shared" si="3"/>
        <v>0</v>
      </c>
      <c r="T28" s="102">
        <f t="shared" si="4"/>
        <v>0</v>
      </c>
      <c r="U28" s="102">
        <f t="shared" si="5"/>
        <v>1</v>
      </c>
      <c r="V28" s="102">
        <f t="shared" si="6"/>
        <v>0</v>
      </c>
      <c r="W28" s="102">
        <f t="shared" si="7"/>
        <v>0</v>
      </c>
      <c r="X28" s="102">
        <f t="shared" si="8"/>
        <v>0</v>
      </c>
      <c r="Y28" s="102">
        <f t="shared" si="9"/>
        <v>1</v>
      </c>
    </row>
    <row r="29" spans="1:25" ht="15.75" thickBot="1" x14ac:dyDescent="0.25">
      <c r="A29" s="105"/>
      <c r="B29" s="5" t="s">
        <v>80</v>
      </c>
      <c r="C29" s="14">
        <v>43492</v>
      </c>
      <c r="D29" s="30" t="s">
        <v>11</v>
      </c>
      <c r="E29" s="17" t="s">
        <v>11</v>
      </c>
      <c r="F29" s="17" t="s">
        <v>9</v>
      </c>
      <c r="G29" s="17" t="s">
        <v>11</v>
      </c>
      <c r="H29" s="16" t="s">
        <v>11</v>
      </c>
      <c r="I29" s="16" t="s">
        <v>11</v>
      </c>
      <c r="J29" s="65" t="s">
        <v>38</v>
      </c>
      <c r="L29" s="97"/>
      <c r="M29" s="99">
        <f t="shared" si="2"/>
        <v>0</v>
      </c>
      <c r="N29" s="99">
        <f t="shared" si="2"/>
        <v>0</v>
      </c>
      <c r="O29" s="99">
        <f t="shared" si="2"/>
        <v>1</v>
      </c>
      <c r="P29" s="99">
        <f t="shared" si="2"/>
        <v>1</v>
      </c>
      <c r="Q29" s="99">
        <f t="shared" si="2"/>
        <v>0</v>
      </c>
      <c r="R29" s="99"/>
      <c r="S29" s="102">
        <f t="shared" si="3"/>
        <v>0</v>
      </c>
      <c r="T29" s="102">
        <f t="shared" si="4"/>
        <v>0</v>
      </c>
      <c r="U29" s="102">
        <f t="shared" si="5"/>
        <v>1</v>
      </c>
      <c r="V29" s="102">
        <f t="shared" si="6"/>
        <v>0</v>
      </c>
      <c r="W29" s="102">
        <f t="shared" si="7"/>
        <v>0</v>
      </c>
      <c r="X29" s="102">
        <f t="shared" si="8"/>
        <v>0</v>
      </c>
      <c r="Y29" s="102">
        <f t="shared" si="9"/>
        <v>1</v>
      </c>
    </row>
    <row r="30" spans="1:25" x14ac:dyDescent="0.2">
      <c r="A30" s="103" t="s">
        <v>24</v>
      </c>
      <c r="B30" s="6" t="s">
        <v>81</v>
      </c>
      <c r="C30" s="18">
        <v>43493</v>
      </c>
      <c r="D30" s="26" t="s">
        <v>11</v>
      </c>
      <c r="E30" s="20" t="s">
        <v>12</v>
      </c>
      <c r="F30" s="20" t="s">
        <v>9</v>
      </c>
      <c r="G30" s="20" t="s">
        <v>14</v>
      </c>
      <c r="H30" s="21" t="s">
        <v>11</v>
      </c>
      <c r="I30" s="21" t="s">
        <v>10</v>
      </c>
      <c r="J30" s="66" t="s">
        <v>11</v>
      </c>
      <c r="L30" s="69"/>
      <c r="M30" s="99">
        <f t="shared" si="2"/>
        <v>1</v>
      </c>
      <c r="N30" s="99">
        <f t="shared" si="2"/>
        <v>1</v>
      </c>
      <c r="O30" s="99">
        <f t="shared" si="2"/>
        <v>1</v>
      </c>
      <c r="P30" s="99">
        <f t="shared" si="2"/>
        <v>0</v>
      </c>
      <c r="Q30" s="99">
        <f t="shared" si="2"/>
        <v>0</v>
      </c>
      <c r="R30" s="99"/>
      <c r="S30" s="102">
        <f t="shared" si="3"/>
        <v>0</v>
      </c>
      <c r="T30" s="102">
        <f t="shared" si="4"/>
        <v>0</v>
      </c>
      <c r="U30" s="102">
        <f t="shared" si="5"/>
        <v>0</v>
      </c>
      <c r="V30" s="102">
        <f t="shared" si="6"/>
        <v>0</v>
      </c>
      <c r="W30" s="102">
        <f t="shared" si="7"/>
        <v>0</v>
      </c>
      <c r="X30" s="102">
        <f t="shared" si="8"/>
        <v>0</v>
      </c>
      <c r="Y30" s="102">
        <f t="shared" si="9"/>
        <v>0</v>
      </c>
    </row>
    <row r="31" spans="1:25" x14ac:dyDescent="0.2">
      <c r="A31" s="104"/>
      <c r="B31" s="3" t="s">
        <v>75</v>
      </c>
      <c r="C31" s="9">
        <v>43494</v>
      </c>
      <c r="D31" s="10" t="s">
        <v>12</v>
      </c>
      <c r="E31" s="12" t="s">
        <v>12</v>
      </c>
      <c r="F31" s="12" t="s">
        <v>11</v>
      </c>
      <c r="G31" s="12" t="s">
        <v>14</v>
      </c>
      <c r="H31" s="11" t="s">
        <v>9</v>
      </c>
      <c r="I31" s="11" t="s">
        <v>10</v>
      </c>
      <c r="J31" s="64" t="s">
        <v>11</v>
      </c>
      <c r="L31" s="70"/>
      <c r="M31" s="99">
        <f t="shared" si="2"/>
        <v>1</v>
      </c>
      <c r="N31" s="99">
        <f t="shared" si="2"/>
        <v>1</v>
      </c>
      <c r="O31" s="99">
        <f t="shared" si="2"/>
        <v>1</v>
      </c>
      <c r="P31" s="99">
        <f t="shared" si="2"/>
        <v>0</v>
      </c>
      <c r="Q31" s="99">
        <f t="shared" si="2"/>
        <v>0</v>
      </c>
      <c r="R31" s="99"/>
      <c r="S31" s="102">
        <f t="shared" si="3"/>
        <v>0</v>
      </c>
      <c r="T31" s="102">
        <f t="shared" si="4"/>
        <v>0</v>
      </c>
      <c r="U31" s="102">
        <f t="shared" si="5"/>
        <v>0</v>
      </c>
      <c r="V31" s="102">
        <f t="shared" si="6"/>
        <v>0</v>
      </c>
      <c r="W31" s="102">
        <f t="shared" si="7"/>
        <v>0</v>
      </c>
      <c r="X31" s="102">
        <f t="shared" si="8"/>
        <v>0</v>
      </c>
      <c r="Y31" s="102">
        <f t="shared" si="9"/>
        <v>0</v>
      </c>
    </row>
    <row r="32" spans="1:25" x14ac:dyDescent="0.2">
      <c r="A32" s="104"/>
      <c r="B32" s="4" t="s">
        <v>76</v>
      </c>
      <c r="C32" s="9">
        <v>43495</v>
      </c>
      <c r="D32" s="10" t="s">
        <v>12</v>
      </c>
      <c r="E32" s="12" t="s">
        <v>12</v>
      </c>
      <c r="F32" s="12" t="s">
        <v>11</v>
      </c>
      <c r="G32" s="12" t="s">
        <v>14</v>
      </c>
      <c r="H32" s="11" t="s">
        <v>9</v>
      </c>
      <c r="I32" s="11" t="s">
        <v>10</v>
      </c>
      <c r="J32" s="64" t="s">
        <v>11</v>
      </c>
      <c r="L32" s="70"/>
      <c r="M32" s="99">
        <f t="shared" si="2"/>
        <v>1</v>
      </c>
      <c r="N32" s="99">
        <f t="shared" si="2"/>
        <v>1</v>
      </c>
      <c r="O32" s="99">
        <f t="shared" si="2"/>
        <v>1</v>
      </c>
      <c r="P32" s="99">
        <f t="shared" si="2"/>
        <v>0</v>
      </c>
      <c r="Q32" s="99">
        <f t="shared" si="2"/>
        <v>0</v>
      </c>
      <c r="R32" s="99"/>
      <c r="S32" s="102">
        <f t="shared" si="3"/>
        <v>0</v>
      </c>
      <c r="T32" s="102">
        <f t="shared" si="4"/>
        <v>0</v>
      </c>
      <c r="U32" s="102">
        <f t="shared" si="5"/>
        <v>0</v>
      </c>
      <c r="V32" s="102">
        <f t="shared" si="6"/>
        <v>0</v>
      </c>
      <c r="W32" s="102">
        <f t="shared" si="7"/>
        <v>0</v>
      </c>
      <c r="X32" s="102">
        <f t="shared" si="8"/>
        <v>0</v>
      </c>
      <c r="Y32" s="102">
        <f t="shared" si="9"/>
        <v>0</v>
      </c>
    </row>
    <row r="33" spans="1:25" x14ac:dyDescent="0.2">
      <c r="A33" s="104"/>
      <c r="B33" s="3" t="s">
        <v>77</v>
      </c>
      <c r="C33" s="9">
        <v>43496</v>
      </c>
      <c r="D33" s="10" t="s">
        <v>12</v>
      </c>
      <c r="E33" s="12" t="s">
        <v>12</v>
      </c>
      <c r="F33" s="12" t="s">
        <v>12</v>
      </c>
      <c r="G33" s="12" t="s">
        <v>14</v>
      </c>
      <c r="H33" s="11" t="s">
        <v>9</v>
      </c>
      <c r="I33" s="11" t="s">
        <v>10</v>
      </c>
      <c r="J33" s="64" t="s">
        <v>11</v>
      </c>
      <c r="L33" s="70"/>
      <c r="M33" s="99">
        <f t="shared" si="2"/>
        <v>1</v>
      </c>
      <c r="N33" s="99">
        <f t="shared" si="2"/>
        <v>1</v>
      </c>
      <c r="O33" s="99">
        <f t="shared" si="2"/>
        <v>1</v>
      </c>
      <c r="P33" s="99">
        <f t="shared" si="2"/>
        <v>0</v>
      </c>
      <c r="Q33" s="99">
        <f t="shared" si="2"/>
        <v>0</v>
      </c>
      <c r="R33" s="99"/>
      <c r="S33" s="102">
        <f t="shared" si="3"/>
        <v>0</v>
      </c>
      <c r="T33" s="102">
        <f t="shared" si="4"/>
        <v>0</v>
      </c>
      <c r="U33" s="102">
        <f t="shared" si="5"/>
        <v>0</v>
      </c>
      <c r="V33" s="102">
        <f t="shared" si="6"/>
        <v>0</v>
      </c>
      <c r="W33" s="102">
        <f t="shared" si="7"/>
        <v>0</v>
      </c>
      <c r="X33" s="102">
        <f t="shared" si="8"/>
        <v>0</v>
      </c>
      <c r="Y33" s="102">
        <f t="shared" si="9"/>
        <v>0</v>
      </c>
    </row>
    <row r="34" spans="1:25" x14ac:dyDescent="0.2">
      <c r="A34" s="104"/>
      <c r="B34" s="4" t="s">
        <v>78</v>
      </c>
      <c r="C34" s="9">
        <v>43497</v>
      </c>
      <c r="D34" s="10" t="s">
        <v>11</v>
      </c>
      <c r="E34" s="12" t="s">
        <v>12</v>
      </c>
      <c r="F34" s="12" t="s">
        <v>12</v>
      </c>
      <c r="G34" s="12" t="s">
        <v>14</v>
      </c>
      <c r="H34" s="11" t="s">
        <v>9</v>
      </c>
      <c r="I34" s="11" t="s">
        <v>10</v>
      </c>
      <c r="J34" s="64" t="s">
        <v>11</v>
      </c>
      <c r="L34" s="70"/>
      <c r="M34" s="99">
        <f t="shared" si="2"/>
        <v>1</v>
      </c>
      <c r="N34" s="99">
        <f t="shared" si="2"/>
        <v>1</v>
      </c>
      <c r="O34" s="99">
        <f t="shared" si="2"/>
        <v>1</v>
      </c>
      <c r="P34" s="99">
        <f t="shared" si="2"/>
        <v>0</v>
      </c>
      <c r="Q34" s="99">
        <f t="shared" si="2"/>
        <v>0</v>
      </c>
      <c r="R34" s="99"/>
      <c r="S34" s="102">
        <f t="shared" si="3"/>
        <v>0</v>
      </c>
      <c r="T34" s="102">
        <f t="shared" si="4"/>
        <v>0</v>
      </c>
      <c r="U34" s="102">
        <f t="shared" si="5"/>
        <v>0</v>
      </c>
      <c r="V34" s="102">
        <f t="shared" si="6"/>
        <v>0</v>
      </c>
      <c r="W34" s="102">
        <f t="shared" si="7"/>
        <v>0</v>
      </c>
      <c r="X34" s="102">
        <f t="shared" si="8"/>
        <v>0</v>
      </c>
      <c r="Y34" s="102">
        <f t="shared" si="9"/>
        <v>0</v>
      </c>
    </row>
    <row r="35" spans="1:25" x14ac:dyDescent="0.2">
      <c r="A35" s="104"/>
      <c r="B35" s="3" t="s">
        <v>79</v>
      </c>
      <c r="C35" s="9">
        <v>43498</v>
      </c>
      <c r="D35" s="10" t="s">
        <v>11</v>
      </c>
      <c r="E35" s="12" t="s">
        <v>11</v>
      </c>
      <c r="F35" s="12" t="s">
        <v>14</v>
      </c>
      <c r="G35" s="12" t="s">
        <v>11</v>
      </c>
      <c r="H35" s="11" t="s">
        <v>11</v>
      </c>
      <c r="I35" s="11" t="s">
        <v>11</v>
      </c>
      <c r="J35" s="64" t="s">
        <v>18</v>
      </c>
      <c r="L35" s="70"/>
      <c r="M35" s="99">
        <f t="shared" si="2"/>
        <v>1</v>
      </c>
      <c r="N35" s="99">
        <f t="shared" si="2"/>
        <v>0</v>
      </c>
      <c r="O35" s="99">
        <f t="shared" si="2"/>
        <v>0</v>
      </c>
      <c r="P35" s="99">
        <f t="shared" si="2"/>
        <v>0</v>
      </c>
      <c r="Q35" s="99">
        <f t="shared" si="2"/>
        <v>1</v>
      </c>
      <c r="R35" s="99"/>
      <c r="S35" s="102">
        <f t="shared" si="3"/>
        <v>0</v>
      </c>
      <c r="T35" s="102">
        <f t="shared" si="4"/>
        <v>0</v>
      </c>
      <c r="U35" s="102">
        <f t="shared" si="5"/>
        <v>1</v>
      </c>
      <c r="V35" s="102">
        <f t="shared" si="6"/>
        <v>0</v>
      </c>
      <c r="W35" s="102">
        <f t="shared" si="7"/>
        <v>0</v>
      </c>
      <c r="X35" s="102">
        <f t="shared" si="8"/>
        <v>0</v>
      </c>
      <c r="Y35" s="102">
        <f t="shared" si="9"/>
        <v>1</v>
      </c>
    </row>
    <row r="36" spans="1:25" ht="15.75" thickBot="1" x14ac:dyDescent="0.25">
      <c r="A36" s="105"/>
      <c r="B36" s="5" t="s">
        <v>80</v>
      </c>
      <c r="C36" s="14">
        <v>43499</v>
      </c>
      <c r="D36" s="23" t="s">
        <v>11</v>
      </c>
      <c r="E36" s="24" t="s">
        <v>11</v>
      </c>
      <c r="F36" s="24" t="s">
        <v>14</v>
      </c>
      <c r="G36" s="24" t="s">
        <v>11</v>
      </c>
      <c r="H36" s="25" t="s">
        <v>11</v>
      </c>
      <c r="I36" s="25" t="s">
        <v>11</v>
      </c>
      <c r="J36" s="67" t="s">
        <v>18</v>
      </c>
      <c r="L36" s="72"/>
      <c r="M36" s="99">
        <f t="shared" si="2"/>
        <v>1</v>
      </c>
      <c r="N36" s="99">
        <f t="shared" si="2"/>
        <v>0</v>
      </c>
      <c r="O36" s="99">
        <f t="shared" si="2"/>
        <v>0</v>
      </c>
      <c r="P36" s="99">
        <f t="shared" si="2"/>
        <v>0</v>
      </c>
      <c r="Q36" s="99">
        <f t="shared" si="2"/>
        <v>1</v>
      </c>
      <c r="R36" s="99"/>
      <c r="S36" s="102">
        <f t="shared" si="3"/>
        <v>0</v>
      </c>
      <c r="T36" s="102">
        <f t="shared" si="4"/>
        <v>0</v>
      </c>
      <c r="U36" s="102">
        <f t="shared" si="5"/>
        <v>1</v>
      </c>
      <c r="V36" s="102">
        <f t="shared" si="6"/>
        <v>0</v>
      </c>
      <c r="W36" s="102">
        <f t="shared" si="7"/>
        <v>0</v>
      </c>
      <c r="X36" s="102">
        <f t="shared" si="8"/>
        <v>0</v>
      </c>
      <c r="Y36" s="102">
        <f t="shared" si="9"/>
        <v>1</v>
      </c>
    </row>
    <row r="37" spans="1:25" x14ac:dyDescent="0.2">
      <c r="A37" s="103" t="s">
        <v>25</v>
      </c>
      <c r="B37" s="6" t="s">
        <v>81</v>
      </c>
      <c r="C37" s="18">
        <v>43500</v>
      </c>
      <c r="D37" s="26" t="s">
        <v>11</v>
      </c>
      <c r="E37" s="20" t="s">
        <v>10</v>
      </c>
      <c r="F37" s="20" t="s">
        <v>11</v>
      </c>
      <c r="G37" s="20" t="s">
        <v>9</v>
      </c>
      <c r="H37" s="21" t="s">
        <v>14</v>
      </c>
      <c r="I37" s="21" t="s">
        <v>13</v>
      </c>
      <c r="J37" s="66" t="s">
        <v>11</v>
      </c>
      <c r="L37" s="69"/>
      <c r="M37" s="99">
        <f t="shared" si="2"/>
        <v>1</v>
      </c>
      <c r="N37" s="99">
        <f t="shared" si="2"/>
        <v>1</v>
      </c>
      <c r="O37" s="99">
        <f t="shared" si="2"/>
        <v>1</v>
      </c>
      <c r="P37" s="99">
        <f t="shared" si="2"/>
        <v>0</v>
      </c>
      <c r="Q37" s="99">
        <f t="shared" si="2"/>
        <v>0</v>
      </c>
      <c r="R37" s="99"/>
      <c r="S37" s="102">
        <f t="shared" si="3"/>
        <v>0</v>
      </c>
      <c r="T37" s="102">
        <f t="shared" si="4"/>
        <v>0</v>
      </c>
      <c r="U37" s="102">
        <f t="shared" si="5"/>
        <v>0</v>
      </c>
      <c r="V37" s="102">
        <f t="shared" si="6"/>
        <v>0</v>
      </c>
      <c r="W37" s="102">
        <f t="shared" si="7"/>
        <v>0</v>
      </c>
      <c r="X37" s="102">
        <f t="shared" si="8"/>
        <v>0</v>
      </c>
      <c r="Y37" s="102">
        <f t="shared" si="9"/>
        <v>0</v>
      </c>
    </row>
    <row r="38" spans="1:25" x14ac:dyDescent="0.2">
      <c r="A38" s="104"/>
      <c r="B38" s="3" t="s">
        <v>75</v>
      </c>
      <c r="C38" s="9">
        <v>43501</v>
      </c>
      <c r="D38" s="10" t="s">
        <v>12</v>
      </c>
      <c r="E38" s="12" t="s">
        <v>10</v>
      </c>
      <c r="F38" s="12" t="s">
        <v>11</v>
      </c>
      <c r="G38" s="12" t="s">
        <v>9</v>
      </c>
      <c r="H38" s="11" t="s">
        <v>14</v>
      </c>
      <c r="I38" s="11" t="s">
        <v>13</v>
      </c>
      <c r="J38" s="64" t="s">
        <v>11</v>
      </c>
      <c r="L38" s="70" t="s">
        <v>12</v>
      </c>
      <c r="M38" s="99">
        <f t="shared" si="2"/>
        <v>1</v>
      </c>
      <c r="N38" s="99">
        <f t="shared" si="2"/>
        <v>1</v>
      </c>
      <c r="O38" s="99">
        <f t="shared" si="2"/>
        <v>1</v>
      </c>
      <c r="P38" s="99">
        <f t="shared" si="2"/>
        <v>0</v>
      </c>
      <c r="Q38" s="99">
        <f t="shared" si="2"/>
        <v>0</v>
      </c>
      <c r="R38" s="99"/>
      <c r="S38" s="102">
        <f t="shared" si="3"/>
        <v>0</v>
      </c>
      <c r="T38" s="102">
        <f t="shared" si="4"/>
        <v>0</v>
      </c>
      <c r="U38" s="102">
        <f t="shared" si="5"/>
        <v>0</v>
      </c>
      <c r="V38" s="102">
        <f t="shared" si="6"/>
        <v>0</v>
      </c>
      <c r="W38" s="102">
        <f t="shared" si="7"/>
        <v>0</v>
      </c>
      <c r="X38" s="102">
        <f t="shared" si="8"/>
        <v>0</v>
      </c>
      <c r="Y38" s="102">
        <f t="shared" si="9"/>
        <v>0</v>
      </c>
    </row>
    <row r="39" spans="1:25" x14ac:dyDescent="0.2">
      <c r="A39" s="104"/>
      <c r="B39" s="4" t="s">
        <v>76</v>
      </c>
      <c r="C39" s="9">
        <v>43502</v>
      </c>
      <c r="D39" s="10" t="s">
        <v>12</v>
      </c>
      <c r="E39" s="12" t="s">
        <v>10</v>
      </c>
      <c r="F39" s="12" t="s">
        <v>12</v>
      </c>
      <c r="G39" s="12" t="s">
        <v>9</v>
      </c>
      <c r="H39" s="11" t="s">
        <v>14</v>
      </c>
      <c r="I39" s="11" t="s">
        <v>11</v>
      </c>
      <c r="J39" s="64" t="s">
        <v>11</v>
      </c>
      <c r="L39" s="70" t="s">
        <v>12</v>
      </c>
      <c r="M39" s="99">
        <f t="shared" si="2"/>
        <v>1</v>
      </c>
      <c r="N39" s="99">
        <f t="shared" si="2"/>
        <v>1</v>
      </c>
      <c r="O39" s="99">
        <f t="shared" si="2"/>
        <v>1</v>
      </c>
      <c r="P39" s="99">
        <f t="shared" si="2"/>
        <v>0</v>
      </c>
      <c r="Q39" s="99">
        <f t="shared" si="2"/>
        <v>0</v>
      </c>
      <c r="R39" s="99"/>
      <c r="S39" s="102">
        <f t="shared" si="3"/>
        <v>0</v>
      </c>
      <c r="T39" s="102">
        <f t="shared" si="4"/>
        <v>0</v>
      </c>
      <c r="U39" s="102">
        <f t="shared" si="5"/>
        <v>0</v>
      </c>
      <c r="V39" s="102">
        <f t="shared" si="6"/>
        <v>0</v>
      </c>
      <c r="W39" s="102">
        <f t="shared" si="7"/>
        <v>0</v>
      </c>
      <c r="X39" s="102">
        <f t="shared" si="8"/>
        <v>0</v>
      </c>
      <c r="Y39" s="102">
        <f t="shared" si="9"/>
        <v>0</v>
      </c>
    </row>
    <row r="40" spans="1:25" x14ac:dyDescent="0.2">
      <c r="A40" s="104"/>
      <c r="B40" s="3" t="s">
        <v>77</v>
      </c>
      <c r="C40" s="9">
        <v>43503</v>
      </c>
      <c r="D40" s="10" t="s">
        <v>12</v>
      </c>
      <c r="E40" s="12" t="s">
        <v>10</v>
      </c>
      <c r="F40" s="12" t="s">
        <v>12</v>
      </c>
      <c r="G40" s="12" t="s">
        <v>9</v>
      </c>
      <c r="H40" s="11" t="s">
        <v>14</v>
      </c>
      <c r="I40" s="11" t="s">
        <v>11</v>
      </c>
      <c r="J40" s="64" t="s">
        <v>11</v>
      </c>
      <c r="L40" s="70" t="s">
        <v>94</v>
      </c>
      <c r="M40" s="99">
        <f t="shared" si="2"/>
        <v>1</v>
      </c>
      <c r="N40" s="99">
        <f t="shared" si="2"/>
        <v>1</v>
      </c>
      <c r="O40" s="99">
        <f t="shared" si="2"/>
        <v>1</v>
      </c>
      <c r="P40" s="99">
        <f t="shared" si="2"/>
        <v>0</v>
      </c>
      <c r="Q40" s="99">
        <f t="shared" si="2"/>
        <v>0</v>
      </c>
      <c r="R40" s="99"/>
      <c r="S40" s="102">
        <f t="shared" si="3"/>
        <v>0</v>
      </c>
      <c r="T40" s="102">
        <f t="shared" si="4"/>
        <v>0</v>
      </c>
      <c r="U40" s="102">
        <f t="shared" si="5"/>
        <v>0</v>
      </c>
      <c r="V40" s="102">
        <f t="shared" si="6"/>
        <v>0</v>
      </c>
      <c r="W40" s="102">
        <f t="shared" si="7"/>
        <v>0</v>
      </c>
      <c r="X40" s="102">
        <f t="shared" si="8"/>
        <v>0</v>
      </c>
      <c r="Y40" s="102">
        <f t="shared" si="9"/>
        <v>0</v>
      </c>
    </row>
    <row r="41" spans="1:25" x14ac:dyDescent="0.2">
      <c r="A41" s="104"/>
      <c r="B41" s="4" t="s">
        <v>78</v>
      </c>
      <c r="C41" s="9">
        <v>43504</v>
      </c>
      <c r="D41" s="10" t="s">
        <v>12</v>
      </c>
      <c r="E41" s="12" t="s">
        <v>10</v>
      </c>
      <c r="F41" s="12" t="s">
        <v>12</v>
      </c>
      <c r="G41" s="12" t="s">
        <v>9</v>
      </c>
      <c r="H41" s="11" t="s">
        <v>11</v>
      </c>
      <c r="I41" s="11" t="s">
        <v>14</v>
      </c>
      <c r="J41" s="64" t="s">
        <v>11</v>
      </c>
      <c r="L41" s="70"/>
      <c r="M41" s="99">
        <f t="shared" si="2"/>
        <v>1</v>
      </c>
      <c r="N41" s="99">
        <f t="shared" si="2"/>
        <v>1</v>
      </c>
      <c r="O41" s="99">
        <f t="shared" si="2"/>
        <v>1</v>
      </c>
      <c r="P41" s="99">
        <f t="shared" si="2"/>
        <v>0</v>
      </c>
      <c r="Q41" s="99">
        <f t="shared" si="2"/>
        <v>0</v>
      </c>
      <c r="R41" s="99"/>
      <c r="S41" s="102">
        <f t="shared" si="3"/>
        <v>0</v>
      </c>
      <c r="T41" s="102">
        <f t="shared" si="4"/>
        <v>0</v>
      </c>
      <c r="U41" s="102">
        <f t="shared" si="5"/>
        <v>0</v>
      </c>
      <c r="V41" s="102">
        <f t="shared" si="6"/>
        <v>0</v>
      </c>
      <c r="W41" s="102">
        <f t="shared" si="7"/>
        <v>0</v>
      </c>
      <c r="X41" s="102">
        <f t="shared" si="8"/>
        <v>0</v>
      </c>
      <c r="Y41" s="102">
        <f t="shared" si="9"/>
        <v>0</v>
      </c>
    </row>
    <row r="42" spans="1:25" x14ac:dyDescent="0.2">
      <c r="A42" s="104"/>
      <c r="B42" s="3" t="s">
        <v>79</v>
      </c>
      <c r="C42" s="9">
        <v>43505</v>
      </c>
      <c r="D42" s="10" t="s">
        <v>11</v>
      </c>
      <c r="E42" s="12" t="s">
        <v>11</v>
      </c>
      <c r="F42" s="12" t="s">
        <v>11</v>
      </c>
      <c r="G42" s="12" t="s">
        <v>11</v>
      </c>
      <c r="H42" s="11" t="s">
        <v>11</v>
      </c>
      <c r="I42" s="11" t="s">
        <v>14</v>
      </c>
      <c r="J42" s="64" t="s">
        <v>18</v>
      </c>
      <c r="L42" s="70"/>
      <c r="M42" s="99">
        <f t="shared" si="2"/>
        <v>1</v>
      </c>
      <c r="N42" s="99">
        <f t="shared" si="2"/>
        <v>0</v>
      </c>
      <c r="O42" s="99">
        <f t="shared" si="2"/>
        <v>0</v>
      </c>
      <c r="P42" s="99">
        <f t="shared" si="2"/>
        <v>0</v>
      </c>
      <c r="Q42" s="99">
        <f t="shared" si="2"/>
        <v>1</v>
      </c>
      <c r="R42" s="99"/>
      <c r="S42" s="102">
        <f t="shared" si="3"/>
        <v>0</v>
      </c>
      <c r="T42" s="102">
        <f t="shared" si="4"/>
        <v>0</v>
      </c>
      <c r="U42" s="102">
        <f t="shared" si="5"/>
        <v>0</v>
      </c>
      <c r="V42" s="102">
        <f t="shared" si="6"/>
        <v>0</v>
      </c>
      <c r="W42" s="102">
        <f t="shared" si="7"/>
        <v>0</v>
      </c>
      <c r="X42" s="102">
        <f t="shared" si="8"/>
        <v>1</v>
      </c>
      <c r="Y42" s="102">
        <f t="shared" si="9"/>
        <v>1</v>
      </c>
    </row>
    <row r="43" spans="1:25" ht="15.75" thickBot="1" x14ac:dyDescent="0.25">
      <c r="A43" s="105"/>
      <c r="B43" s="5" t="s">
        <v>80</v>
      </c>
      <c r="C43" s="14">
        <v>43506</v>
      </c>
      <c r="D43" s="23" t="s">
        <v>11</v>
      </c>
      <c r="E43" s="24" t="s">
        <v>11</v>
      </c>
      <c r="F43" s="24" t="s">
        <v>11</v>
      </c>
      <c r="G43" s="24" t="s">
        <v>11</v>
      </c>
      <c r="H43" s="25" t="s">
        <v>11</v>
      </c>
      <c r="I43" s="25" t="s">
        <v>14</v>
      </c>
      <c r="J43" s="67" t="s">
        <v>18</v>
      </c>
      <c r="L43" s="72"/>
      <c r="M43" s="99">
        <f t="shared" si="2"/>
        <v>1</v>
      </c>
      <c r="N43" s="99">
        <f t="shared" si="2"/>
        <v>0</v>
      </c>
      <c r="O43" s="99">
        <f t="shared" si="2"/>
        <v>0</v>
      </c>
      <c r="P43" s="99">
        <f t="shared" si="2"/>
        <v>0</v>
      </c>
      <c r="Q43" s="99">
        <f t="shared" si="2"/>
        <v>1</v>
      </c>
      <c r="R43" s="99"/>
      <c r="S43" s="102">
        <f t="shared" si="3"/>
        <v>0</v>
      </c>
      <c r="T43" s="102">
        <f t="shared" si="4"/>
        <v>0</v>
      </c>
      <c r="U43" s="102">
        <f t="shared" si="5"/>
        <v>0</v>
      </c>
      <c r="V43" s="102">
        <f t="shared" si="6"/>
        <v>0</v>
      </c>
      <c r="W43" s="102">
        <f t="shared" si="7"/>
        <v>0</v>
      </c>
      <c r="X43" s="102">
        <f t="shared" si="8"/>
        <v>1</v>
      </c>
      <c r="Y43" s="102">
        <f t="shared" si="9"/>
        <v>1</v>
      </c>
    </row>
    <row r="44" spans="1:25" x14ac:dyDescent="0.2">
      <c r="A44" s="103" t="s">
        <v>26</v>
      </c>
      <c r="B44" s="6" t="s">
        <v>81</v>
      </c>
      <c r="C44" s="18">
        <v>43507</v>
      </c>
      <c r="D44" s="26" t="s">
        <v>12</v>
      </c>
      <c r="E44" s="20" t="s">
        <v>12</v>
      </c>
      <c r="F44" s="20" t="s">
        <v>10</v>
      </c>
      <c r="G44" s="20" t="s">
        <v>13</v>
      </c>
      <c r="H44" s="21" t="s">
        <v>9</v>
      </c>
      <c r="I44" s="21" t="s">
        <v>14</v>
      </c>
      <c r="J44" s="66" t="s">
        <v>11</v>
      </c>
      <c r="L44" s="69"/>
      <c r="M44" s="99">
        <f t="shared" si="2"/>
        <v>1</v>
      </c>
      <c r="N44" s="99">
        <f t="shared" si="2"/>
        <v>1</v>
      </c>
      <c r="O44" s="99">
        <f t="shared" si="2"/>
        <v>1</v>
      </c>
      <c r="P44" s="99">
        <f t="shared" si="2"/>
        <v>0</v>
      </c>
      <c r="Q44" s="99">
        <f t="shared" si="2"/>
        <v>0</v>
      </c>
      <c r="R44" s="99"/>
      <c r="S44" s="102">
        <f t="shared" si="3"/>
        <v>0</v>
      </c>
      <c r="T44" s="102">
        <f t="shared" si="4"/>
        <v>0</v>
      </c>
      <c r="U44" s="102">
        <f t="shared" si="5"/>
        <v>0</v>
      </c>
      <c r="V44" s="102">
        <f t="shared" si="6"/>
        <v>0</v>
      </c>
      <c r="W44" s="102">
        <f t="shared" si="7"/>
        <v>0</v>
      </c>
      <c r="X44" s="102">
        <f t="shared" si="8"/>
        <v>0</v>
      </c>
      <c r="Y44" s="102">
        <f t="shared" si="9"/>
        <v>0</v>
      </c>
    </row>
    <row r="45" spans="1:25" x14ac:dyDescent="0.2">
      <c r="A45" s="104"/>
      <c r="B45" s="3" t="s">
        <v>75</v>
      </c>
      <c r="C45" s="9">
        <v>43508</v>
      </c>
      <c r="D45" s="10" t="s">
        <v>12</v>
      </c>
      <c r="E45" s="12" t="s">
        <v>12</v>
      </c>
      <c r="F45" s="12" t="s">
        <v>10</v>
      </c>
      <c r="G45" s="12" t="s">
        <v>13</v>
      </c>
      <c r="H45" s="11" t="s">
        <v>9</v>
      </c>
      <c r="I45" s="11" t="s">
        <v>14</v>
      </c>
      <c r="J45" s="64" t="s">
        <v>11</v>
      </c>
      <c r="L45" s="70"/>
      <c r="M45" s="99">
        <f t="shared" si="2"/>
        <v>1</v>
      </c>
      <c r="N45" s="99">
        <f t="shared" si="2"/>
        <v>1</v>
      </c>
      <c r="O45" s="99">
        <f t="shared" si="2"/>
        <v>1</v>
      </c>
      <c r="P45" s="99">
        <f t="shared" si="2"/>
        <v>0</v>
      </c>
      <c r="Q45" s="99">
        <f t="shared" si="2"/>
        <v>0</v>
      </c>
      <c r="R45" s="99"/>
      <c r="S45" s="102">
        <f t="shared" si="3"/>
        <v>0</v>
      </c>
      <c r="T45" s="102">
        <f t="shared" si="4"/>
        <v>0</v>
      </c>
      <c r="U45" s="102">
        <f t="shared" si="5"/>
        <v>0</v>
      </c>
      <c r="V45" s="102">
        <f t="shared" si="6"/>
        <v>0</v>
      </c>
      <c r="W45" s="102">
        <f t="shared" si="7"/>
        <v>0</v>
      </c>
      <c r="X45" s="102">
        <f t="shared" si="8"/>
        <v>0</v>
      </c>
      <c r="Y45" s="102">
        <f t="shared" si="9"/>
        <v>0</v>
      </c>
    </row>
    <row r="46" spans="1:25" x14ac:dyDescent="0.2">
      <c r="A46" s="104"/>
      <c r="B46" s="4" t="s">
        <v>76</v>
      </c>
      <c r="C46" s="9">
        <v>43509</v>
      </c>
      <c r="D46" s="10" t="s">
        <v>12</v>
      </c>
      <c r="E46" s="12" t="s">
        <v>14</v>
      </c>
      <c r="F46" s="12" t="s">
        <v>10</v>
      </c>
      <c r="G46" s="12" t="s">
        <v>13</v>
      </c>
      <c r="H46" s="11" t="s">
        <v>9</v>
      </c>
      <c r="I46" s="11" t="s">
        <v>11</v>
      </c>
      <c r="J46" s="64" t="s">
        <v>11</v>
      </c>
      <c r="L46" s="70"/>
      <c r="M46" s="99">
        <f t="shared" si="2"/>
        <v>1</v>
      </c>
      <c r="N46" s="99">
        <f t="shared" si="2"/>
        <v>1</v>
      </c>
      <c r="O46" s="99">
        <f t="shared" si="2"/>
        <v>1</v>
      </c>
      <c r="P46" s="99">
        <f t="shared" si="2"/>
        <v>0</v>
      </c>
      <c r="Q46" s="99">
        <f t="shared" si="2"/>
        <v>0</v>
      </c>
      <c r="R46" s="99"/>
      <c r="S46" s="102">
        <f t="shared" si="3"/>
        <v>0</v>
      </c>
      <c r="T46" s="102">
        <f t="shared" si="4"/>
        <v>0</v>
      </c>
      <c r="U46" s="102">
        <f t="shared" si="5"/>
        <v>0</v>
      </c>
      <c r="V46" s="102">
        <f t="shared" si="6"/>
        <v>0</v>
      </c>
      <c r="W46" s="102">
        <f t="shared" si="7"/>
        <v>0</v>
      </c>
      <c r="X46" s="102">
        <f t="shared" si="8"/>
        <v>0</v>
      </c>
      <c r="Y46" s="102">
        <f t="shared" si="9"/>
        <v>0</v>
      </c>
    </row>
    <row r="47" spans="1:25" x14ac:dyDescent="0.2">
      <c r="A47" s="104"/>
      <c r="B47" s="3" t="s">
        <v>77</v>
      </c>
      <c r="C47" s="9">
        <v>43510</v>
      </c>
      <c r="D47" s="10" t="s">
        <v>12</v>
      </c>
      <c r="E47" s="12" t="s">
        <v>14</v>
      </c>
      <c r="F47" s="12" t="s">
        <v>10</v>
      </c>
      <c r="G47" s="12" t="s">
        <v>13</v>
      </c>
      <c r="H47" s="11" t="s">
        <v>11</v>
      </c>
      <c r="I47" s="11" t="s">
        <v>9</v>
      </c>
      <c r="J47" s="64" t="s">
        <v>11</v>
      </c>
      <c r="L47" s="70"/>
      <c r="M47" s="99">
        <f t="shared" si="2"/>
        <v>1</v>
      </c>
      <c r="N47" s="99">
        <f t="shared" si="2"/>
        <v>1</v>
      </c>
      <c r="O47" s="99">
        <f t="shared" si="2"/>
        <v>1</v>
      </c>
      <c r="P47" s="99">
        <f t="shared" si="2"/>
        <v>0</v>
      </c>
      <c r="Q47" s="99">
        <f t="shared" si="2"/>
        <v>0</v>
      </c>
      <c r="R47" s="99"/>
      <c r="S47" s="102">
        <f t="shared" si="3"/>
        <v>0</v>
      </c>
      <c r="T47" s="102">
        <f t="shared" si="4"/>
        <v>0</v>
      </c>
      <c r="U47" s="102">
        <f t="shared" si="5"/>
        <v>0</v>
      </c>
      <c r="V47" s="102">
        <f t="shared" si="6"/>
        <v>0</v>
      </c>
      <c r="W47" s="102">
        <f t="shared" si="7"/>
        <v>0</v>
      </c>
      <c r="X47" s="102">
        <f t="shared" si="8"/>
        <v>0</v>
      </c>
      <c r="Y47" s="102">
        <f t="shared" si="9"/>
        <v>0</v>
      </c>
    </row>
    <row r="48" spans="1:25" x14ac:dyDescent="0.2">
      <c r="A48" s="104"/>
      <c r="B48" s="4" t="s">
        <v>78</v>
      </c>
      <c r="C48" s="9">
        <v>43511</v>
      </c>
      <c r="D48" s="10" t="s">
        <v>12</v>
      </c>
      <c r="E48" s="12" t="s">
        <v>14</v>
      </c>
      <c r="F48" s="12" t="s">
        <v>10</v>
      </c>
      <c r="G48" s="12" t="s">
        <v>13</v>
      </c>
      <c r="H48" s="11" t="s">
        <v>11</v>
      </c>
      <c r="I48" s="11" t="s">
        <v>9</v>
      </c>
      <c r="J48" s="64" t="s">
        <v>11</v>
      </c>
      <c r="L48" s="70"/>
      <c r="M48" s="99">
        <f t="shared" si="2"/>
        <v>1</v>
      </c>
      <c r="N48" s="99">
        <f t="shared" si="2"/>
        <v>1</v>
      </c>
      <c r="O48" s="99">
        <f t="shared" si="2"/>
        <v>1</v>
      </c>
      <c r="P48" s="99">
        <f t="shared" si="2"/>
        <v>0</v>
      </c>
      <c r="Q48" s="99">
        <f t="shared" si="2"/>
        <v>0</v>
      </c>
      <c r="R48" s="99"/>
      <c r="S48" s="102">
        <f t="shared" si="3"/>
        <v>0</v>
      </c>
      <c r="T48" s="102">
        <f t="shared" si="4"/>
        <v>0</v>
      </c>
      <c r="U48" s="102">
        <f t="shared" si="5"/>
        <v>0</v>
      </c>
      <c r="V48" s="102">
        <f t="shared" si="6"/>
        <v>0</v>
      </c>
      <c r="W48" s="102">
        <f t="shared" si="7"/>
        <v>0</v>
      </c>
      <c r="X48" s="102">
        <f t="shared" si="8"/>
        <v>0</v>
      </c>
      <c r="Y48" s="102">
        <f t="shared" si="9"/>
        <v>0</v>
      </c>
    </row>
    <row r="49" spans="1:25" x14ac:dyDescent="0.2">
      <c r="A49" s="104"/>
      <c r="B49" s="3" t="s">
        <v>79</v>
      </c>
      <c r="C49" s="9">
        <v>43512</v>
      </c>
      <c r="D49" s="10" t="s">
        <v>11</v>
      </c>
      <c r="E49" s="11" t="s">
        <v>11</v>
      </c>
      <c r="F49" s="12" t="s">
        <v>11</v>
      </c>
      <c r="G49" s="12" t="s">
        <v>11</v>
      </c>
      <c r="H49" s="11" t="s">
        <v>11</v>
      </c>
      <c r="I49" s="11" t="s">
        <v>9</v>
      </c>
      <c r="J49" s="64" t="s">
        <v>38</v>
      </c>
      <c r="L49" s="70"/>
      <c r="M49" s="99">
        <f t="shared" si="2"/>
        <v>0</v>
      </c>
      <c r="N49" s="99">
        <f t="shared" si="2"/>
        <v>0</v>
      </c>
      <c r="O49" s="99">
        <f t="shared" si="2"/>
        <v>1</v>
      </c>
      <c r="P49" s="99">
        <f t="shared" si="2"/>
        <v>1</v>
      </c>
      <c r="Q49" s="99">
        <f t="shared" si="2"/>
        <v>0</v>
      </c>
      <c r="R49" s="99"/>
      <c r="S49" s="102">
        <f t="shared" si="3"/>
        <v>0</v>
      </c>
      <c r="T49" s="102">
        <f t="shared" si="4"/>
        <v>0</v>
      </c>
      <c r="U49" s="102">
        <f t="shared" si="5"/>
        <v>0</v>
      </c>
      <c r="V49" s="102">
        <f t="shared" si="6"/>
        <v>0</v>
      </c>
      <c r="W49" s="102">
        <f t="shared" si="7"/>
        <v>0</v>
      </c>
      <c r="X49" s="102">
        <f t="shared" si="8"/>
        <v>1</v>
      </c>
      <c r="Y49" s="102">
        <f t="shared" si="9"/>
        <v>1</v>
      </c>
    </row>
    <row r="50" spans="1:25" ht="15.75" thickBot="1" x14ac:dyDescent="0.25">
      <c r="A50" s="105"/>
      <c r="B50" s="5" t="s">
        <v>80</v>
      </c>
      <c r="C50" s="14">
        <v>43513</v>
      </c>
      <c r="D50" s="23" t="s">
        <v>11</v>
      </c>
      <c r="E50" s="25" t="s">
        <v>11</v>
      </c>
      <c r="F50" s="24" t="s">
        <v>11</v>
      </c>
      <c r="G50" s="24" t="s">
        <v>11</v>
      </c>
      <c r="H50" s="25" t="s">
        <v>11</v>
      </c>
      <c r="I50" s="25" t="s">
        <v>9</v>
      </c>
      <c r="J50" s="67" t="s">
        <v>38</v>
      </c>
      <c r="L50" s="72"/>
      <c r="M50" s="99">
        <f t="shared" si="2"/>
        <v>0</v>
      </c>
      <c r="N50" s="99">
        <f t="shared" si="2"/>
        <v>0</v>
      </c>
      <c r="O50" s="99">
        <f t="shared" si="2"/>
        <v>1</v>
      </c>
      <c r="P50" s="99">
        <f t="shared" si="2"/>
        <v>1</v>
      </c>
      <c r="Q50" s="99">
        <f t="shared" si="2"/>
        <v>0</v>
      </c>
      <c r="R50" s="99"/>
      <c r="S50" s="102">
        <f t="shared" si="3"/>
        <v>0</v>
      </c>
      <c r="T50" s="102">
        <f t="shared" si="4"/>
        <v>0</v>
      </c>
      <c r="U50" s="102">
        <f t="shared" si="5"/>
        <v>0</v>
      </c>
      <c r="V50" s="102">
        <f t="shared" si="6"/>
        <v>0</v>
      </c>
      <c r="W50" s="102">
        <f t="shared" si="7"/>
        <v>0</v>
      </c>
      <c r="X50" s="102">
        <f t="shared" si="8"/>
        <v>1</v>
      </c>
      <c r="Y50" s="102">
        <f t="shared" si="9"/>
        <v>1</v>
      </c>
    </row>
    <row r="51" spans="1:25" x14ac:dyDescent="0.2">
      <c r="A51" s="103" t="s">
        <v>27</v>
      </c>
      <c r="B51" s="6" t="s">
        <v>81</v>
      </c>
      <c r="C51" s="18">
        <v>43514</v>
      </c>
      <c r="D51" s="26" t="s">
        <v>12</v>
      </c>
      <c r="E51" s="21" t="s">
        <v>13</v>
      </c>
      <c r="F51" s="20" t="s">
        <v>9</v>
      </c>
      <c r="G51" s="20" t="s">
        <v>10</v>
      </c>
      <c r="H51" s="21" t="s">
        <v>14</v>
      </c>
      <c r="I51" s="21" t="s">
        <v>11</v>
      </c>
      <c r="J51" s="66" t="s">
        <v>11</v>
      </c>
      <c r="L51" s="69"/>
      <c r="M51" s="99">
        <f t="shared" si="2"/>
        <v>1</v>
      </c>
      <c r="N51" s="99">
        <f t="shared" si="2"/>
        <v>1</v>
      </c>
      <c r="O51" s="99">
        <f t="shared" si="2"/>
        <v>1</v>
      </c>
      <c r="P51" s="99">
        <f t="shared" si="2"/>
        <v>0</v>
      </c>
      <c r="Q51" s="99">
        <f t="shared" si="2"/>
        <v>0</v>
      </c>
      <c r="R51" s="99"/>
      <c r="S51" s="102">
        <f t="shared" si="3"/>
        <v>0</v>
      </c>
      <c r="T51" s="102">
        <f t="shared" si="4"/>
        <v>0</v>
      </c>
      <c r="U51" s="102">
        <f t="shared" si="5"/>
        <v>0</v>
      </c>
      <c r="V51" s="102">
        <f t="shared" si="6"/>
        <v>0</v>
      </c>
      <c r="W51" s="102">
        <f t="shared" si="7"/>
        <v>0</v>
      </c>
      <c r="X51" s="102">
        <f t="shared" si="8"/>
        <v>0</v>
      </c>
      <c r="Y51" s="102">
        <f t="shared" si="9"/>
        <v>0</v>
      </c>
    </row>
    <row r="52" spans="1:25" x14ac:dyDescent="0.2">
      <c r="A52" s="104"/>
      <c r="B52" s="3" t="s">
        <v>75</v>
      </c>
      <c r="C52" s="9">
        <v>43515</v>
      </c>
      <c r="D52" s="10" t="s">
        <v>12</v>
      </c>
      <c r="E52" s="11" t="s">
        <v>13</v>
      </c>
      <c r="F52" s="12" t="s">
        <v>9</v>
      </c>
      <c r="G52" s="12" t="s">
        <v>10</v>
      </c>
      <c r="H52" s="11" t="s">
        <v>14</v>
      </c>
      <c r="I52" s="11" t="s">
        <v>11</v>
      </c>
      <c r="J52" s="64" t="s">
        <v>11</v>
      </c>
      <c r="L52" s="70" t="s">
        <v>12</v>
      </c>
      <c r="M52" s="99">
        <f t="shared" si="2"/>
        <v>1</v>
      </c>
      <c r="N52" s="99">
        <f t="shared" si="2"/>
        <v>1</v>
      </c>
      <c r="O52" s="99">
        <f t="shared" si="2"/>
        <v>1</v>
      </c>
      <c r="P52" s="99">
        <f t="shared" si="2"/>
        <v>0</v>
      </c>
      <c r="Q52" s="99">
        <f t="shared" si="2"/>
        <v>0</v>
      </c>
      <c r="R52" s="99"/>
      <c r="S52" s="102">
        <f t="shared" si="3"/>
        <v>0</v>
      </c>
      <c r="T52" s="102">
        <f t="shared" si="4"/>
        <v>0</v>
      </c>
      <c r="U52" s="102">
        <f t="shared" si="5"/>
        <v>0</v>
      </c>
      <c r="V52" s="102">
        <f t="shared" si="6"/>
        <v>0</v>
      </c>
      <c r="W52" s="102">
        <f t="shared" si="7"/>
        <v>0</v>
      </c>
      <c r="X52" s="102">
        <f t="shared" si="8"/>
        <v>0</v>
      </c>
      <c r="Y52" s="102">
        <f t="shared" si="9"/>
        <v>0</v>
      </c>
    </row>
    <row r="53" spans="1:25" x14ac:dyDescent="0.2">
      <c r="A53" s="104"/>
      <c r="B53" s="4" t="s">
        <v>76</v>
      </c>
      <c r="C53" s="9">
        <v>43516</v>
      </c>
      <c r="D53" s="10" t="s">
        <v>12</v>
      </c>
      <c r="E53" s="11" t="s">
        <v>13</v>
      </c>
      <c r="F53" s="12" t="s">
        <v>9</v>
      </c>
      <c r="G53" s="12" t="s">
        <v>10</v>
      </c>
      <c r="H53" s="11" t="s">
        <v>14</v>
      </c>
      <c r="I53" s="11" t="s">
        <v>13</v>
      </c>
      <c r="J53" s="64" t="s">
        <v>11</v>
      </c>
      <c r="L53" s="70" t="s">
        <v>12</v>
      </c>
      <c r="M53" s="99">
        <f t="shared" si="2"/>
        <v>1</v>
      </c>
      <c r="N53" s="99">
        <f t="shared" si="2"/>
        <v>1</v>
      </c>
      <c r="O53" s="99">
        <f t="shared" si="2"/>
        <v>1</v>
      </c>
      <c r="P53" s="99">
        <f t="shared" si="2"/>
        <v>0</v>
      </c>
      <c r="Q53" s="99">
        <f t="shared" si="2"/>
        <v>0</v>
      </c>
      <c r="R53" s="99"/>
      <c r="S53" s="102">
        <f t="shared" si="3"/>
        <v>0</v>
      </c>
      <c r="T53" s="102">
        <f t="shared" si="4"/>
        <v>0</v>
      </c>
      <c r="U53" s="102">
        <f t="shared" si="5"/>
        <v>0</v>
      </c>
      <c r="V53" s="102">
        <f t="shared" si="6"/>
        <v>0</v>
      </c>
      <c r="W53" s="102">
        <f t="shared" si="7"/>
        <v>0</v>
      </c>
      <c r="X53" s="102">
        <f t="shared" si="8"/>
        <v>0</v>
      </c>
      <c r="Y53" s="102">
        <f t="shared" si="9"/>
        <v>0</v>
      </c>
    </row>
    <row r="54" spans="1:25" x14ac:dyDescent="0.2">
      <c r="A54" s="104"/>
      <c r="B54" s="3" t="s">
        <v>77</v>
      </c>
      <c r="C54" s="9">
        <v>43517</v>
      </c>
      <c r="D54" s="10" t="s">
        <v>11</v>
      </c>
      <c r="E54" s="11" t="s">
        <v>13</v>
      </c>
      <c r="F54" s="12" t="s">
        <v>9</v>
      </c>
      <c r="G54" s="12" t="s">
        <v>10</v>
      </c>
      <c r="H54" s="11" t="s">
        <v>14</v>
      </c>
      <c r="I54" s="11" t="s">
        <v>13</v>
      </c>
      <c r="J54" s="64" t="s">
        <v>11</v>
      </c>
      <c r="L54" s="70" t="s">
        <v>12</v>
      </c>
      <c r="M54" s="99">
        <f t="shared" si="2"/>
        <v>1</v>
      </c>
      <c r="N54" s="99">
        <f t="shared" si="2"/>
        <v>1</v>
      </c>
      <c r="O54" s="99">
        <f t="shared" si="2"/>
        <v>1</v>
      </c>
      <c r="P54" s="99">
        <f t="shared" si="2"/>
        <v>0</v>
      </c>
      <c r="Q54" s="99">
        <f t="shared" si="2"/>
        <v>0</v>
      </c>
      <c r="R54" s="99"/>
      <c r="S54" s="102">
        <f t="shared" si="3"/>
        <v>0</v>
      </c>
      <c r="T54" s="102">
        <f t="shared" si="4"/>
        <v>0</v>
      </c>
      <c r="U54" s="102">
        <f t="shared" si="5"/>
        <v>0</v>
      </c>
      <c r="V54" s="102">
        <f t="shared" si="6"/>
        <v>0</v>
      </c>
      <c r="W54" s="102">
        <f t="shared" si="7"/>
        <v>0</v>
      </c>
      <c r="X54" s="102">
        <f t="shared" si="8"/>
        <v>0</v>
      </c>
      <c r="Y54" s="102">
        <f t="shared" si="9"/>
        <v>0</v>
      </c>
    </row>
    <row r="55" spans="1:25" x14ac:dyDescent="0.2">
      <c r="A55" s="104"/>
      <c r="B55" s="4" t="s">
        <v>78</v>
      </c>
      <c r="C55" s="9">
        <v>43518</v>
      </c>
      <c r="D55" s="10" t="s">
        <v>11</v>
      </c>
      <c r="E55" s="11" t="s">
        <v>13</v>
      </c>
      <c r="F55" s="12" t="s">
        <v>9</v>
      </c>
      <c r="G55" s="12" t="s">
        <v>10</v>
      </c>
      <c r="H55" s="11" t="s">
        <v>14</v>
      </c>
      <c r="I55" s="11" t="s">
        <v>13</v>
      </c>
      <c r="J55" s="64" t="s">
        <v>11</v>
      </c>
      <c r="L55" s="70"/>
      <c r="M55" s="99">
        <f t="shared" si="2"/>
        <v>1</v>
      </c>
      <c r="N55" s="99">
        <f t="shared" si="2"/>
        <v>1</v>
      </c>
      <c r="O55" s="99">
        <f t="shared" si="2"/>
        <v>1</v>
      </c>
      <c r="P55" s="99">
        <f t="shared" si="2"/>
        <v>0</v>
      </c>
      <c r="Q55" s="99">
        <f t="shared" si="2"/>
        <v>0</v>
      </c>
      <c r="R55" s="99"/>
      <c r="S55" s="102">
        <f t="shared" si="3"/>
        <v>0</v>
      </c>
      <c r="T55" s="102">
        <f t="shared" si="4"/>
        <v>0</v>
      </c>
      <c r="U55" s="102">
        <f t="shared" si="5"/>
        <v>0</v>
      </c>
      <c r="V55" s="102">
        <f t="shared" si="6"/>
        <v>0</v>
      </c>
      <c r="W55" s="102">
        <f t="shared" si="7"/>
        <v>0</v>
      </c>
      <c r="X55" s="102">
        <f t="shared" si="8"/>
        <v>0</v>
      </c>
      <c r="Y55" s="102">
        <f t="shared" si="9"/>
        <v>0</v>
      </c>
    </row>
    <row r="56" spans="1:25" x14ac:dyDescent="0.2">
      <c r="A56" s="104"/>
      <c r="B56" s="3" t="s">
        <v>79</v>
      </c>
      <c r="C56" s="9">
        <v>43519</v>
      </c>
      <c r="D56" s="13" t="s">
        <v>9</v>
      </c>
      <c r="E56" s="11" t="s">
        <v>11</v>
      </c>
      <c r="F56" s="12" t="s">
        <v>11</v>
      </c>
      <c r="G56" s="12" t="s">
        <v>11</v>
      </c>
      <c r="H56" s="11" t="s">
        <v>11</v>
      </c>
      <c r="I56" s="11" t="s">
        <v>11</v>
      </c>
      <c r="J56" s="64" t="s">
        <v>38</v>
      </c>
      <c r="L56" s="70"/>
      <c r="M56" s="99">
        <f t="shared" si="2"/>
        <v>0</v>
      </c>
      <c r="N56" s="99">
        <f t="shared" si="2"/>
        <v>0</v>
      </c>
      <c r="O56" s="99">
        <f t="shared" si="2"/>
        <v>1</v>
      </c>
      <c r="P56" s="99">
        <f t="shared" si="2"/>
        <v>1</v>
      </c>
      <c r="Q56" s="99">
        <f t="shared" si="2"/>
        <v>0</v>
      </c>
      <c r="R56" s="99"/>
      <c r="S56" s="102">
        <f t="shared" si="3"/>
        <v>1</v>
      </c>
      <c r="T56" s="102">
        <f t="shared" si="4"/>
        <v>0</v>
      </c>
      <c r="U56" s="102">
        <f t="shared" si="5"/>
        <v>0</v>
      </c>
      <c r="V56" s="102">
        <f t="shared" si="6"/>
        <v>0</v>
      </c>
      <c r="W56" s="102">
        <f t="shared" si="7"/>
        <v>0</v>
      </c>
      <c r="X56" s="102">
        <f t="shared" si="8"/>
        <v>0</v>
      </c>
      <c r="Y56" s="102">
        <f t="shared" si="9"/>
        <v>1</v>
      </c>
    </row>
    <row r="57" spans="1:25" ht="15.75" thickBot="1" x14ac:dyDescent="0.25">
      <c r="A57" s="105"/>
      <c r="B57" s="5" t="s">
        <v>80</v>
      </c>
      <c r="C57" s="14">
        <v>43520</v>
      </c>
      <c r="D57" s="31" t="s">
        <v>9</v>
      </c>
      <c r="E57" s="25" t="s">
        <v>11</v>
      </c>
      <c r="F57" s="24" t="s">
        <v>11</v>
      </c>
      <c r="G57" s="24" t="s">
        <v>11</v>
      </c>
      <c r="H57" s="25" t="s">
        <v>11</v>
      </c>
      <c r="I57" s="25" t="s">
        <v>11</v>
      </c>
      <c r="J57" s="65" t="s">
        <v>38</v>
      </c>
      <c r="L57" s="72"/>
      <c r="M57" s="99">
        <f t="shared" si="2"/>
        <v>0</v>
      </c>
      <c r="N57" s="99">
        <f t="shared" si="2"/>
        <v>0</v>
      </c>
      <c r="O57" s="99">
        <f t="shared" si="2"/>
        <v>1</v>
      </c>
      <c r="P57" s="99">
        <f t="shared" si="2"/>
        <v>1</v>
      </c>
      <c r="Q57" s="99">
        <f t="shared" si="2"/>
        <v>0</v>
      </c>
      <c r="R57" s="99"/>
      <c r="S57" s="102">
        <f t="shared" si="3"/>
        <v>1</v>
      </c>
      <c r="T57" s="102">
        <f t="shared" si="4"/>
        <v>0</v>
      </c>
      <c r="U57" s="102">
        <f t="shared" si="5"/>
        <v>0</v>
      </c>
      <c r="V57" s="102">
        <f t="shared" si="6"/>
        <v>0</v>
      </c>
      <c r="W57" s="102">
        <f t="shared" si="7"/>
        <v>0</v>
      </c>
      <c r="X57" s="102">
        <f t="shared" si="8"/>
        <v>0</v>
      </c>
      <c r="Y57" s="102">
        <f t="shared" si="9"/>
        <v>1</v>
      </c>
    </row>
    <row r="58" spans="1:25" x14ac:dyDescent="0.2">
      <c r="A58" s="103" t="s">
        <v>28</v>
      </c>
      <c r="B58" s="6" t="s">
        <v>81</v>
      </c>
      <c r="C58" s="18">
        <v>43521</v>
      </c>
      <c r="D58" s="26" t="s">
        <v>11</v>
      </c>
      <c r="E58" s="20" t="s">
        <v>17</v>
      </c>
      <c r="F58" s="20" t="s">
        <v>14</v>
      </c>
      <c r="G58" s="20" t="s">
        <v>9</v>
      </c>
      <c r="H58" s="20" t="s">
        <v>12</v>
      </c>
      <c r="I58" s="21" t="s">
        <v>10</v>
      </c>
      <c r="J58" s="66" t="s">
        <v>11</v>
      </c>
      <c r="L58" s="69"/>
      <c r="M58" s="99">
        <f t="shared" si="2"/>
        <v>1</v>
      </c>
      <c r="N58" s="99">
        <f t="shared" si="2"/>
        <v>1</v>
      </c>
      <c r="O58" s="99">
        <f t="shared" si="2"/>
        <v>1</v>
      </c>
      <c r="P58" s="99">
        <f t="shared" si="2"/>
        <v>0</v>
      </c>
      <c r="Q58" s="99">
        <f t="shared" si="2"/>
        <v>0</v>
      </c>
      <c r="R58" s="99"/>
      <c r="S58" s="102">
        <f t="shared" si="3"/>
        <v>0</v>
      </c>
      <c r="T58" s="102">
        <f t="shared" si="4"/>
        <v>0</v>
      </c>
      <c r="U58" s="102">
        <f t="shared" si="5"/>
        <v>0</v>
      </c>
      <c r="V58" s="102">
        <f t="shared" si="6"/>
        <v>0</v>
      </c>
      <c r="W58" s="102">
        <f t="shared" si="7"/>
        <v>0</v>
      </c>
      <c r="X58" s="102">
        <f t="shared" si="8"/>
        <v>0</v>
      </c>
      <c r="Y58" s="102">
        <f t="shared" si="9"/>
        <v>0</v>
      </c>
    </row>
    <row r="59" spans="1:25" x14ac:dyDescent="0.2">
      <c r="A59" s="104"/>
      <c r="B59" s="3" t="s">
        <v>75</v>
      </c>
      <c r="C59" s="9">
        <v>43522</v>
      </c>
      <c r="D59" s="10" t="s">
        <v>11</v>
      </c>
      <c r="E59" s="12" t="s">
        <v>17</v>
      </c>
      <c r="F59" s="12" t="s">
        <v>14</v>
      </c>
      <c r="G59" s="12" t="s">
        <v>9</v>
      </c>
      <c r="H59" s="12" t="s">
        <v>12</v>
      </c>
      <c r="I59" s="11" t="s">
        <v>10</v>
      </c>
      <c r="J59" s="64" t="s">
        <v>11</v>
      </c>
      <c r="L59" s="70"/>
      <c r="M59" s="99">
        <f t="shared" si="2"/>
        <v>1</v>
      </c>
      <c r="N59" s="99">
        <f t="shared" si="2"/>
        <v>1</v>
      </c>
      <c r="O59" s="99">
        <f t="shared" si="2"/>
        <v>1</v>
      </c>
      <c r="P59" s="99">
        <f t="shared" si="2"/>
        <v>0</v>
      </c>
      <c r="Q59" s="99">
        <f t="shared" si="2"/>
        <v>0</v>
      </c>
      <c r="R59" s="99"/>
      <c r="S59" s="102">
        <f t="shared" si="3"/>
        <v>0</v>
      </c>
      <c r="T59" s="102">
        <f t="shared" si="4"/>
        <v>0</v>
      </c>
      <c r="U59" s="102">
        <f t="shared" si="5"/>
        <v>0</v>
      </c>
      <c r="V59" s="102">
        <f t="shared" si="6"/>
        <v>0</v>
      </c>
      <c r="W59" s="102">
        <f t="shared" si="7"/>
        <v>0</v>
      </c>
      <c r="X59" s="102">
        <f t="shared" si="8"/>
        <v>0</v>
      </c>
      <c r="Y59" s="102">
        <f t="shared" si="9"/>
        <v>0</v>
      </c>
    </row>
    <row r="60" spans="1:25" x14ac:dyDescent="0.2">
      <c r="A60" s="104"/>
      <c r="B60" s="4" t="s">
        <v>76</v>
      </c>
      <c r="C60" s="9">
        <v>43523</v>
      </c>
      <c r="D60" s="10" t="s">
        <v>12</v>
      </c>
      <c r="E60" s="12" t="s">
        <v>11</v>
      </c>
      <c r="F60" s="12" t="s">
        <v>14</v>
      </c>
      <c r="G60" s="12" t="s">
        <v>9</v>
      </c>
      <c r="H60" s="12" t="s">
        <v>12</v>
      </c>
      <c r="I60" s="11" t="s">
        <v>10</v>
      </c>
      <c r="J60" s="64" t="s">
        <v>11</v>
      </c>
      <c r="L60" s="70"/>
      <c r="M60" s="99">
        <f t="shared" si="2"/>
        <v>1</v>
      </c>
      <c r="N60" s="99">
        <f t="shared" si="2"/>
        <v>1</v>
      </c>
      <c r="O60" s="99">
        <f t="shared" si="2"/>
        <v>1</v>
      </c>
      <c r="P60" s="99">
        <f t="shared" si="2"/>
        <v>0</v>
      </c>
      <c r="Q60" s="99">
        <f t="shared" si="2"/>
        <v>0</v>
      </c>
      <c r="R60" s="99"/>
      <c r="S60" s="102">
        <f t="shared" si="3"/>
        <v>0</v>
      </c>
      <c r="T60" s="102">
        <f t="shared" si="4"/>
        <v>0</v>
      </c>
      <c r="U60" s="102">
        <f t="shared" si="5"/>
        <v>0</v>
      </c>
      <c r="V60" s="102">
        <f t="shared" si="6"/>
        <v>0</v>
      </c>
      <c r="W60" s="102">
        <f t="shared" si="7"/>
        <v>0</v>
      </c>
      <c r="X60" s="102">
        <f t="shared" si="8"/>
        <v>0</v>
      </c>
      <c r="Y60" s="102">
        <f t="shared" si="9"/>
        <v>0</v>
      </c>
    </row>
    <row r="61" spans="1:25" x14ac:dyDescent="0.2">
      <c r="A61" s="104"/>
      <c r="B61" s="3" t="s">
        <v>77</v>
      </c>
      <c r="C61" s="9">
        <v>43524</v>
      </c>
      <c r="D61" s="10" t="s">
        <v>12</v>
      </c>
      <c r="E61" s="12" t="s">
        <v>14</v>
      </c>
      <c r="F61" s="12" t="s">
        <v>12</v>
      </c>
      <c r="G61" s="12" t="s">
        <v>9</v>
      </c>
      <c r="H61" s="12" t="s">
        <v>12</v>
      </c>
      <c r="I61" s="11" t="s">
        <v>10</v>
      </c>
      <c r="J61" s="64" t="s">
        <v>11</v>
      </c>
      <c r="L61" s="70"/>
      <c r="M61" s="99">
        <f t="shared" si="2"/>
        <v>1</v>
      </c>
      <c r="N61" s="99">
        <f t="shared" si="2"/>
        <v>1</v>
      </c>
      <c r="O61" s="99">
        <f t="shared" si="2"/>
        <v>1</v>
      </c>
      <c r="P61" s="99">
        <f t="shared" si="2"/>
        <v>0</v>
      </c>
      <c r="Q61" s="99">
        <f t="shared" si="2"/>
        <v>0</v>
      </c>
      <c r="R61" s="99"/>
      <c r="S61" s="102">
        <f t="shared" si="3"/>
        <v>0</v>
      </c>
      <c r="T61" s="102">
        <f t="shared" si="4"/>
        <v>0</v>
      </c>
      <c r="U61" s="102">
        <f t="shared" si="5"/>
        <v>0</v>
      </c>
      <c r="V61" s="102">
        <f t="shared" si="6"/>
        <v>0</v>
      </c>
      <c r="W61" s="102">
        <f t="shared" si="7"/>
        <v>0</v>
      </c>
      <c r="X61" s="102">
        <f t="shared" si="8"/>
        <v>0</v>
      </c>
      <c r="Y61" s="102">
        <f t="shared" si="9"/>
        <v>0</v>
      </c>
    </row>
    <row r="62" spans="1:25" x14ac:dyDescent="0.2">
      <c r="A62" s="104"/>
      <c r="B62" s="4" t="s">
        <v>78</v>
      </c>
      <c r="C62" s="9">
        <v>43525</v>
      </c>
      <c r="D62" s="10" t="s">
        <v>11</v>
      </c>
      <c r="E62" s="12" t="s">
        <v>14</v>
      </c>
      <c r="F62" s="12" t="s">
        <v>12</v>
      </c>
      <c r="G62" s="12" t="s">
        <v>9</v>
      </c>
      <c r="H62" s="12" t="s">
        <v>12</v>
      </c>
      <c r="I62" s="11" t="s">
        <v>10</v>
      </c>
      <c r="J62" s="64" t="s">
        <v>11</v>
      </c>
      <c r="L62" s="70"/>
      <c r="M62" s="99">
        <f t="shared" si="2"/>
        <v>1</v>
      </c>
      <c r="N62" s="99">
        <f t="shared" si="2"/>
        <v>1</v>
      </c>
      <c r="O62" s="99">
        <f t="shared" si="2"/>
        <v>1</v>
      </c>
      <c r="P62" s="99">
        <f t="shared" si="2"/>
        <v>0</v>
      </c>
      <c r="Q62" s="99">
        <f t="shared" si="2"/>
        <v>0</v>
      </c>
      <c r="R62" s="99"/>
      <c r="S62" s="102">
        <f t="shared" si="3"/>
        <v>0</v>
      </c>
      <c r="T62" s="102">
        <f t="shared" si="4"/>
        <v>0</v>
      </c>
      <c r="U62" s="102">
        <f t="shared" si="5"/>
        <v>0</v>
      </c>
      <c r="V62" s="102">
        <f t="shared" si="6"/>
        <v>0</v>
      </c>
      <c r="W62" s="102">
        <f t="shared" si="7"/>
        <v>0</v>
      </c>
      <c r="X62" s="102">
        <f t="shared" si="8"/>
        <v>0</v>
      </c>
      <c r="Y62" s="102">
        <f t="shared" si="9"/>
        <v>0</v>
      </c>
    </row>
    <row r="63" spans="1:25" x14ac:dyDescent="0.2">
      <c r="A63" s="104"/>
      <c r="B63" s="3" t="s">
        <v>79</v>
      </c>
      <c r="C63" s="9">
        <v>43526</v>
      </c>
      <c r="D63" s="10" t="s">
        <v>11</v>
      </c>
      <c r="E63" s="12" t="s">
        <v>14</v>
      </c>
      <c r="F63" s="12" t="s">
        <v>11</v>
      </c>
      <c r="G63" s="12" t="s">
        <v>11</v>
      </c>
      <c r="H63" s="11" t="s">
        <v>11</v>
      </c>
      <c r="I63" s="11" t="s">
        <v>11</v>
      </c>
      <c r="J63" s="64" t="s">
        <v>18</v>
      </c>
      <c r="L63" s="70"/>
      <c r="M63" s="99">
        <f t="shared" si="2"/>
        <v>1</v>
      </c>
      <c r="N63" s="99">
        <f t="shared" si="2"/>
        <v>0</v>
      </c>
      <c r="O63" s="99">
        <f t="shared" si="2"/>
        <v>0</v>
      </c>
      <c r="P63" s="99">
        <f t="shared" si="2"/>
        <v>0</v>
      </c>
      <c r="Q63" s="99">
        <f t="shared" si="2"/>
        <v>1</v>
      </c>
      <c r="R63" s="99"/>
      <c r="S63" s="102">
        <f t="shared" si="3"/>
        <v>0</v>
      </c>
      <c r="T63" s="102">
        <f t="shared" si="4"/>
        <v>1</v>
      </c>
      <c r="U63" s="102">
        <f t="shared" si="5"/>
        <v>0</v>
      </c>
      <c r="V63" s="102">
        <f t="shared" si="6"/>
        <v>0</v>
      </c>
      <c r="W63" s="102">
        <f t="shared" si="7"/>
        <v>0</v>
      </c>
      <c r="X63" s="102">
        <f t="shared" si="8"/>
        <v>0</v>
      </c>
      <c r="Y63" s="102">
        <f t="shared" si="9"/>
        <v>1</v>
      </c>
    </row>
    <row r="64" spans="1:25" ht="15.75" thickBot="1" x14ac:dyDescent="0.25">
      <c r="A64" s="105"/>
      <c r="B64" s="5" t="s">
        <v>80</v>
      </c>
      <c r="C64" s="14">
        <v>43527</v>
      </c>
      <c r="D64" s="23" t="s">
        <v>11</v>
      </c>
      <c r="E64" s="24" t="s">
        <v>14</v>
      </c>
      <c r="F64" s="24" t="s">
        <v>11</v>
      </c>
      <c r="G64" s="24" t="s">
        <v>11</v>
      </c>
      <c r="H64" s="25" t="s">
        <v>11</v>
      </c>
      <c r="I64" s="25" t="s">
        <v>11</v>
      </c>
      <c r="J64" s="67" t="s">
        <v>18</v>
      </c>
      <c r="L64" s="72"/>
      <c r="M64" s="99">
        <f t="shared" si="2"/>
        <v>1</v>
      </c>
      <c r="N64" s="99">
        <f t="shared" si="2"/>
        <v>0</v>
      </c>
      <c r="O64" s="99">
        <f t="shared" si="2"/>
        <v>0</v>
      </c>
      <c r="P64" s="99">
        <f t="shared" si="2"/>
        <v>0</v>
      </c>
      <c r="Q64" s="99">
        <f t="shared" ref="P64:Q127" si="10">COUNTIF($D64:$L64,Q$1)</f>
        <v>1</v>
      </c>
      <c r="R64" s="99"/>
      <c r="S64" s="102">
        <f t="shared" si="3"/>
        <v>0</v>
      </c>
      <c r="T64" s="102">
        <f t="shared" si="4"/>
        <v>1</v>
      </c>
      <c r="U64" s="102">
        <f t="shared" si="5"/>
        <v>0</v>
      </c>
      <c r="V64" s="102">
        <f t="shared" si="6"/>
        <v>0</v>
      </c>
      <c r="W64" s="102">
        <f t="shared" si="7"/>
        <v>0</v>
      </c>
      <c r="X64" s="102">
        <f t="shared" si="8"/>
        <v>0</v>
      </c>
      <c r="Y64" s="102">
        <f t="shared" si="9"/>
        <v>1</v>
      </c>
    </row>
    <row r="65" spans="1:25" x14ac:dyDescent="0.2">
      <c r="A65" s="103" t="s">
        <v>29</v>
      </c>
      <c r="B65" s="6" t="s">
        <v>81</v>
      </c>
      <c r="C65" s="18">
        <v>43528</v>
      </c>
      <c r="D65" s="26" t="s">
        <v>12</v>
      </c>
      <c r="E65" s="20" t="s">
        <v>11</v>
      </c>
      <c r="F65" s="20" t="s">
        <v>9</v>
      </c>
      <c r="G65" s="20" t="s">
        <v>14</v>
      </c>
      <c r="H65" s="21" t="s">
        <v>10</v>
      </c>
      <c r="I65" s="21" t="s">
        <v>12</v>
      </c>
      <c r="J65" s="66" t="s">
        <v>11</v>
      </c>
      <c r="L65" s="69"/>
      <c r="M65" s="99">
        <f t="shared" si="2"/>
        <v>1</v>
      </c>
      <c r="N65" s="99">
        <f t="shared" si="2"/>
        <v>1</v>
      </c>
      <c r="O65" s="99">
        <f t="shared" si="2"/>
        <v>1</v>
      </c>
      <c r="P65" s="99">
        <f t="shared" si="10"/>
        <v>0</v>
      </c>
      <c r="Q65" s="99">
        <f t="shared" si="10"/>
        <v>0</v>
      </c>
      <c r="R65" s="99"/>
      <c r="S65" s="102">
        <f t="shared" si="3"/>
        <v>0</v>
      </c>
      <c r="T65" s="102">
        <f t="shared" si="4"/>
        <v>0</v>
      </c>
      <c r="U65" s="102">
        <f t="shared" si="5"/>
        <v>0</v>
      </c>
      <c r="V65" s="102">
        <f t="shared" si="6"/>
        <v>0</v>
      </c>
      <c r="W65" s="102">
        <f t="shared" si="7"/>
        <v>0</v>
      </c>
      <c r="X65" s="102">
        <f t="shared" si="8"/>
        <v>0</v>
      </c>
      <c r="Y65" s="102">
        <f t="shared" si="9"/>
        <v>0</v>
      </c>
    </row>
    <row r="66" spans="1:25" x14ac:dyDescent="0.2">
      <c r="A66" s="104"/>
      <c r="B66" s="3" t="s">
        <v>75</v>
      </c>
      <c r="C66" s="9">
        <v>43529</v>
      </c>
      <c r="D66" s="10" t="s">
        <v>12</v>
      </c>
      <c r="E66" s="12" t="s">
        <v>11</v>
      </c>
      <c r="F66" s="12" t="s">
        <v>9</v>
      </c>
      <c r="G66" s="12" t="s">
        <v>14</v>
      </c>
      <c r="H66" s="11" t="s">
        <v>10</v>
      </c>
      <c r="I66" s="11" t="s">
        <v>12</v>
      </c>
      <c r="J66" s="64" t="s">
        <v>17</v>
      </c>
      <c r="L66" s="70"/>
      <c r="M66" s="99">
        <f t="shared" si="2"/>
        <v>1</v>
      </c>
      <c r="N66" s="99">
        <f t="shared" si="2"/>
        <v>1</v>
      </c>
      <c r="O66" s="99">
        <f t="shared" si="2"/>
        <v>1</v>
      </c>
      <c r="P66" s="99">
        <f t="shared" si="10"/>
        <v>0</v>
      </c>
      <c r="Q66" s="99">
        <f t="shared" si="10"/>
        <v>0</v>
      </c>
      <c r="R66" s="99"/>
      <c r="S66" s="102">
        <f t="shared" si="3"/>
        <v>0</v>
      </c>
      <c r="T66" s="102">
        <f t="shared" si="4"/>
        <v>0</v>
      </c>
      <c r="U66" s="102">
        <f t="shared" si="5"/>
        <v>0</v>
      </c>
      <c r="V66" s="102">
        <f t="shared" si="6"/>
        <v>0</v>
      </c>
      <c r="W66" s="102">
        <f t="shared" si="7"/>
        <v>0</v>
      </c>
      <c r="X66" s="102">
        <f t="shared" si="8"/>
        <v>0</v>
      </c>
      <c r="Y66" s="102">
        <f t="shared" si="9"/>
        <v>0</v>
      </c>
    </row>
    <row r="67" spans="1:25" x14ac:dyDescent="0.2">
      <c r="A67" s="104"/>
      <c r="B67" s="4" t="s">
        <v>76</v>
      </c>
      <c r="C67" s="9">
        <v>43530</v>
      </c>
      <c r="D67" s="10" t="s">
        <v>12</v>
      </c>
      <c r="E67" s="12" t="s">
        <v>12</v>
      </c>
      <c r="F67" s="12" t="s">
        <v>9</v>
      </c>
      <c r="G67" s="12" t="s">
        <v>14</v>
      </c>
      <c r="H67" s="11" t="s">
        <v>10</v>
      </c>
      <c r="I67" s="11" t="s">
        <v>11</v>
      </c>
      <c r="J67" s="64" t="s">
        <v>17</v>
      </c>
      <c r="L67" s="70"/>
      <c r="M67" s="99">
        <f t="shared" ref="M67:Q130" si="11">COUNTIF($D67:$L67,M$1)</f>
        <v>1</v>
      </c>
      <c r="N67" s="99">
        <f t="shared" si="11"/>
        <v>1</v>
      </c>
      <c r="O67" s="99">
        <f t="shared" si="11"/>
        <v>1</v>
      </c>
      <c r="P67" s="99">
        <f t="shared" si="10"/>
        <v>0</v>
      </c>
      <c r="Q67" s="99">
        <f t="shared" si="10"/>
        <v>0</v>
      </c>
      <c r="R67" s="99"/>
      <c r="S67" s="102">
        <f t="shared" ref="S67:S130" si="12">IF($B67="samedi",IF(D67="r",0,IF(D67="",0,1)),IF($B67="dimanche",IF(D67="r",0,1),0))</f>
        <v>0</v>
      </c>
      <c r="T67" s="102">
        <f t="shared" ref="T67:T130" si="13">IF($B67="samedi",IF(E67="r",0,IF(E67="",0,1)),IF($B67="dimanche",IF(E67="r",0,1),0))</f>
        <v>0</v>
      </c>
      <c r="U67" s="102">
        <f t="shared" ref="U67:U130" si="14">IF($B67="samedi",IF(F67="r",0,IF(F67="",0,1)),IF($B67="dimanche",IF(F67="r",0,1),0))</f>
        <v>0</v>
      </c>
      <c r="V67" s="102">
        <f t="shared" ref="V67:V130" si="15">IF($B67="samedi",IF(G67="r",0,IF(G67="",0,1)),IF($B67="dimanche",IF(G67="r",0,1),0))</f>
        <v>0</v>
      </c>
      <c r="W67" s="102">
        <f t="shared" ref="W67:W130" si="16">IF($B67="samedi",IF(H67="r",0,IF(H67="",0,1)),IF($B67="dimanche",IF(H67="r",0,1),0))</f>
        <v>0</v>
      </c>
      <c r="X67" s="102">
        <f t="shared" ref="X67:X130" si="17">IF($B67="samedi",IF(I67="r",0,IF(I67="",0,1)),IF($B67="dimanche",IF(I67="r",0,1),0))</f>
        <v>0</v>
      </c>
      <c r="Y67" s="102">
        <f t="shared" ref="Y67:Y130" si="18">IF($B67="samedi",IF(J67="r",0,IF(J67="",0,1)),IF($B67="dimanche",IF(J67="r",0,1),0))</f>
        <v>0</v>
      </c>
    </row>
    <row r="68" spans="1:25" x14ac:dyDescent="0.2">
      <c r="A68" s="104"/>
      <c r="B68" s="3" t="s">
        <v>77</v>
      </c>
      <c r="C68" s="9">
        <v>43531</v>
      </c>
      <c r="D68" s="10" t="s">
        <v>12</v>
      </c>
      <c r="E68" s="12" t="s">
        <v>12</v>
      </c>
      <c r="F68" s="12" t="s">
        <v>9</v>
      </c>
      <c r="G68" s="12" t="s">
        <v>14</v>
      </c>
      <c r="H68" s="11" t="s">
        <v>10</v>
      </c>
      <c r="I68" s="11" t="s">
        <v>11</v>
      </c>
      <c r="J68" s="64" t="s">
        <v>11</v>
      </c>
      <c r="L68" s="70"/>
      <c r="M68" s="99">
        <f t="shared" si="11"/>
        <v>1</v>
      </c>
      <c r="N68" s="99">
        <f t="shared" si="11"/>
        <v>1</v>
      </c>
      <c r="O68" s="99">
        <f t="shared" si="11"/>
        <v>1</v>
      </c>
      <c r="P68" s="99">
        <f t="shared" si="10"/>
        <v>0</v>
      </c>
      <c r="Q68" s="99">
        <f t="shared" si="10"/>
        <v>0</v>
      </c>
      <c r="R68" s="99"/>
      <c r="S68" s="102">
        <f t="shared" si="12"/>
        <v>0</v>
      </c>
      <c r="T68" s="102">
        <f t="shared" si="13"/>
        <v>0</v>
      </c>
      <c r="U68" s="102">
        <f t="shared" si="14"/>
        <v>0</v>
      </c>
      <c r="V68" s="102">
        <f t="shared" si="15"/>
        <v>0</v>
      </c>
      <c r="W68" s="102">
        <f t="shared" si="16"/>
        <v>0</v>
      </c>
      <c r="X68" s="102">
        <f t="shared" si="17"/>
        <v>0</v>
      </c>
      <c r="Y68" s="102">
        <f t="shared" si="18"/>
        <v>0</v>
      </c>
    </row>
    <row r="69" spans="1:25" x14ac:dyDescent="0.2">
      <c r="A69" s="104"/>
      <c r="B69" s="4" t="s">
        <v>78</v>
      </c>
      <c r="C69" s="9">
        <v>43532</v>
      </c>
      <c r="D69" s="10" t="s">
        <v>11</v>
      </c>
      <c r="E69" s="12" t="s">
        <v>12</v>
      </c>
      <c r="F69" s="12" t="s">
        <v>9</v>
      </c>
      <c r="G69" s="12" t="s">
        <v>12</v>
      </c>
      <c r="H69" s="11" t="s">
        <v>10</v>
      </c>
      <c r="I69" s="11" t="s">
        <v>14</v>
      </c>
      <c r="J69" s="64" t="s">
        <v>11</v>
      </c>
      <c r="L69" s="70"/>
      <c r="M69" s="99">
        <f t="shared" si="11"/>
        <v>1</v>
      </c>
      <c r="N69" s="99">
        <f t="shared" si="11"/>
        <v>1</v>
      </c>
      <c r="O69" s="99">
        <f t="shared" si="11"/>
        <v>1</v>
      </c>
      <c r="P69" s="99">
        <f t="shared" si="10"/>
        <v>0</v>
      </c>
      <c r="Q69" s="99">
        <f t="shared" si="10"/>
        <v>0</v>
      </c>
      <c r="R69" s="99"/>
      <c r="S69" s="102">
        <f t="shared" si="12"/>
        <v>0</v>
      </c>
      <c r="T69" s="102">
        <f t="shared" si="13"/>
        <v>0</v>
      </c>
      <c r="U69" s="102">
        <f t="shared" si="14"/>
        <v>0</v>
      </c>
      <c r="V69" s="102">
        <f t="shared" si="15"/>
        <v>0</v>
      </c>
      <c r="W69" s="102">
        <f t="shared" si="16"/>
        <v>0</v>
      </c>
      <c r="X69" s="102">
        <f t="shared" si="17"/>
        <v>0</v>
      </c>
      <c r="Y69" s="102">
        <f t="shared" si="18"/>
        <v>0</v>
      </c>
    </row>
    <row r="70" spans="1:25" x14ac:dyDescent="0.2">
      <c r="A70" s="104"/>
      <c r="B70" s="3" t="s">
        <v>79</v>
      </c>
      <c r="C70" s="9">
        <v>43533</v>
      </c>
      <c r="D70" s="10" t="s">
        <v>11</v>
      </c>
      <c r="E70" s="11" t="s">
        <v>11</v>
      </c>
      <c r="F70" s="12" t="s">
        <v>11</v>
      </c>
      <c r="G70" s="11" t="s">
        <v>11</v>
      </c>
      <c r="H70" s="11" t="s">
        <v>11</v>
      </c>
      <c r="I70" s="11" t="s">
        <v>14</v>
      </c>
      <c r="J70" s="64" t="s">
        <v>18</v>
      </c>
      <c r="L70" s="70"/>
      <c r="M70" s="99">
        <f t="shared" si="11"/>
        <v>1</v>
      </c>
      <c r="N70" s="99">
        <f t="shared" si="11"/>
        <v>0</v>
      </c>
      <c r="O70" s="99">
        <f t="shared" si="11"/>
        <v>0</v>
      </c>
      <c r="P70" s="99">
        <f t="shared" si="10"/>
        <v>0</v>
      </c>
      <c r="Q70" s="99">
        <f t="shared" si="10"/>
        <v>1</v>
      </c>
      <c r="R70" s="99"/>
      <c r="S70" s="102">
        <f t="shared" si="12"/>
        <v>0</v>
      </c>
      <c r="T70" s="102">
        <f t="shared" si="13"/>
        <v>0</v>
      </c>
      <c r="U70" s="102">
        <f t="shared" si="14"/>
        <v>0</v>
      </c>
      <c r="V70" s="102">
        <f t="shared" si="15"/>
        <v>0</v>
      </c>
      <c r="W70" s="102">
        <f t="shared" si="16"/>
        <v>0</v>
      </c>
      <c r="X70" s="102">
        <f t="shared" si="17"/>
        <v>1</v>
      </c>
      <c r="Y70" s="102">
        <f t="shared" si="18"/>
        <v>1</v>
      </c>
    </row>
    <row r="71" spans="1:25" ht="15.75" thickBot="1" x14ac:dyDescent="0.25">
      <c r="A71" s="105"/>
      <c r="B71" s="5" t="s">
        <v>80</v>
      </c>
      <c r="C71" s="14">
        <v>43534</v>
      </c>
      <c r="D71" s="30" t="s">
        <v>11</v>
      </c>
      <c r="E71" s="16" t="s">
        <v>11</v>
      </c>
      <c r="F71" s="17" t="s">
        <v>11</v>
      </c>
      <c r="G71" s="16" t="s">
        <v>11</v>
      </c>
      <c r="H71" s="16" t="s">
        <v>11</v>
      </c>
      <c r="I71" s="16" t="s">
        <v>14</v>
      </c>
      <c r="J71" s="67" t="s">
        <v>18</v>
      </c>
      <c r="L71" s="97"/>
      <c r="M71" s="99">
        <f t="shared" si="11"/>
        <v>1</v>
      </c>
      <c r="N71" s="99">
        <f t="shared" si="11"/>
        <v>0</v>
      </c>
      <c r="O71" s="99">
        <f t="shared" si="11"/>
        <v>0</v>
      </c>
      <c r="P71" s="99">
        <f t="shared" si="10"/>
        <v>0</v>
      </c>
      <c r="Q71" s="99">
        <f t="shared" si="10"/>
        <v>1</v>
      </c>
      <c r="R71" s="99"/>
      <c r="S71" s="102">
        <f t="shared" si="12"/>
        <v>0</v>
      </c>
      <c r="T71" s="102">
        <f t="shared" si="13"/>
        <v>0</v>
      </c>
      <c r="U71" s="102">
        <f t="shared" si="14"/>
        <v>0</v>
      </c>
      <c r="V71" s="102">
        <f t="shared" si="15"/>
        <v>0</v>
      </c>
      <c r="W71" s="102">
        <f t="shared" si="16"/>
        <v>0</v>
      </c>
      <c r="X71" s="102">
        <f t="shared" si="17"/>
        <v>1</v>
      </c>
      <c r="Y71" s="102">
        <f t="shared" si="18"/>
        <v>1</v>
      </c>
    </row>
    <row r="72" spans="1:25" x14ac:dyDescent="0.2">
      <c r="A72" s="103" t="s">
        <v>30</v>
      </c>
      <c r="B72" s="6" t="s">
        <v>81</v>
      </c>
      <c r="C72" s="18">
        <v>43535</v>
      </c>
      <c r="D72" s="26" t="s">
        <v>12</v>
      </c>
      <c r="E72" s="21" t="s">
        <v>10</v>
      </c>
      <c r="F72" s="20" t="s">
        <v>13</v>
      </c>
      <c r="G72" s="21" t="s">
        <v>9</v>
      </c>
      <c r="H72" s="20" t="s">
        <v>12</v>
      </c>
      <c r="I72" s="21" t="s">
        <v>14</v>
      </c>
      <c r="J72" s="66" t="s">
        <v>11</v>
      </c>
      <c r="L72" s="69"/>
      <c r="M72" s="99">
        <f t="shared" si="11"/>
        <v>1</v>
      </c>
      <c r="N72" s="99">
        <f t="shared" si="11"/>
        <v>1</v>
      </c>
      <c r="O72" s="99">
        <f t="shared" si="11"/>
        <v>1</v>
      </c>
      <c r="P72" s="99">
        <f t="shared" si="10"/>
        <v>0</v>
      </c>
      <c r="Q72" s="99">
        <f t="shared" si="10"/>
        <v>0</v>
      </c>
      <c r="R72" s="99"/>
      <c r="S72" s="102">
        <f t="shared" si="12"/>
        <v>0</v>
      </c>
      <c r="T72" s="102">
        <f t="shared" si="13"/>
        <v>0</v>
      </c>
      <c r="U72" s="102">
        <f t="shared" si="14"/>
        <v>0</v>
      </c>
      <c r="V72" s="102">
        <f t="shared" si="15"/>
        <v>0</v>
      </c>
      <c r="W72" s="102">
        <f t="shared" si="16"/>
        <v>0</v>
      </c>
      <c r="X72" s="102">
        <f t="shared" si="17"/>
        <v>0</v>
      </c>
      <c r="Y72" s="102">
        <f t="shared" si="18"/>
        <v>0</v>
      </c>
    </row>
    <row r="73" spans="1:25" x14ac:dyDescent="0.2">
      <c r="A73" s="104"/>
      <c r="B73" s="3" t="s">
        <v>75</v>
      </c>
      <c r="C73" s="9">
        <v>43536</v>
      </c>
      <c r="D73" s="10" t="s">
        <v>12</v>
      </c>
      <c r="E73" s="11" t="s">
        <v>10</v>
      </c>
      <c r="F73" s="12" t="s">
        <v>13</v>
      </c>
      <c r="G73" s="11" t="s">
        <v>9</v>
      </c>
      <c r="H73" s="12" t="s">
        <v>12</v>
      </c>
      <c r="I73" s="11" t="s">
        <v>14</v>
      </c>
      <c r="J73" s="64" t="s">
        <v>11</v>
      </c>
      <c r="L73" s="70"/>
      <c r="M73" s="99">
        <f t="shared" si="11"/>
        <v>1</v>
      </c>
      <c r="N73" s="99">
        <f t="shared" si="11"/>
        <v>1</v>
      </c>
      <c r="O73" s="99">
        <f t="shared" si="11"/>
        <v>1</v>
      </c>
      <c r="P73" s="99">
        <f t="shared" si="10"/>
        <v>0</v>
      </c>
      <c r="Q73" s="99">
        <f t="shared" si="10"/>
        <v>0</v>
      </c>
      <c r="R73" s="99"/>
      <c r="S73" s="102">
        <f t="shared" si="12"/>
        <v>0</v>
      </c>
      <c r="T73" s="102">
        <f t="shared" si="13"/>
        <v>0</v>
      </c>
      <c r="U73" s="102">
        <f t="shared" si="14"/>
        <v>0</v>
      </c>
      <c r="V73" s="102">
        <f t="shared" si="15"/>
        <v>0</v>
      </c>
      <c r="W73" s="102">
        <f t="shared" si="16"/>
        <v>0</v>
      </c>
      <c r="X73" s="102">
        <f t="shared" si="17"/>
        <v>0</v>
      </c>
      <c r="Y73" s="102">
        <f t="shared" si="18"/>
        <v>0</v>
      </c>
    </row>
    <row r="74" spans="1:25" x14ac:dyDescent="0.2">
      <c r="A74" s="104"/>
      <c r="B74" s="4" t="s">
        <v>76</v>
      </c>
      <c r="C74" s="9">
        <v>43537</v>
      </c>
      <c r="D74" s="10" t="s">
        <v>12</v>
      </c>
      <c r="E74" s="11" t="s">
        <v>10</v>
      </c>
      <c r="F74" s="12" t="s">
        <v>13</v>
      </c>
      <c r="G74" s="11" t="s">
        <v>9</v>
      </c>
      <c r="H74" s="11" t="s">
        <v>14</v>
      </c>
      <c r="I74" s="11" t="s">
        <v>11</v>
      </c>
      <c r="J74" s="64" t="s">
        <v>11</v>
      </c>
      <c r="L74" s="70"/>
      <c r="M74" s="99">
        <f t="shared" si="11"/>
        <v>1</v>
      </c>
      <c r="N74" s="99">
        <f t="shared" si="11"/>
        <v>1</v>
      </c>
      <c r="O74" s="99">
        <f t="shared" si="11"/>
        <v>1</v>
      </c>
      <c r="P74" s="99">
        <f t="shared" si="10"/>
        <v>0</v>
      </c>
      <c r="Q74" s="99">
        <f t="shared" si="10"/>
        <v>0</v>
      </c>
      <c r="R74" s="99"/>
      <c r="S74" s="102">
        <f t="shared" si="12"/>
        <v>0</v>
      </c>
      <c r="T74" s="102">
        <f t="shared" si="13"/>
        <v>0</v>
      </c>
      <c r="U74" s="102">
        <f t="shared" si="14"/>
        <v>0</v>
      </c>
      <c r="V74" s="102">
        <f t="shared" si="15"/>
        <v>0</v>
      </c>
      <c r="W74" s="102">
        <f t="shared" si="16"/>
        <v>0</v>
      </c>
      <c r="X74" s="102">
        <f t="shared" si="17"/>
        <v>0</v>
      </c>
      <c r="Y74" s="102">
        <f t="shared" si="18"/>
        <v>0</v>
      </c>
    </row>
    <row r="75" spans="1:25" x14ac:dyDescent="0.2">
      <c r="A75" s="104"/>
      <c r="B75" s="3" t="s">
        <v>77</v>
      </c>
      <c r="C75" s="9">
        <v>43538</v>
      </c>
      <c r="D75" s="10" t="s">
        <v>12</v>
      </c>
      <c r="E75" s="11" t="s">
        <v>10</v>
      </c>
      <c r="F75" s="12" t="s">
        <v>13</v>
      </c>
      <c r="G75" s="11" t="s">
        <v>11</v>
      </c>
      <c r="H75" s="11" t="s">
        <v>14</v>
      </c>
      <c r="I75" s="11" t="s">
        <v>9</v>
      </c>
      <c r="J75" s="64" t="s">
        <v>11</v>
      </c>
      <c r="L75" s="70"/>
      <c r="M75" s="99">
        <f t="shared" si="11"/>
        <v>1</v>
      </c>
      <c r="N75" s="99">
        <f t="shared" si="11"/>
        <v>1</v>
      </c>
      <c r="O75" s="99">
        <f t="shared" si="11"/>
        <v>1</v>
      </c>
      <c r="P75" s="99">
        <f t="shared" si="10"/>
        <v>0</v>
      </c>
      <c r="Q75" s="99">
        <f t="shared" si="10"/>
        <v>0</v>
      </c>
      <c r="R75" s="99"/>
      <c r="S75" s="102">
        <f t="shared" si="12"/>
        <v>0</v>
      </c>
      <c r="T75" s="102">
        <f t="shared" si="13"/>
        <v>0</v>
      </c>
      <c r="U75" s="102">
        <f t="shared" si="14"/>
        <v>0</v>
      </c>
      <c r="V75" s="102">
        <f t="shared" si="15"/>
        <v>0</v>
      </c>
      <c r="W75" s="102">
        <f t="shared" si="16"/>
        <v>0</v>
      </c>
      <c r="X75" s="102">
        <f t="shared" si="17"/>
        <v>0</v>
      </c>
      <c r="Y75" s="102">
        <f t="shared" si="18"/>
        <v>0</v>
      </c>
    </row>
    <row r="76" spans="1:25" x14ac:dyDescent="0.2">
      <c r="A76" s="104"/>
      <c r="B76" s="4" t="s">
        <v>78</v>
      </c>
      <c r="C76" s="9">
        <v>43539</v>
      </c>
      <c r="D76" s="10" t="s">
        <v>12</v>
      </c>
      <c r="E76" s="11" t="s">
        <v>10</v>
      </c>
      <c r="F76" s="12" t="s">
        <v>13</v>
      </c>
      <c r="G76" s="11" t="s">
        <v>11</v>
      </c>
      <c r="H76" s="11" t="s">
        <v>14</v>
      </c>
      <c r="I76" s="11" t="s">
        <v>9</v>
      </c>
      <c r="J76" s="64" t="s">
        <v>11</v>
      </c>
      <c r="L76" s="70" t="s">
        <v>12</v>
      </c>
      <c r="M76" s="99">
        <f t="shared" si="11"/>
        <v>1</v>
      </c>
      <c r="N76" s="99">
        <f t="shared" si="11"/>
        <v>1</v>
      </c>
      <c r="O76" s="99">
        <f t="shared" si="11"/>
        <v>1</v>
      </c>
      <c r="P76" s="99">
        <f t="shared" si="10"/>
        <v>0</v>
      </c>
      <c r="Q76" s="99">
        <f t="shared" si="10"/>
        <v>0</v>
      </c>
      <c r="R76" s="99"/>
      <c r="S76" s="102">
        <f t="shared" si="12"/>
        <v>0</v>
      </c>
      <c r="T76" s="102">
        <f t="shared" si="13"/>
        <v>0</v>
      </c>
      <c r="U76" s="102">
        <f t="shared" si="14"/>
        <v>0</v>
      </c>
      <c r="V76" s="102">
        <f t="shared" si="15"/>
        <v>0</v>
      </c>
      <c r="W76" s="102">
        <f t="shared" si="16"/>
        <v>0</v>
      </c>
      <c r="X76" s="102">
        <f t="shared" si="17"/>
        <v>0</v>
      </c>
      <c r="Y76" s="102">
        <f t="shared" si="18"/>
        <v>0</v>
      </c>
    </row>
    <row r="77" spans="1:25" x14ac:dyDescent="0.2">
      <c r="A77" s="104"/>
      <c r="B77" s="3" t="s">
        <v>79</v>
      </c>
      <c r="C77" s="9">
        <v>43540</v>
      </c>
      <c r="D77" s="10" t="s">
        <v>11</v>
      </c>
      <c r="E77" s="11" t="s">
        <v>11</v>
      </c>
      <c r="F77" s="12" t="s">
        <v>11</v>
      </c>
      <c r="G77" s="11" t="s">
        <v>11</v>
      </c>
      <c r="H77" s="11" t="s">
        <v>11</v>
      </c>
      <c r="I77" s="11" t="s">
        <v>9</v>
      </c>
      <c r="J77" s="64" t="s">
        <v>38</v>
      </c>
      <c r="L77" s="70"/>
      <c r="M77" s="99">
        <f t="shared" si="11"/>
        <v>0</v>
      </c>
      <c r="N77" s="99">
        <f t="shared" si="11"/>
        <v>0</v>
      </c>
      <c r="O77" s="99">
        <f t="shared" si="11"/>
        <v>1</v>
      </c>
      <c r="P77" s="99">
        <f t="shared" si="10"/>
        <v>1</v>
      </c>
      <c r="Q77" s="99">
        <f t="shared" si="10"/>
        <v>0</v>
      </c>
      <c r="R77" s="99"/>
      <c r="S77" s="102">
        <f t="shared" si="12"/>
        <v>0</v>
      </c>
      <c r="T77" s="102">
        <f t="shared" si="13"/>
        <v>0</v>
      </c>
      <c r="U77" s="102">
        <f t="shared" si="14"/>
        <v>0</v>
      </c>
      <c r="V77" s="102">
        <f t="shared" si="15"/>
        <v>0</v>
      </c>
      <c r="W77" s="102">
        <f t="shared" si="16"/>
        <v>0</v>
      </c>
      <c r="X77" s="102">
        <f t="shared" si="17"/>
        <v>1</v>
      </c>
      <c r="Y77" s="102">
        <f t="shared" si="18"/>
        <v>1</v>
      </c>
    </row>
    <row r="78" spans="1:25" ht="15.75" thickBot="1" x14ac:dyDescent="0.25">
      <c r="A78" s="105"/>
      <c r="B78" s="5" t="s">
        <v>80</v>
      </c>
      <c r="C78" s="14">
        <v>43541</v>
      </c>
      <c r="D78" s="23" t="s">
        <v>11</v>
      </c>
      <c r="E78" s="25" t="s">
        <v>11</v>
      </c>
      <c r="F78" s="24" t="s">
        <v>11</v>
      </c>
      <c r="G78" s="25" t="s">
        <v>11</v>
      </c>
      <c r="H78" s="25" t="s">
        <v>11</v>
      </c>
      <c r="I78" s="25" t="s">
        <v>9</v>
      </c>
      <c r="J78" s="67" t="s">
        <v>38</v>
      </c>
      <c r="L78" s="72"/>
      <c r="M78" s="99">
        <f t="shared" si="11"/>
        <v>0</v>
      </c>
      <c r="N78" s="99">
        <f t="shared" si="11"/>
        <v>0</v>
      </c>
      <c r="O78" s="99">
        <f t="shared" si="11"/>
        <v>1</v>
      </c>
      <c r="P78" s="99">
        <f t="shared" si="10"/>
        <v>1</v>
      </c>
      <c r="Q78" s="99">
        <f t="shared" si="10"/>
        <v>0</v>
      </c>
      <c r="R78" s="99"/>
      <c r="S78" s="102">
        <f t="shared" si="12"/>
        <v>0</v>
      </c>
      <c r="T78" s="102">
        <f t="shared" si="13"/>
        <v>0</v>
      </c>
      <c r="U78" s="102">
        <f t="shared" si="14"/>
        <v>0</v>
      </c>
      <c r="V78" s="102">
        <f t="shared" si="15"/>
        <v>0</v>
      </c>
      <c r="W78" s="102">
        <f t="shared" si="16"/>
        <v>0</v>
      </c>
      <c r="X78" s="102">
        <f t="shared" si="17"/>
        <v>1</v>
      </c>
      <c r="Y78" s="102">
        <f t="shared" si="18"/>
        <v>1</v>
      </c>
    </row>
    <row r="79" spans="1:25" x14ac:dyDescent="0.2">
      <c r="A79" s="103" t="s">
        <v>31</v>
      </c>
      <c r="B79" s="6" t="s">
        <v>81</v>
      </c>
      <c r="C79" s="18">
        <v>43542</v>
      </c>
      <c r="D79" s="26" t="s">
        <v>12</v>
      </c>
      <c r="E79" s="20" t="s">
        <v>9</v>
      </c>
      <c r="F79" s="20" t="s">
        <v>10</v>
      </c>
      <c r="G79" s="20" t="s">
        <v>14</v>
      </c>
      <c r="H79" s="21" t="s">
        <v>12</v>
      </c>
      <c r="I79" s="21" t="s">
        <v>11</v>
      </c>
      <c r="J79" s="66" t="s">
        <v>11</v>
      </c>
      <c r="L79" s="69"/>
      <c r="M79" s="99">
        <f t="shared" si="11"/>
        <v>1</v>
      </c>
      <c r="N79" s="99">
        <f t="shared" si="11"/>
        <v>1</v>
      </c>
      <c r="O79" s="99">
        <f t="shared" si="11"/>
        <v>1</v>
      </c>
      <c r="P79" s="99">
        <f t="shared" si="10"/>
        <v>0</v>
      </c>
      <c r="Q79" s="99">
        <f t="shared" si="10"/>
        <v>0</v>
      </c>
      <c r="R79" s="99"/>
      <c r="S79" s="102">
        <f t="shared" si="12"/>
        <v>0</v>
      </c>
      <c r="T79" s="102">
        <f t="shared" si="13"/>
        <v>0</v>
      </c>
      <c r="U79" s="102">
        <f t="shared" si="14"/>
        <v>0</v>
      </c>
      <c r="V79" s="102">
        <f t="shared" si="15"/>
        <v>0</v>
      </c>
      <c r="W79" s="102">
        <f t="shared" si="16"/>
        <v>0</v>
      </c>
      <c r="X79" s="102">
        <f t="shared" si="17"/>
        <v>0</v>
      </c>
      <c r="Y79" s="102">
        <f t="shared" si="18"/>
        <v>0</v>
      </c>
    </row>
    <row r="80" spans="1:25" x14ac:dyDescent="0.2">
      <c r="A80" s="104"/>
      <c r="B80" s="3" t="s">
        <v>75</v>
      </c>
      <c r="C80" s="9">
        <v>43543</v>
      </c>
      <c r="D80" s="10" t="s">
        <v>12</v>
      </c>
      <c r="E80" s="12" t="s">
        <v>9</v>
      </c>
      <c r="F80" s="12" t="s">
        <v>10</v>
      </c>
      <c r="G80" s="12" t="s">
        <v>14</v>
      </c>
      <c r="H80" s="11" t="s">
        <v>12</v>
      </c>
      <c r="I80" s="11" t="s">
        <v>11</v>
      </c>
      <c r="J80" s="64" t="s">
        <v>11</v>
      </c>
      <c r="L80" s="70"/>
      <c r="M80" s="99">
        <f t="shared" si="11"/>
        <v>1</v>
      </c>
      <c r="N80" s="99">
        <f t="shared" si="11"/>
        <v>1</v>
      </c>
      <c r="O80" s="99">
        <f t="shared" si="11"/>
        <v>1</v>
      </c>
      <c r="P80" s="99">
        <f t="shared" si="10"/>
        <v>0</v>
      </c>
      <c r="Q80" s="99">
        <f t="shared" si="10"/>
        <v>0</v>
      </c>
      <c r="R80" s="99"/>
      <c r="S80" s="102">
        <f t="shared" si="12"/>
        <v>0</v>
      </c>
      <c r="T80" s="102">
        <f t="shared" si="13"/>
        <v>0</v>
      </c>
      <c r="U80" s="102">
        <f t="shared" si="14"/>
        <v>0</v>
      </c>
      <c r="V80" s="102">
        <f t="shared" si="15"/>
        <v>0</v>
      </c>
      <c r="W80" s="102">
        <f t="shared" si="16"/>
        <v>0</v>
      </c>
      <c r="X80" s="102">
        <f t="shared" si="17"/>
        <v>0</v>
      </c>
      <c r="Y80" s="102">
        <f t="shared" si="18"/>
        <v>0</v>
      </c>
    </row>
    <row r="81" spans="1:25" x14ac:dyDescent="0.2">
      <c r="A81" s="104"/>
      <c r="B81" s="4" t="s">
        <v>76</v>
      </c>
      <c r="C81" s="9">
        <v>43544</v>
      </c>
      <c r="D81" s="10" t="s">
        <v>12</v>
      </c>
      <c r="E81" s="12" t="s">
        <v>9</v>
      </c>
      <c r="F81" s="12" t="s">
        <v>10</v>
      </c>
      <c r="G81" s="12" t="s">
        <v>14</v>
      </c>
      <c r="H81" s="11" t="s">
        <v>12</v>
      </c>
      <c r="I81" s="11" t="s">
        <v>12</v>
      </c>
      <c r="J81" s="64" t="s">
        <v>11</v>
      </c>
      <c r="L81" s="70"/>
      <c r="M81" s="99">
        <f t="shared" si="11"/>
        <v>1</v>
      </c>
      <c r="N81" s="99">
        <f t="shared" si="11"/>
        <v>1</v>
      </c>
      <c r="O81" s="99">
        <f t="shared" si="11"/>
        <v>1</v>
      </c>
      <c r="P81" s="99">
        <f t="shared" si="10"/>
        <v>0</v>
      </c>
      <c r="Q81" s="99">
        <f t="shared" si="10"/>
        <v>0</v>
      </c>
      <c r="R81" s="99"/>
      <c r="S81" s="102">
        <f t="shared" si="12"/>
        <v>0</v>
      </c>
      <c r="T81" s="102">
        <f t="shared" si="13"/>
        <v>0</v>
      </c>
      <c r="U81" s="102">
        <f t="shared" si="14"/>
        <v>0</v>
      </c>
      <c r="V81" s="102">
        <f t="shared" si="15"/>
        <v>0</v>
      </c>
      <c r="W81" s="102">
        <f t="shared" si="16"/>
        <v>0</v>
      </c>
      <c r="X81" s="102">
        <f t="shared" si="17"/>
        <v>0</v>
      </c>
      <c r="Y81" s="102">
        <f t="shared" si="18"/>
        <v>0</v>
      </c>
    </row>
    <row r="82" spans="1:25" x14ac:dyDescent="0.2">
      <c r="A82" s="104"/>
      <c r="B82" s="3" t="s">
        <v>77</v>
      </c>
      <c r="C82" s="9">
        <v>43545</v>
      </c>
      <c r="D82" s="10" t="s">
        <v>12</v>
      </c>
      <c r="E82" s="12" t="s">
        <v>9</v>
      </c>
      <c r="F82" s="12" t="s">
        <v>10</v>
      </c>
      <c r="G82" s="12" t="s">
        <v>14</v>
      </c>
      <c r="H82" s="11" t="s">
        <v>11</v>
      </c>
      <c r="I82" s="11" t="s">
        <v>12</v>
      </c>
      <c r="J82" s="64" t="s">
        <v>11</v>
      </c>
      <c r="L82" s="70"/>
      <c r="M82" s="99">
        <f t="shared" si="11"/>
        <v>1</v>
      </c>
      <c r="N82" s="99">
        <f t="shared" si="11"/>
        <v>1</v>
      </c>
      <c r="O82" s="99">
        <f t="shared" si="11"/>
        <v>1</v>
      </c>
      <c r="P82" s="99">
        <f t="shared" si="10"/>
        <v>0</v>
      </c>
      <c r="Q82" s="99">
        <f t="shared" si="10"/>
        <v>0</v>
      </c>
      <c r="R82" s="99"/>
      <c r="S82" s="102">
        <f t="shared" si="12"/>
        <v>0</v>
      </c>
      <c r="T82" s="102">
        <f t="shared" si="13"/>
        <v>0</v>
      </c>
      <c r="U82" s="102">
        <f t="shared" si="14"/>
        <v>0</v>
      </c>
      <c r="V82" s="102">
        <f t="shared" si="15"/>
        <v>0</v>
      </c>
      <c r="W82" s="102">
        <f t="shared" si="16"/>
        <v>0</v>
      </c>
      <c r="X82" s="102">
        <f t="shared" si="17"/>
        <v>0</v>
      </c>
      <c r="Y82" s="102">
        <f t="shared" si="18"/>
        <v>0</v>
      </c>
    </row>
    <row r="83" spans="1:25" x14ac:dyDescent="0.2">
      <c r="A83" s="104"/>
      <c r="B83" s="4" t="s">
        <v>78</v>
      </c>
      <c r="C83" s="9">
        <v>43546</v>
      </c>
      <c r="D83" s="10" t="s">
        <v>12</v>
      </c>
      <c r="E83" s="12" t="s">
        <v>11</v>
      </c>
      <c r="F83" s="12" t="s">
        <v>10</v>
      </c>
      <c r="G83" s="12" t="s">
        <v>14</v>
      </c>
      <c r="H83" s="11" t="s">
        <v>9</v>
      </c>
      <c r="I83" s="11" t="s">
        <v>12</v>
      </c>
      <c r="J83" s="64" t="s">
        <v>11</v>
      </c>
      <c r="L83" s="70"/>
      <c r="M83" s="99">
        <f t="shared" si="11"/>
        <v>1</v>
      </c>
      <c r="N83" s="99">
        <f t="shared" si="11"/>
        <v>1</v>
      </c>
      <c r="O83" s="99">
        <f t="shared" si="11"/>
        <v>1</v>
      </c>
      <c r="P83" s="99">
        <f t="shared" si="10"/>
        <v>0</v>
      </c>
      <c r="Q83" s="99">
        <f t="shared" si="10"/>
        <v>0</v>
      </c>
      <c r="R83" s="99"/>
      <c r="S83" s="102">
        <f t="shared" si="12"/>
        <v>0</v>
      </c>
      <c r="T83" s="102">
        <f t="shared" si="13"/>
        <v>0</v>
      </c>
      <c r="U83" s="102">
        <f t="shared" si="14"/>
        <v>0</v>
      </c>
      <c r="V83" s="102">
        <f t="shared" si="15"/>
        <v>0</v>
      </c>
      <c r="W83" s="102">
        <f t="shared" si="16"/>
        <v>0</v>
      </c>
      <c r="X83" s="102">
        <f t="shared" si="17"/>
        <v>0</v>
      </c>
      <c r="Y83" s="102">
        <f t="shared" si="18"/>
        <v>0</v>
      </c>
    </row>
    <row r="84" spans="1:25" x14ac:dyDescent="0.2">
      <c r="A84" s="104"/>
      <c r="B84" s="3" t="s">
        <v>79</v>
      </c>
      <c r="C84" s="9">
        <v>43547</v>
      </c>
      <c r="D84" s="10" t="s">
        <v>11</v>
      </c>
      <c r="E84" s="12" t="s">
        <v>11</v>
      </c>
      <c r="F84" s="12" t="s">
        <v>11</v>
      </c>
      <c r="G84" s="12" t="s">
        <v>11</v>
      </c>
      <c r="H84" s="11" t="s">
        <v>9</v>
      </c>
      <c r="I84" s="11" t="s">
        <v>11</v>
      </c>
      <c r="J84" s="64" t="s">
        <v>38</v>
      </c>
      <c r="L84" s="70"/>
      <c r="M84" s="99">
        <f t="shared" si="11"/>
        <v>0</v>
      </c>
      <c r="N84" s="99">
        <f t="shared" si="11"/>
        <v>0</v>
      </c>
      <c r="O84" s="99">
        <f t="shared" si="11"/>
        <v>1</v>
      </c>
      <c r="P84" s="99">
        <f t="shared" si="10"/>
        <v>1</v>
      </c>
      <c r="Q84" s="99">
        <f t="shared" si="10"/>
        <v>0</v>
      </c>
      <c r="R84" s="99"/>
      <c r="S84" s="102">
        <f t="shared" si="12"/>
        <v>0</v>
      </c>
      <c r="T84" s="102">
        <f t="shared" si="13"/>
        <v>0</v>
      </c>
      <c r="U84" s="102">
        <f t="shared" si="14"/>
        <v>0</v>
      </c>
      <c r="V84" s="102">
        <f t="shared" si="15"/>
        <v>0</v>
      </c>
      <c r="W84" s="102">
        <f t="shared" si="16"/>
        <v>1</v>
      </c>
      <c r="X84" s="102">
        <f t="shared" si="17"/>
        <v>0</v>
      </c>
      <c r="Y84" s="102">
        <f t="shared" si="18"/>
        <v>1</v>
      </c>
    </row>
    <row r="85" spans="1:25" ht="15.75" thickBot="1" x14ac:dyDescent="0.25">
      <c r="A85" s="105"/>
      <c r="B85" s="5" t="s">
        <v>80</v>
      </c>
      <c r="C85" s="14">
        <v>43548</v>
      </c>
      <c r="D85" s="23" t="s">
        <v>11</v>
      </c>
      <c r="E85" s="24" t="s">
        <v>11</v>
      </c>
      <c r="F85" s="24" t="s">
        <v>11</v>
      </c>
      <c r="G85" s="24" t="s">
        <v>11</v>
      </c>
      <c r="H85" s="25" t="s">
        <v>9</v>
      </c>
      <c r="I85" s="25" t="s">
        <v>11</v>
      </c>
      <c r="J85" s="65" t="s">
        <v>38</v>
      </c>
      <c r="L85" s="72"/>
      <c r="M85" s="99">
        <f t="shared" si="11"/>
        <v>0</v>
      </c>
      <c r="N85" s="99">
        <f t="shared" si="11"/>
        <v>0</v>
      </c>
      <c r="O85" s="99">
        <f t="shared" si="11"/>
        <v>1</v>
      </c>
      <c r="P85" s="99">
        <f t="shared" si="10"/>
        <v>1</v>
      </c>
      <c r="Q85" s="99">
        <f t="shared" si="10"/>
        <v>0</v>
      </c>
      <c r="R85" s="99"/>
      <c r="S85" s="102">
        <f t="shared" si="12"/>
        <v>0</v>
      </c>
      <c r="T85" s="102">
        <f t="shared" si="13"/>
        <v>0</v>
      </c>
      <c r="U85" s="102">
        <f t="shared" si="14"/>
        <v>0</v>
      </c>
      <c r="V85" s="102">
        <f t="shared" si="15"/>
        <v>0</v>
      </c>
      <c r="W85" s="102">
        <f t="shared" si="16"/>
        <v>1</v>
      </c>
      <c r="X85" s="102">
        <f t="shared" si="17"/>
        <v>0</v>
      </c>
      <c r="Y85" s="102">
        <f t="shared" si="18"/>
        <v>1</v>
      </c>
    </row>
    <row r="86" spans="1:25" x14ac:dyDescent="0.2">
      <c r="A86" s="103" t="s">
        <v>32</v>
      </c>
      <c r="B86" s="6" t="s">
        <v>81</v>
      </c>
      <c r="C86" s="18">
        <v>43549</v>
      </c>
      <c r="D86" s="26" t="s">
        <v>11</v>
      </c>
      <c r="E86" s="20" t="s">
        <v>14</v>
      </c>
      <c r="F86" s="20" t="s">
        <v>11</v>
      </c>
      <c r="G86" s="20" t="s">
        <v>12</v>
      </c>
      <c r="H86" s="21" t="s">
        <v>9</v>
      </c>
      <c r="I86" s="21" t="s">
        <v>10</v>
      </c>
      <c r="J86" s="66" t="s">
        <v>11</v>
      </c>
      <c r="L86" s="69"/>
      <c r="M86" s="99">
        <f t="shared" si="11"/>
        <v>1</v>
      </c>
      <c r="N86" s="99">
        <f t="shared" si="11"/>
        <v>1</v>
      </c>
      <c r="O86" s="99">
        <f t="shared" si="11"/>
        <v>1</v>
      </c>
      <c r="P86" s="99">
        <f t="shared" si="10"/>
        <v>0</v>
      </c>
      <c r="Q86" s="99">
        <f t="shared" si="10"/>
        <v>0</v>
      </c>
      <c r="R86" s="99"/>
      <c r="S86" s="102">
        <f t="shared" si="12"/>
        <v>0</v>
      </c>
      <c r="T86" s="102">
        <f t="shared" si="13"/>
        <v>0</v>
      </c>
      <c r="U86" s="102">
        <f t="shared" si="14"/>
        <v>0</v>
      </c>
      <c r="V86" s="102">
        <f t="shared" si="15"/>
        <v>0</v>
      </c>
      <c r="W86" s="102">
        <f t="shared" si="16"/>
        <v>0</v>
      </c>
      <c r="X86" s="102">
        <f t="shared" si="17"/>
        <v>0</v>
      </c>
      <c r="Y86" s="102">
        <f t="shared" si="18"/>
        <v>0</v>
      </c>
    </row>
    <row r="87" spans="1:25" x14ac:dyDescent="0.2">
      <c r="A87" s="104"/>
      <c r="B87" s="3" t="s">
        <v>75</v>
      </c>
      <c r="C87" s="9">
        <v>43550</v>
      </c>
      <c r="D87" s="10" t="s">
        <v>17</v>
      </c>
      <c r="E87" s="12" t="s">
        <v>14</v>
      </c>
      <c r="F87" s="12" t="s">
        <v>9</v>
      </c>
      <c r="G87" s="12" t="s">
        <v>12</v>
      </c>
      <c r="H87" s="11" t="s">
        <v>11</v>
      </c>
      <c r="I87" s="11" t="s">
        <v>10</v>
      </c>
      <c r="J87" s="64" t="s">
        <v>11</v>
      </c>
      <c r="L87" s="70"/>
      <c r="M87" s="99">
        <f t="shared" si="11"/>
        <v>1</v>
      </c>
      <c r="N87" s="99">
        <f t="shared" si="11"/>
        <v>1</v>
      </c>
      <c r="O87" s="99">
        <f t="shared" si="11"/>
        <v>1</v>
      </c>
      <c r="P87" s="99">
        <f t="shared" si="10"/>
        <v>0</v>
      </c>
      <c r="Q87" s="99">
        <f t="shared" si="10"/>
        <v>0</v>
      </c>
      <c r="R87" s="99"/>
      <c r="S87" s="102">
        <f t="shared" si="12"/>
        <v>0</v>
      </c>
      <c r="T87" s="102">
        <f t="shared" si="13"/>
        <v>0</v>
      </c>
      <c r="U87" s="102">
        <f t="shared" si="14"/>
        <v>0</v>
      </c>
      <c r="V87" s="102">
        <f t="shared" si="15"/>
        <v>0</v>
      </c>
      <c r="W87" s="102">
        <f t="shared" si="16"/>
        <v>0</v>
      </c>
      <c r="X87" s="102">
        <f t="shared" si="17"/>
        <v>0</v>
      </c>
      <c r="Y87" s="102">
        <f t="shared" si="18"/>
        <v>0</v>
      </c>
    </row>
    <row r="88" spans="1:25" x14ac:dyDescent="0.2">
      <c r="A88" s="104"/>
      <c r="B88" s="4" t="s">
        <v>76</v>
      </c>
      <c r="C88" s="9">
        <v>43551</v>
      </c>
      <c r="D88" s="10" t="s">
        <v>17</v>
      </c>
      <c r="E88" s="12" t="s">
        <v>14</v>
      </c>
      <c r="F88" s="12" t="s">
        <v>9</v>
      </c>
      <c r="G88" s="12" t="s">
        <v>12</v>
      </c>
      <c r="H88" s="11" t="s">
        <v>11</v>
      </c>
      <c r="I88" s="11" t="s">
        <v>10</v>
      </c>
      <c r="J88" s="64" t="s">
        <v>11</v>
      </c>
      <c r="L88" s="70"/>
      <c r="M88" s="99">
        <f t="shared" si="11"/>
        <v>1</v>
      </c>
      <c r="N88" s="99">
        <f t="shared" si="11"/>
        <v>1</v>
      </c>
      <c r="O88" s="99">
        <f t="shared" si="11"/>
        <v>1</v>
      </c>
      <c r="P88" s="99">
        <f t="shared" si="10"/>
        <v>0</v>
      </c>
      <c r="Q88" s="99">
        <f t="shared" si="10"/>
        <v>0</v>
      </c>
      <c r="R88" s="99"/>
      <c r="S88" s="102">
        <f t="shared" si="12"/>
        <v>0</v>
      </c>
      <c r="T88" s="102">
        <f t="shared" si="13"/>
        <v>0</v>
      </c>
      <c r="U88" s="102">
        <f t="shared" si="14"/>
        <v>0</v>
      </c>
      <c r="V88" s="102">
        <f t="shared" si="15"/>
        <v>0</v>
      </c>
      <c r="W88" s="102">
        <f t="shared" si="16"/>
        <v>0</v>
      </c>
      <c r="X88" s="102">
        <f t="shared" si="17"/>
        <v>0</v>
      </c>
      <c r="Y88" s="102">
        <f t="shared" si="18"/>
        <v>0</v>
      </c>
    </row>
    <row r="89" spans="1:25" x14ac:dyDescent="0.2">
      <c r="A89" s="104"/>
      <c r="B89" s="3" t="s">
        <v>77</v>
      </c>
      <c r="C89" s="9">
        <v>43552</v>
      </c>
      <c r="D89" s="10" t="s">
        <v>17</v>
      </c>
      <c r="E89" s="12" t="s">
        <v>14</v>
      </c>
      <c r="F89" s="12" t="s">
        <v>9</v>
      </c>
      <c r="G89" s="12" t="s">
        <v>12</v>
      </c>
      <c r="H89" s="12" t="s">
        <v>12</v>
      </c>
      <c r="I89" s="11" t="s">
        <v>10</v>
      </c>
      <c r="J89" s="64" t="s">
        <v>11</v>
      </c>
      <c r="L89" s="70"/>
      <c r="M89" s="99">
        <f t="shared" si="11"/>
        <v>1</v>
      </c>
      <c r="N89" s="99">
        <f t="shared" si="11"/>
        <v>1</v>
      </c>
      <c r="O89" s="99">
        <f t="shared" si="11"/>
        <v>1</v>
      </c>
      <c r="P89" s="99">
        <f t="shared" si="10"/>
        <v>0</v>
      </c>
      <c r="Q89" s="99">
        <f t="shared" si="10"/>
        <v>0</v>
      </c>
      <c r="R89" s="99"/>
      <c r="S89" s="102">
        <f t="shared" si="12"/>
        <v>0</v>
      </c>
      <c r="T89" s="102">
        <f t="shared" si="13"/>
        <v>0</v>
      </c>
      <c r="U89" s="102">
        <f t="shared" si="14"/>
        <v>0</v>
      </c>
      <c r="V89" s="102">
        <f t="shared" si="15"/>
        <v>0</v>
      </c>
      <c r="W89" s="102">
        <f t="shared" si="16"/>
        <v>0</v>
      </c>
      <c r="X89" s="102">
        <f t="shared" si="17"/>
        <v>0</v>
      </c>
      <c r="Y89" s="102">
        <f t="shared" si="18"/>
        <v>0</v>
      </c>
    </row>
    <row r="90" spans="1:25" x14ac:dyDescent="0.2">
      <c r="A90" s="104"/>
      <c r="B90" s="4" t="s">
        <v>78</v>
      </c>
      <c r="C90" s="9">
        <v>43553</v>
      </c>
      <c r="D90" s="13" t="s">
        <v>13</v>
      </c>
      <c r="E90" s="12" t="s">
        <v>14</v>
      </c>
      <c r="F90" s="12" t="s">
        <v>9</v>
      </c>
      <c r="G90" s="12" t="s">
        <v>12</v>
      </c>
      <c r="H90" s="12" t="s">
        <v>12</v>
      </c>
      <c r="I90" s="11" t="s">
        <v>10</v>
      </c>
      <c r="J90" s="64" t="s">
        <v>11</v>
      </c>
      <c r="L90" s="70"/>
      <c r="M90" s="99">
        <f t="shared" si="11"/>
        <v>1</v>
      </c>
      <c r="N90" s="99">
        <f t="shared" si="11"/>
        <v>1</v>
      </c>
      <c r="O90" s="99">
        <f t="shared" si="11"/>
        <v>1</v>
      </c>
      <c r="P90" s="99">
        <f t="shared" si="10"/>
        <v>0</v>
      </c>
      <c r="Q90" s="99">
        <f t="shared" si="10"/>
        <v>0</v>
      </c>
      <c r="R90" s="99"/>
      <c r="S90" s="102">
        <f t="shared" si="12"/>
        <v>0</v>
      </c>
      <c r="T90" s="102">
        <f t="shared" si="13"/>
        <v>0</v>
      </c>
      <c r="U90" s="102">
        <f t="shared" si="14"/>
        <v>0</v>
      </c>
      <c r="V90" s="102">
        <f t="shared" si="15"/>
        <v>0</v>
      </c>
      <c r="W90" s="102">
        <f t="shared" si="16"/>
        <v>0</v>
      </c>
      <c r="X90" s="102">
        <f t="shared" si="17"/>
        <v>0</v>
      </c>
      <c r="Y90" s="102">
        <f t="shared" si="18"/>
        <v>0</v>
      </c>
    </row>
    <row r="91" spans="1:25" x14ac:dyDescent="0.2">
      <c r="A91" s="104"/>
      <c r="B91" s="3" t="s">
        <v>79</v>
      </c>
      <c r="C91" s="9">
        <v>43554</v>
      </c>
      <c r="D91" s="13" t="s">
        <v>11</v>
      </c>
      <c r="E91" s="12" t="s">
        <v>11</v>
      </c>
      <c r="F91" s="12" t="s">
        <v>11</v>
      </c>
      <c r="G91" s="12" t="s">
        <v>11</v>
      </c>
      <c r="H91" s="11" t="s">
        <v>14</v>
      </c>
      <c r="I91" s="11" t="s">
        <v>11</v>
      </c>
      <c r="J91" s="64" t="s">
        <v>18</v>
      </c>
      <c r="L91" s="70"/>
      <c r="M91" s="99">
        <f t="shared" si="11"/>
        <v>1</v>
      </c>
      <c r="N91" s="99">
        <f t="shared" si="11"/>
        <v>0</v>
      </c>
      <c r="O91" s="99">
        <f t="shared" si="11"/>
        <v>0</v>
      </c>
      <c r="P91" s="99">
        <f t="shared" si="10"/>
        <v>0</v>
      </c>
      <c r="Q91" s="99">
        <f t="shared" si="10"/>
        <v>1</v>
      </c>
      <c r="R91" s="99"/>
      <c r="S91" s="102">
        <f t="shared" si="12"/>
        <v>0</v>
      </c>
      <c r="T91" s="102">
        <f t="shared" si="13"/>
        <v>0</v>
      </c>
      <c r="U91" s="102">
        <f t="shared" si="14"/>
        <v>0</v>
      </c>
      <c r="V91" s="102">
        <f t="shared" si="15"/>
        <v>0</v>
      </c>
      <c r="W91" s="102">
        <f t="shared" si="16"/>
        <v>1</v>
      </c>
      <c r="X91" s="102">
        <f t="shared" si="17"/>
        <v>0</v>
      </c>
      <c r="Y91" s="102">
        <f t="shared" si="18"/>
        <v>1</v>
      </c>
    </row>
    <row r="92" spans="1:25" ht="15.75" thickBot="1" x14ac:dyDescent="0.25">
      <c r="A92" s="105"/>
      <c r="B92" s="5" t="s">
        <v>80</v>
      </c>
      <c r="C92" s="14">
        <v>43555</v>
      </c>
      <c r="D92" s="31" t="s">
        <v>11</v>
      </c>
      <c r="E92" s="24" t="s">
        <v>11</v>
      </c>
      <c r="F92" s="24" t="s">
        <v>11</v>
      </c>
      <c r="G92" s="24" t="s">
        <v>11</v>
      </c>
      <c r="H92" s="25" t="s">
        <v>14</v>
      </c>
      <c r="I92" s="25" t="s">
        <v>11</v>
      </c>
      <c r="J92" s="67" t="s">
        <v>18</v>
      </c>
      <c r="L92" s="72"/>
      <c r="M92" s="99">
        <f t="shared" si="11"/>
        <v>1</v>
      </c>
      <c r="N92" s="99">
        <f t="shared" si="11"/>
        <v>0</v>
      </c>
      <c r="O92" s="99">
        <f t="shared" si="11"/>
        <v>0</v>
      </c>
      <c r="P92" s="99">
        <f t="shared" si="10"/>
        <v>0</v>
      </c>
      <c r="Q92" s="99">
        <f t="shared" si="10"/>
        <v>1</v>
      </c>
      <c r="R92" s="99"/>
      <c r="S92" s="102">
        <f t="shared" si="12"/>
        <v>0</v>
      </c>
      <c r="T92" s="102">
        <f t="shared" si="13"/>
        <v>0</v>
      </c>
      <c r="U92" s="102">
        <f t="shared" si="14"/>
        <v>0</v>
      </c>
      <c r="V92" s="102">
        <f t="shared" si="15"/>
        <v>0</v>
      </c>
      <c r="W92" s="102">
        <f t="shared" si="16"/>
        <v>1</v>
      </c>
      <c r="X92" s="102">
        <f t="shared" si="17"/>
        <v>0</v>
      </c>
      <c r="Y92" s="102">
        <f t="shared" si="18"/>
        <v>1</v>
      </c>
    </row>
    <row r="93" spans="1:25" x14ac:dyDescent="0.2">
      <c r="A93" s="103" t="s">
        <v>33</v>
      </c>
      <c r="B93" s="6" t="s">
        <v>81</v>
      </c>
      <c r="C93" s="18">
        <v>43556</v>
      </c>
      <c r="D93" s="19" t="s">
        <v>13</v>
      </c>
      <c r="E93" s="20" t="s">
        <v>9</v>
      </c>
      <c r="F93" s="20" t="s">
        <v>14</v>
      </c>
      <c r="G93" s="20" t="s">
        <v>10</v>
      </c>
      <c r="H93" s="21" t="s">
        <v>11</v>
      </c>
      <c r="I93" s="21" t="s">
        <v>12</v>
      </c>
      <c r="J93" s="64" t="s">
        <v>11</v>
      </c>
      <c r="L93" s="69"/>
      <c r="M93" s="99">
        <f t="shared" si="11"/>
        <v>1</v>
      </c>
      <c r="N93" s="99">
        <f t="shared" si="11"/>
        <v>1</v>
      </c>
      <c r="O93" s="99">
        <f t="shared" si="11"/>
        <v>1</v>
      </c>
      <c r="P93" s="99">
        <f t="shared" si="10"/>
        <v>0</v>
      </c>
      <c r="Q93" s="99">
        <f t="shared" si="10"/>
        <v>0</v>
      </c>
      <c r="R93" s="99"/>
      <c r="S93" s="102">
        <f t="shared" si="12"/>
        <v>0</v>
      </c>
      <c r="T93" s="102">
        <f t="shared" si="13"/>
        <v>0</v>
      </c>
      <c r="U93" s="102">
        <f t="shared" si="14"/>
        <v>0</v>
      </c>
      <c r="V93" s="102">
        <f t="shared" si="15"/>
        <v>0</v>
      </c>
      <c r="W93" s="102">
        <f t="shared" si="16"/>
        <v>0</v>
      </c>
      <c r="X93" s="102">
        <f t="shared" si="17"/>
        <v>0</v>
      </c>
      <c r="Y93" s="102">
        <f t="shared" si="18"/>
        <v>0</v>
      </c>
    </row>
    <row r="94" spans="1:25" x14ac:dyDescent="0.2">
      <c r="A94" s="104"/>
      <c r="B94" s="3" t="s">
        <v>75</v>
      </c>
      <c r="C94" s="9">
        <v>43557</v>
      </c>
      <c r="D94" s="13" t="s">
        <v>13</v>
      </c>
      <c r="E94" s="12" t="s">
        <v>9</v>
      </c>
      <c r="F94" s="12" t="s">
        <v>14</v>
      </c>
      <c r="G94" s="12" t="s">
        <v>10</v>
      </c>
      <c r="H94" s="11" t="s">
        <v>11</v>
      </c>
      <c r="I94" s="11" t="s">
        <v>12</v>
      </c>
      <c r="J94" s="64" t="s">
        <v>11</v>
      </c>
      <c r="L94" s="70"/>
      <c r="M94" s="99">
        <f t="shared" si="11"/>
        <v>1</v>
      </c>
      <c r="N94" s="99">
        <f t="shared" si="11"/>
        <v>1</v>
      </c>
      <c r="O94" s="99">
        <f t="shared" si="11"/>
        <v>1</v>
      </c>
      <c r="P94" s="99">
        <f t="shared" si="10"/>
        <v>0</v>
      </c>
      <c r="Q94" s="99">
        <f t="shared" si="10"/>
        <v>0</v>
      </c>
      <c r="R94" s="99"/>
      <c r="S94" s="102">
        <f t="shared" si="12"/>
        <v>0</v>
      </c>
      <c r="T94" s="102">
        <f t="shared" si="13"/>
        <v>0</v>
      </c>
      <c r="U94" s="102">
        <f t="shared" si="14"/>
        <v>0</v>
      </c>
      <c r="V94" s="102">
        <f t="shared" si="15"/>
        <v>0</v>
      </c>
      <c r="W94" s="102">
        <f t="shared" si="16"/>
        <v>0</v>
      </c>
      <c r="X94" s="102">
        <f t="shared" si="17"/>
        <v>0</v>
      </c>
      <c r="Y94" s="102">
        <f t="shared" si="18"/>
        <v>0</v>
      </c>
    </row>
    <row r="95" spans="1:25" x14ac:dyDescent="0.2">
      <c r="A95" s="104"/>
      <c r="B95" s="4" t="s">
        <v>76</v>
      </c>
      <c r="C95" s="9">
        <v>43558</v>
      </c>
      <c r="D95" s="13" t="s">
        <v>13</v>
      </c>
      <c r="E95" s="12" t="s">
        <v>9</v>
      </c>
      <c r="F95" s="12" t="s">
        <v>14</v>
      </c>
      <c r="G95" s="12" t="s">
        <v>10</v>
      </c>
      <c r="H95" s="12" t="s">
        <v>12</v>
      </c>
      <c r="I95" s="11" t="s">
        <v>11</v>
      </c>
      <c r="J95" s="64" t="s">
        <v>11</v>
      </c>
      <c r="L95" s="70" t="s">
        <v>12</v>
      </c>
      <c r="M95" s="99">
        <f t="shared" si="11"/>
        <v>1</v>
      </c>
      <c r="N95" s="99">
        <f t="shared" si="11"/>
        <v>1</v>
      </c>
      <c r="O95" s="99">
        <f t="shared" si="11"/>
        <v>1</v>
      </c>
      <c r="P95" s="99">
        <f t="shared" si="10"/>
        <v>0</v>
      </c>
      <c r="Q95" s="99">
        <f t="shared" si="10"/>
        <v>0</v>
      </c>
      <c r="R95" s="99"/>
      <c r="S95" s="102">
        <f t="shared" si="12"/>
        <v>0</v>
      </c>
      <c r="T95" s="102">
        <f t="shared" si="13"/>
        <v>0</v>
      </c>
      <c r="U95" s="102">
        <f t="shared" si="14"/>
        <v>0</v>
      </c>
      <c r="V95" s="102">
        <f t="shared" si="15"/>
        <v>0</v>
      </c>
      <c r="W95" s="102">
        <f t="shared" si="16"/>
        <v>0</v>
      </c>
      <c r="X95" s="102">
        <f t="shared" si="17"/>
        <v>0</v>
      </c>
      <c r="Y95" s="102">
        <f t="shared" si="18"/>
        <v>0</v>
      </c>
    </row>
    <row r="96" spans="1:25" x14ac:dyDescent="0.2">
      <c r="A96" s="104"/>
      <c r="B96" s="3" t="s">
        <v>77</v>
      </c>
      <c r="C96" s="9">
        <v>43559</v>
      </c>
      <c r="D96" s="13" t="s">
        <v>13</v>
      </c>
      <c r="E96" s="12" t="s">
        <v>9</v>
      </c>
      <c r="F96" s="12" t="s">
        <v>14</v>
      </c>
      <c r="G96" s="12" t="s">
        <v>10</v>
      </c>
      <c r="H96" s="12" t="s">
        <v>12</v>
      </c>
      <c r="I96" s="11" t="s">
        <v>11</v>
      </c>
      <c r="J96" s="64" t="s">
        <v>11</v>
      </c>
      <c r="L96" s="70" t="s">
        <v>12</v>
      </c>
      <c r="M96" s="99">
        <f t="shared" si="11"/>
        <v>1</v>
      </c>
      <c r="N96" s="99">
        <f t="shared" si="11"/>
        <v>1</v>
      </c>
      <c r="O96" s="99">
        <f t="shared" si="11"/>
        <v>1</v>
      </c>
      <c r="P96" s="99">
        <f t="shared" si="10"/>
        <v>0</v>
      </c>
      <c r="Q96" s="99">
        <f t="shared" si="10"/>
        <v>0</v>
      </c>
      <c r="R96" s="99"/>
      <c r="S96" s="102">
        <f t="shared" si="12"/>
        <v>0</v>
      </c>
      <c r="T96" s="102">
        <f t="shared" si="13"/>
        <v>0</v>
      </c>
      <c r="U96" s="102">
        <f t="shared" si="14"/>
        <v>0</v>
      </c>
      <c r="V96" s="102">
        <f t="shared" si="15"/>
        <v>0</v>
      </c>
      <c r="W96" s="102">
        <f t="shared" si="16"/>
        <v>0</v>
      </c>
      <c r="X96" s="102">
        <f t="shared" si="17"/>
        <v>0</v>
      </c>
      <c r="Y96" s="102">
        <f t="shared" si="18"/>
        <v>0</v>
      </c>
    </row>
    <row r="97" spans="1:25" x14ac:dyDescent="0.2">
      <c r="A97" s="104"/>
      <c r="B97" s="4" t="s">
        <v>78</v>
      </c>
      <c r="C97" s="9">
        <v>43560</v>
      </c>
      <c r="D97" s="13" t="s">
        <v>13</v>
      </c>
      <c r="E97" s="12" t="s">
        <v>9</v>
      </c>
      <c r="F97" s="12" t="s">
        <v>11</v>
      </c>
      <c r="G97" s="12" t="s">
        <v>10</v>
      </c>
      <c r="H97" s="12" t="s">
        <v>12</v>
      </c>
      <c r="I97" s="11" t="s">
        <v>14</v>
      </c>
      <c r="J97" s="64" t="s">
        <v>11</v>
      </c>
      <c r="L97" s="70" t="s">
        <v>12</v>
      </c>
      <c r="M97" s="99">
        <f t="shared" si="11"/>
        <v>1</v>
      </c>
      <c r="N97" s="99">
        <f t="shared" si="11"/>
        <v>1</v>
      </c>
      <c r="O97" s="99">
        <f t="shared" si="11"/>
        <v>1</v>
      </c>
      <c r="P97" s="99">
        <f t="shared" si="10"/>
        <v>0</v>
      </c>
      <c r="Q97" s="99">
        <f t="shared" si="10"/>
        <v>0</v>
      </c>
      <c r="R97" s="99"/>
      <c r="S97" s="102">
        <f t="shared" si="12"/>
        <v>0</v>
      </c>
      <c r="T97" s="102">
        <f t="shared" si="13"/>
        <v>0</v>
      </c>
      <c r="U97" s="102">
        <f t="shared" si="14"/>
        <v>0</v>
      </c>
      <c r="V97" s="102">
        <f t="shared" si="15"/>
        <v>0</v>
      </c>
      <c r="W97" s="102">
        <f t="shared" si="16"/>
        <v>0</v>
      </c>
      <c r="X97" s="102">
        <f t="shared" si="17"/>
        <v>0</v>
      </c>
      <c r="Y97" s="102">
        <f t="shared" si="18"/>
        <v>0</v>
      </c>
    </row>
    <row r="98" spans="1:25" x14ac:dyDescent="0.2">
      <c r="A98" s="104"/>
      <c r="B98" s="3" t="s">
        <v>79</v>
      </c>
      <c r="C98" s="9">
        <v>43561</v>
      </c>
      <c r="D98" s="13" t="s">
        <v>11</v>
      </c>
      <c r="E98" s="12" t="s">
        <v>11</v>
      </c>
      <c r="F98" s="12" t="s">
        <v>11</v>
      </c>
      <c r="G98" s="12" t="s">
        <v>11</v>
      </c>
      <c r="H98" s="11" t="s">
        <v>11</v>
      </c>
      <c r="I98" s="11" t="s">
        <v>14</v>
      </c>
      <c r="J98" s="64" t="s">
        <v>18</v>
      </c>
      <c r="L98" s="70"/>
      <c r="M98" s="99">
        <f t="shared" si="11"/>
        <v>1</v>
      </c>
      <c r="N98" s="99">
        <f t="shared" si="11"/>
        <v>0</v>
      </c>
      <c r="O98" s="99">
        <f t="shared" si="11"/>
        <v>0</v>
      </c>
      <c r="P98" s="99">
        <f t="shared" si="10"/>
        <v>0</v>
      </c>
      <c r="Q98" s="99">
        <f t="shared" si="10"/>
        <v>1</v>
      </c>
      <c r="R98" s="99"/>
      <c r="S98" s="102">
        <f t="shared" si="12"/>
        <v>0</v>
      </c>
      <c r="T98" s="102">
        <f t="shared" si="13"/>
        <v>0</v>
      </c>
      <c r="U98" s="102">
        <f t="shared" si="14"/>
        <v>0</v>
      </c>
      <c r="V98" s="102">
        <f t="shared" si="15"/>
        <v>0</v>
      </c>
      <c r="W98" s="102">
        <f t="shared" si="16"/>
        <v>0</v>
      </c>
      <c r="X98" s="102">
        <f t="shared" si="17"/>
        <v>1</v>
      </c>
      <c r="Y98" s="102">
        <f t="shared" si="18"/>
        <v>1</v>
      </c>
    </row>
    <row r="99" spans="1:25" ht="15.75" thickBot="1" x14ac:dyDescent="0.25">
      <c r="A99" s="105"/>
      <c r="B99" s="5" t="s">
        <v>80</v>
      </c>
      <c r="C99" s="14">
        <v>43562</v>
      </c>
      <c r="D99" s="31" t="s">
        <v>11</v>
      </c>
      <c r="E99" s="24" t="s">
        <v>11</v>
      </c>
      <c r="F99" s="24" t="s">
        <v>11</v>
      </c>
      <c r="G99" s="24" t="s">
        <v>11</v>
      </c>
      <c r="H99" s="25" t="s">
        <v>11</v>
      </c>
      <c r="I99" s="25" t="s">
        <v>14</v>
      </c>
      <c r="J99" s="67" t="s">
        <v>18</v>
      </c>
      <c r="L99" s="72"/>
      <c r="M99" s="99">
        <f t="shared" si="11"/>
        <v>1</v>
      </c>
      <c r="N99" s="99">
        <f t="shared" si="11"/>
        <v>0</v>
      </c>
      <c r="O99" s="99">
        <f t="shared" si="11"/>
        <v>0</v>
      </c>
      <c r="P99" s="99">
        <f t="shared" si="10"/>
        <v>0</v>
      </c>
      <c r="Q99" s="99">
        <f t="shared" si="10"/>
        <v>1</v>
      </c>
      <c r="R99" s="99"/>
      <c r="S99" s="102">
        <f t="shared" si="12"/>
        <v>0</v>
      </c>
      <c r="T99" s="102">
        <f t="shared" si="13"/>
        <v>0</v>
      </c>
      <c r="U99" s="102">
        <f t="shared" si="14"/>
        <v>0</v>
      </c>
      <c r="V99" s="102">
        <f t="shared" si="15"/>
        <v>0</v>
      </c>
      <c r="W99" s="102">
        <f t="shared" si="16"/>
        <v>0</v>
      </c>
      <c r="X99" s="102">
        <f t="shared" si="17"/>
        <v>1</v>
      </c>
      <c r="Y99" s="102">
        <f t="shared" si="18"/>
        <v>1</v>
      </c>
    </row>
    <row r="100" spans="1:25" x14ac:dyDescent="0.2">
      <c r="A100" s="103" t="s">
        <v>34</v>
      </c>
      <c r="B100" s="6" t="s">
        <v>81</v>
      </c>
      <c r="C100" s="18">
        <v>43563</v>
      </c>
      <c r="D100" s="26" t="s">
        <v>12</v>
      </c>
      <c r="E100" s="20" t="s">
        <v>10</v>
      </c>
      <c r="F100" s="20" t="s">
        <v>9</v>
      </c>
      <c r="G100" s="20" t="s">
        <v>12</v>
      </c>
      <c r="H100" s="21" t="s">
        <v>13</v>
      </c>
      <c r="I100" s="21" t="s">
        <v>14</v>
      </c>
      <c r="J100" s="64" t="s">
        <v>11</v>
      </c>
      <c r="L100" s="69"/>
      <c r="M100" s="99">
        <f t="shared" si="11"/>
        <v>1</v>
      </c>
      <c r="N100" s="99">
        <f t="shared" si="11"/>
        <v>1</v>
      </c>
      <c r="O100" s="99">
        <f t="shared" si="11"/>
        <v>1</v>
      </c>
      <c r="P100" s="99">
        <f t="shared" si="10"/>
        <v>0</v>
      </c>
      <c r="Q100" s="99">
        <f t="shared" si="10"/>
        <v>0</v>
      </c>
      <c r="R100" s="99"/>
      <c r="S100" s="102">
        <f t="shared" si="12"/>
        <v>0</v>
      </c>
      <c r="T100" s="102">
        <f t="shared" si="13"/>
        <v>0</v>
      </c>
      <c r="U100" s="102">
        <f t="shared" si="14"/>
        <v>0</v>
      </c>
      <c r="V100" s="102">
        <f t="shared" si="15"/>
        <v>0</v>
      </c>
      <c r="W100" s="102">
        <f t="shared" si="16"/>
        <v>0</v>
      </c>
      <c r="X100" s="102">
        <f t="shared" si="17"/>
        <v>0</v>
      </c>
      <c r="Y100" s="102">
        <f t="shared" si="18"/>
        <v>0</v>
      </c>
    </row>
    <row r="101" spans="1:25" x14ac:dyDescent="0.2">
      <c r="A101" s="104"/>
      <c r="B101" s="3" t="s">
        <v>75</v>
      </c>
      <c r="C101" s="9">
        <v>43564</v>
      </c>
      <c r="D101" s="10" t="s">
        <v>12</v>
      </c>
      <c r="E101" s="12" t="s">
        <v>10</v>
      </c>
      <c r="F101" s="12" t="s">
        <v>9</v>
      </c>
      <c r="G101" s="12" t="s">
        <v>12</v>
      </c>
      <c r="H101" s="11" t="s">
        <v>13</v>
      </c>
      <c r="I101" s="11" t="s">
        <v>14</v>
      </c>
      <c r="J101" s="64" t="s">
        <v>11</v>
      </c>
      <c r="L101" s="70"/>
      <c r="M101" s="99">
        <f t="shared" si="11"/>
        <v>1</v>
      </c>
      <c r="N101" s="99">
        <f t="shared" si="11"/>
        <v>1</v>
      </c>
      <c r="O101" s="99">
        <f t="shared" si="11"/>
        <v>1</v>
      </c>
      <c r="P101" s="99">
        <f t="shared" si="10"/>
        <v>0</v>
      </c>
      <c r="Q101" s="99">
        <f t="shared" si="10"/>
        <v>0</v>
      </c>
      <c r="R101" s="99"/>
      <c r="S101" s="102">
        <f t="shared" si="12"/>
        <v>0</v>
      </c>
      <c r="T101" s="102">
        <f t="shared" si="13"/>
        <v>0</v>
      </c>
      <c r="U101" s="102">
        <f t="shared" si="14"/>
        <v>0</v>
      </c>
      <c r="V101" s="102">
        <f t="shared" si="15"/>
        <v>0</v>
      </c>
      <c r="W101" s="102">
        <f t="shared" si="16"/>
        <v>0</v>
      </c>
      <c r="X101" s="102">
        <f t="shared" si="17"/>
        <v>0</v>
      </c>
      <c r="Y101" s="102">
        <f t="shared" si="18"/>
        <v>0</v>
      </c>
    </row>
    <row r="102" spans="1:25" x14ac:dyDescent="0.2">
      <c r="A102" s="104"/>
      <c r="B102" s="4" t="s">
        <v>76</v>
      </c>
      <c r="C102" s="9">
        <v>43565</v>
      </c>
      <c r="D102" s="10" t="s">
        <v>12</v>
      </c>
      <c r="E102" s="12" t="s">
        <v>10</v>
      </c>
      <c r="F102" s="12" t="s">
        <v>9</v>
      </c>
      <c r="G102" s="12" t="s">
        <v>14</v>
      </c>
      <c r="H102" s="11" t="s">
        <v>13</v>
      </c>
      <c r="I102" s="11" t="s">
        <v>11</v>
      </c>
      <c r="J102" s="64" t="s">
        <v>11</v>
      </c>
      <c r="L102" s="70"/>
      <c r="M102" s="99">
        <f t="shared" si="11"/>
        <v>1</v>
      </c>
      <c r="N102" s="99">
        <f t="shared" si="11"/>
        <v>1</v>
      </c>
      <c r="O102" s="99">
        <f t="shared" si="11"/>
        <v>1</v>
      </c>
      <c r="P102" s="99">
        <f t="shared" si="10"/>
        <v>0</v>
      </c>
      <c r="Q102" s="99">
        <f t="shared" si="10"/>
        <v>0</v>
      </c>
      <c r="R102" s="99"/>
      <c r="S102" s="102">
        <f t="shared" si="12"/>
        <v>0</v>
      </c>
      <c r="T102" s="102">
        <f t="shared" si="13"/>
        <v>0</v>
      </c>
      <c r="U102" s="102">
        <f t="shared" si="14"/>
        <v>0</v>
      </c>
      <c r="V102" s="102">
        <f t="shared" si="15"/>
        <v>0</v>
      </c>
      <c r="W102" s="102">
        <f t="shared" si="16"/>
        <v>0</v>
      </c>
      <c r="X102" s="102">
        <f t="shared" si="17"/>
        <v>0</v>
      </c>
      <c r="Y102" s="102">
        <f t="shared" si="18"/>
        <v>0</v>
      </c>
    </row>
    <row r="103" spans="1:25" x14ac:dyDescent="0.2">
      <c r="A103" s="104"/>
      <c r="B103" s="3" t="s">
        <v>77</v>
      </c>
      <c r="C103" s="9">
        <v>43566</v>
      </c>
      <c r="D103" s="10" t="s">
        <v>12</v>
      </c>
      <c r="E103" s="12" t="s">
        <v>10</v>
      </c>
      <c r="F103" s="12" t="s">
        <v>11</v>
      </c>
      <c r="G103" s="12" t="s">
        <v>14</v>
      </c>
      <c r="H103" s="11" t="s">
        <v>13</v>
      </c>
      <c r="I103" s="11" t="s">
        <v>9</v>
      </c>
      <c r="J103" s="64" t="s">
        <v>11</v>
      </c>
      <c r="L103" s="70"/>
      <c r="M103" s="99">
        <f t="shared" si="11"/>
        <v>1</v>
      </c>
      <c r="N103" s="99">
        <f t="shared" si="11"/>
        <v>1</v>
      </c>
      <c r="O103" s="99">
        <f t="shared" si="11"/>
        <v>1</v>
      </c>
      <c r="P103" s="99">
        <f t="shared" si="10"/>
        <v>0</v>
      </c>
      <c r="Q103" s="99">
        <f t="shared" si="10"/>
        <v>0</v>
      </c>
      <c r="R103" s="99"/>
      <c r="S103" s="102">
        <f t="shared" si="12"/>
        <v>0</v>
      </c>
      <c r="T103" s="102">
        <f t="shared" si="13"/>
        <v>0</v>
      </c>
      <c r="U103" s="102">
        <f t="shared" si="14"/>
        <v>0</v>
      </c>
      <c r="V103" s="102">
        <f t="shared" si="15"/>
        <v>0</v>
      </c>
      <c r="W103" s="102">
        <f t="shared" si="16"/>
        <v>0</v>
      </c>
      <c r="X103" s="102">
        <f t="shared" si="17"/>
        <v>0</v>
      </c>
      <c r="Y103" s="102">
        <f t="shared" si="18"/>
        <v>0</v>
      </c>
    </row>
    <row r="104" spans="1:25" x14ac:dyDescent="0.2">
      <c r="A104" s="104"/>
      <c r="B104" s="4" t="s">
        <v>78</v>
      </c>
      <c r="C104" s="9">
        <v>43567</v>
      </c>
      <c r="D104" s="10" t="s">
        <v>12</v>
      </c>
      <c r="E104" s="12" t="s">
        <v>10</v>
      </c>
      <c r="F104" s="12" t="s">
        <v>11</v>
      </c>
      <c r="G104" s="12" t="s">
        <v>14</v>
      </c>
      <c r="H104" s="11" t="s">
        <v>13</v>
      </c>
      <c r="I104" s="11" t="s">
        <v>9</v>
      </c>
      <c r="J104" s="64" t="s">
        <v>11</v>
      </c>
      <c r="L104" s="70" t="s">
        <v>12</v>
      </c>
      <c r="M104" s="99">
        <f t="shared" si="11"/>
        <v>1</v>
      </c>
      <c r="N104" s="99">
        <f t="shared" si="11"/>
        <v>1</v>
      </c>
      <c r="O104" s="99">
        <f t="shared" si="11"/>
        <v>1</v>
      </c>
      <c r="P104" s="99">
        <f t="shared" si="10"/>
        <v>0</v>
      </c>
      <c r="Q104" s="99">
        <f t="shared" si="10"/>
        <v>0</v>
      </c>
      <c r="R104" s="99"/>
      <c r="S104" s="102">
        <f t="shared" si="12"/>
        <v>0</v>
      </c>
      <c r="T104" s="102">
        <f t="shared" si="13"/>
        <v>0</v>
      </c>
      <c r="U104" s="102">
        <f t="shared" si="14"/>
        <v>0</v>
      </c>
      <c r="V104" s="102">
        <f t="shared" si="15"/>
        <v>0</v>
      </c>
      <c r="W104" s="102">
        <f t="shared" si="16"/>
        <v>0</v>
      </c>
      <c r="X104" s="102">
        <f t="shared" si="17"/>
        <v>0</v>
      </c>
      <c r="Y104" s="102">
        <f t="shared" si="18"/>
        <v>0</v>
      </c>
    </row>
    <row r="105" spans="1:25" x14ac:dyDescent="0.2">
      <c r="A105" s="104"/>
      <c r="B105" s="3" t="s">
        <v>79</v>
      </c>
      <c r="C105" s="9">
        <v>43568</v>
      </c>
      <c r="D105" s="10" t="s">
        <v>11</v>
      </c>
      <c r="E105" s="12" t="s">
        <v>11</v>
      </c>
      <c r="F105" s="12" t="s">
        <v>11</v>
      </c>
      <c r="G105" s="12" t="s">
        <v>11</v>
      </c>
      <c r="H105" s="11" t="s">
        <v>11</v>
      </c>
      <c r="I105" s="11" t="s">
        <v>9</v>
      </c>
      <c r="J105" s="64" t="s">
        <v>38</v>
      </c>
      <c r="L105" s="70"/>
      <c r="M105" s="99">
        <f t="shared" si="11"/>
        <v>0</v>
      </c>
      <c r="N105" s="99">
        <f t="shared" si="11"/>
        <v>0</v>
      </c>
      <c r="O105" s="99">
        <f t="shared" si="11"/>
        <v>1</v>
      </c>
      <c r="P105" s="99">
        <f t="shared" si="10"/>
        <v>1</v>
      </c>
      <c r="Q105" s="99">
        <f t="shared" si="10"/>
        <v>0</v>
      </c>
      <c r="R105" s="99"/>
      <c r="S105" s="102">
        <f t="shared" si="12"/>
        <v>0</v>
      </c>
      <c r="T105" s="102">
        <f t="shared" si="13"/>
        <v>0</v>
      </c>
      <c r="U105" s="102">
        <f t="shared" si="14"/>
        <v>0</v>
      </c>
      <c r="V105" s="102">
        <f t="shared" si="15"/>
        <v>0</v>
      </c>
      <c r="W105" s="102">
        <f t="shared" si="16"/>
        <v>0</v>
      </c>
      <c r="X105" s="102">
        <f t="shared" si="17"/>
        <v>1</v>
      </c>
      <c r="Y105" s="102">
        <f t="shared" si="18"/>
        <v>1</v>
      </c>
    </row>
    <row r="106" spans="1:25" ht="15.75" thickBot="1" x14ac:dyDescent="0.25">
      <c r="A106" s="105"/>
      <c r="B106" s="5" t="s">
        <v>80</v>
      </c>
      <c r="C106" s="14">
        <v>43569</v>
      </c>
      <c r="D106" s="23" t="s">
        <v>11</v>
      </c>
      <c r="E106" s="24" t="s">
        <v>11</v>
      </c>
      <c r="F106" s="24" t="s">
        <v>11</v>
      </c>
      <c r="G106" s="24" t="s">
        <v>11</v>
      </c>
      <c r="H106" s="25" t="s">
        <v>11</v>
      </c>
      <c r="I106" s="25" t="s">
        <v>9</v>
      </c>
      <c r="J106" s="67" t="s">
        <v>38</v>
      </c>
      <c r="L106" s="72"/>
      <c r="M106" s="99">
        <f t="shared" si="11"/>
        <v>0</v>
      </c>
      <c r="N106" s="99">
        <f t="shared" si="11"/>
        <v>0</v>
      </c>
      <c r="O106" s="99">
        <f t="shared" si="11"/>
        <v>1</v>
      </c>
      <c r="P106" s="99">
        <f t="shared" si="10"/>
        <v>1</v>
      </c>
      <c r="Q106" s="99">
        <f t="shared" si="10"/>
        <v>0</v>
      </c>
      <c r="R106" s="99"/>
      <c r="S106" s="102">
        <f t="shared" si="12"/>
        <v>0</v>
      </c>
      <c r="T106" s="102">
        <f t="shared" si="13"/>
        <v>0</v>
      </c>
      <c r="U106" s="102">
        <f t="shared" si="14"/>
        <v>0</v>
      </c>
      <c r="V106" s="102">
        <f t="shared" si="15"/>
        <v>0</v>
      </c>
      <c r="W106" s="102">
        <f t="shared" si="16"/>
        <v>0</v>
      </c>
      <c r="X106" s="102">
        <f t="shared" si="17"/>
        <v>1</v>
      </c>
      <c r="Y106" s="102">
        <f t="shared" si="18"/>
        <v>1</v>
      </c>
    </row>
    <row r="107" spans="1:25" x14ac:dyDescent="0.2">
      <c r="A107" s="103" t="s">
        <v>35</v>
      </c>
      <c r="B107" s="6" t="s">
        <v>81</v>
      </c>
      <c r="C107" s="18">
        <v>43570</v>
      </c>
      <c r="D107" s="26" t="s">
        <v>12</v>
      </c>
      <c r="E107" s="21" t="s">
        <v>13</v>
      </c>
      <c r="F107" s="20" t="s">
        <v>14</v>
      </c>
      <c r="G107" s="20" t="s">
        <v>10</v>
      </c>
      <c r="H107" s="21" t="s">
        <v>9</v>
      </c>
      <c r="I107" s="21" t="s">
        <v>11</v>
      </c>
      <c r="J107" s="66" t="s">
        <v>11</v>
      </c>
      <c r="L107" s="69" t="s">
        <v>12</v>
      </c>
      <c r="M107" s="99">
        <f t="shared" si="11"/>
        <v>1</v>
      </c>
      <c r="N107" s="99">
        <f t="shared" si="11"/>
        <v>1</v>
      </c>
      <c r="O107" s="99">
        <f t="shared" si="11"/>
        <v>1</v>
      </c>
      <c r="P107" s="99">
        <f t="shared" si="10"/>
        <v>0</v>
      </c>
      <c r="Q107" s="99">
        <f t="shared" si="10"/>
        <v>0</v>
      </c>
      <c r="R107" s="99"/>
      <c r="S107" s="102">
        <f t="shared" si="12"/>
        <v>0</v>
      </c>
      <c r="T107" s="102">
        <f t="shared" si="13"/>
        <v>0</v>
      </c>
      <c r="U107" s="102">
        <f t="shared" si="14"/>
        <v>0</v>
      </c>
      <c r="V107" s="102">
        <f t="shared" si="15"/>
        <v>0</v>
      </c>
      <c r="W107" s="102">
        <f t="shared" si="16"/>
        <v>0</v>
      </c>
      <c r="X107" s="102">
        <f t="shared" si="17"/>
        <v>0</v>
      </c>
      <c r="Y107" s="102">
        <f t="shared" si="18"/>
        <v>0</v>
      </c>
    </row>
    <row r="108" spans="1:25" x14ac:dyDescent="0.2">
      <c r="A108" s="104"/>
      <c r="B108" s="3" t="s">
        <v>75</v>
      </c>
      <c r="C108" s="9">
        <v>43571</v>
      </c>
      <c r="D108" s="10" t="s">
        <v>12</v>
      </c>
      <c r="E108" s="11" t="s">
        <v>13</v>
      </c>
      <c r="F108" s="12" t="s">
        <v>14</v>
      </c>
      <c r="G108" s="12" t="s">
        <v>10</v>
      </c>
      <c r="H108" s="11" t="s">
        <v>9</v>
      </c>
      <c r="I108" s="11" t="s">
        <v>11</v>
      </c>
      <c r="J108" s="64" t="s">
        <v>11</v>
      </c>
      <c r="L108" s="70" t="s">
        <v>12</v>
      </c>
      <c r="M108" s="99">
        <f t="shared" si="11"/>
        <v>1</v>
      </c>
      <c r="N108" s="99">
        <f t="shared" si="11"/>
        <v>1</v>
      </c>
      <c r="O108" s="99">
        <f t="shared" si="11"/>
        <v>1</v>
      </c>
      <c r="P108" s="99">
        <f t="shared" si="10"/>
        <v>0</v>
      </c>
      <c r="Q108" s="99">
        <f t="shared" si="10"/>
        <v>0</v>
      </c>
      <c r="R108" s="99"/>
      <c r="S108" s="102">
        <f t="shared" si="12"/>
        <v>0</v>
      </c>
      <c r="T108" s="102">
        <f t="shared" si="13"/>
        <v>0</v>
      </c>
      <c r="U108" s="102">
        <f t="shared" si="14"/>
        <v>0</v>
      </c>
      <c r="V108" s="102">
        <f t="shared" si="15"/>
        <v>0</v>
      </c>
      <c r="W108" s="102">
        <f t="shared" si="16"/>
        <v>0</v>
      </c>
      <c r="X108" s="102">
        <f t="shared" si="17"/>
        <v>0</v>
      </c>
      <c r="Y108" s="102">
        <f t="shared" si="18"/>
        <v>0</v>
      </c>
    </row>
    <row r="109" spans="1:25" x14ac:dyDescent="0.2">
      <c r="A109" s="104"/>
      <c r="B109" s="4" t="s">
        <v>76</v>
      </c>
      <c r="C109" s="9">
        <v>43572</v>
      </c>
      <c r="D109" s="10" t="s">
        <v>12</v>
      </c>
      <c r="E109" s="11" t="s">
        <v>13</v>
      </c>
      <c r="F109" s="12" t="s">
        <v>14</v>
      </c>
      <c r="G109" s="12" t="s">
        <v>10</v>
      </c>
      <c r="H109" s="11" t="s">
        <v>9</v>
      </c>
      <c r="I109" s="11" t="s">
        <v>13</v>
      </c>
      <c r="J109" s="64" t="s">
        <v>11</v>
      </c>
      <c r="L109" s="70" t="s">
        <v>12</v>
      </c>
      <c r="M109" s="99">
        <f t="shared" si="11"/>
        <v>1</v>
      </c>
      <c r="N109" s="99">
        <f t="shared" si="11"/>
        <v>1</v>
      </c>
      <c r="O109" s="99">
        <f t="shared" si="11"/>
        <v>1</v>
      </c>
      <c r="P109" s="99">
        <f t="shared" si="10"/>
        <v>0</v>
      </c>
      <c r="Q109" s="99">
        <f t="shared" si="10"/>
        <v>0</v>
      </c>
      <c r="R109" s="99"/>
      <c r="S109" s="102">
        <f t="shared" si="12"/>
        <v>0</v>
      </c>
      <c r="T109" s="102">
        <f t="shared" si="13"/>
        <v>0</v>
      </c>
      <c r="U109" s="102">
        <f t="shared" si="14"/>
        <v>0</v>
      </c>
      <c r="V109" s="102">
        <f t="shared" si="15"/>
        <v>0</v>
      </c>
      <c r="W109" s="102">
        <f t="shared" si="16"/>
        <v>0</v>
      </c>
      <c r="X109" s="102">
        <f t="shared" si="17"/>
        <v>0</v>
      </c>
      <c r="Y109" s="102">
        <f t="shared" si="18"/>
        <v>0</v>
      </c>
    </row>
    <row r="110" spans="1:25" x14ac:dyDescent="0.2">
      <c r="A110" s="104"/>
      <c r="B110" s="3" t="s">
        <v>77</v>
      </c>
      <c r="C110" s="9">
        <v>43573</v>
      </c>
      <c r="D110" s="10" t="s">
        <v>12</v>
      </c>
      <c r="E110" s="11" t="s">
        <v>13</v>
      </c>
      <c r="F110" s="12" t="s">
        <v>14</v>
      </c>
      <c r="G110" s="12" t="s">
        <v>10</v>
      </c>
      <c r="H110" s="11" t="s">
        <v>11</v>
      </c>
      <c r="I110" s="11" t="s">
        <v>9</v>
      </c>
      <c r="J110" s="64" t="s">
        <v>11</v>
      </c>
      <c r="L110" s="70" t="s">
        <v>12</v>
      </c>
      <c r="M110" s="99">
        <f t="shared" si="11"/>
        <v>1</v>
      </c>
      <c r="N110" s="99">
        <f t="shared" si="11"/>
        <v>1</v>
      </c>
      <c r="O110" s="99">
        <f t="shared" si="11"/>
        <v>1</v>
      </c>
      <c r="P110" s="99">
        <f t="shared" si="10"/>
        <v>0</v>
      </c>
      <c r="Q110" s="99">
        <f t="shared" si="10"/>
        <v>0</v>
      </c>
      <c r="R110" s="99"/>
      <c r="S110" s="102">
        <f t="shared" si="12"/>
        <v>0</v>
      </c>
      <c r="T110" s="102">
        <f t="shared" si="13"/>
        <v>0</v>
      </c>
      <c r="U110" s="102">
        <f t="shared" si="14"/>
        <v>0</v>
      </c>
      <c r="V110" s="102">
        <f t="shared" si="15"/>
        <v>0</v>
      </c>
      <c r="W110" s="102">
        <f t="shared" si="16"/>
        <v>0</v>
      </c>
      <c r="X110" s="102">
        <f t="shared" si="17"/>
        <v>0</v>
      </c>
      <c r="Y110" s="102">
        <f t="shared" si="18"/>
        <v>0</v>
      </c>
    </row>
    <row r="111" spans="1:25" x14ac:dyDescent="0.2">
      <c r="A111" s="104"/>
      <c r="B111" s="4" t="s">
        <v>78</v>
      </c>
      <c r="C111" s="9">
        <v>43574</v>
      </c>
      <c r="D111" s="10" t="s">
        <v>12</v>
      </c>
      <c r="E111" s="11" t="s">
        <v>13</v>
      </c>
      <c r="F111" s="12" t="s">
        <v>14</v>
      </c>
      <c r="G111" s="12" t="s">
        <v>10</v>
      </c>
      <c r="H111" s="11" t="s">
        <v>11</v>
      </c>
      <c r="I111" s="11" t="s">
        <v>9</v>
      </c>
      <c r="J111" s="64" t="s">
        <v>11</v>
      </c>
      <c r="L111" s="70" t="s">
        <v>12</v>
      </c>
      <c r="M111" s="99">
        <f t="shared" si="11"/>
        <v>1</v>
      </c>
      <c r="N111" s="99">
        <f t="shared" si="11"/>
        <v>1</v>
      </c>
      <c r="O111" s="99">
        <f t="shared" si="11"/>
        <v>1</v>
      </c>
      <c r="P111" s="99">
        <f t="shared" si="10"/>
        <v>0</v>
      </c>
      <c r="Q111" s="99">
        <f t="shared" si="10"/>
        <v>0</v>
      </c>
      <c r="R111" s="99"/>
      <c r="S111" s="102">
        <f t="shared" si="12"/>
        <v>0</v>
      </c>
      <c r="T111" s="102">
        <f t="shared" si="13"/>
        <v>0</v>
      </c>
      <c r="U111" s="102">
        <f t="shared" si="14"/>
        <v>0</v>
      </c>
      <c r="V111" s="102">
        <f t="shared" si="15"/>
        <v>0</v>
      </c>
      <c r="W111" s="102">
        <f t="shared" si="16"/>
        <v>0</v>
      </c>
      <c r="X111" s="102">
        <f t="shared" si="17"/>
        <v>0</v>
      </c>
      <c r="Y111" s="102">
        <f t="shared" si="18"/>
        <v>0</v>
      </c>
    </row>
    <row r="112" spans="1:25" x14ac:dyDescent="0.2">
      <c r="A112" s="104"/>
      <c r="B112" s="3" t="s">
        <v>79</v>
      </c>
      <c r="C112" s="9">
        <v>43575</v>
      </c>
      <c r="D112" s="10" t="s">
        <v>11</v>
      </c>
      <c r="E112" s="11" t="s">
        <v>11</v>
      </c>
      <c r="F112" s="12" t="s">
        <v>11</v>
      </c>
      <c r="G112" s="12" t="s">
        <v>11</v>
      </c>
      <c r="H112" s="11" t="s">
        <v>9</v>
      </c>
      <c r="I112" s="11" t="s">
        <v>11</v>
      </c>
      <c r="J112" s="64" t="s">
        <v>38</v>
      </c>
      <c r="L112" s="70"/>
      <c r="M112" s="99">
        <f t="shared" si="11"/>
        <v>0</v>
      </c>
      <c r="N112" s="99">
        <f t="shared" si="11"/>
        <v>0</v>
      </c>
      <c r="O112" s="99">
        <f t="shared" si="11"/>
        <v>1</v>
      </c>
      <c r="P112" s="99">
        <f t="shared" si="10"/>
        <v>1</v>
      </c>
      <c r="Q112" s="99">
        <f t="shared" si="10"/>
        <v>0</v>
      </c>
      <c r="R112" s="99"/>
      <c r="S112" s="102">
        <f t="shared" si="12"/>
        <v>0</v>
      </c>
      <c r="T112" s="102">
        <f t="shared" si="13"/>
        <v>0</v>
      </c>
      <c r="U112" s="102">
        <f t="shared" si="14"/>
        <v>0</v>
      </c>
      <c r="V112" s="102">
        <f t="shared" si="15"/>
        <v>0</v>
      </c>
      <c r="W112" s="102">
        <f t="shared" si="16"/>
        <v>1</v>
      </c>
      <c r="X112" s="102">
        <f t="shared" si="17"/>
        <v>0</v>
      </c>
      <c r="Y112" s="102">
        <f t="shared" si="18"/>
        <v>1</v>
      </c>
    </row>
    <row r="113" spans="1:25" ht="15.75" thickBot="1" x14ac:dyDescent="0.25">
      <c r="A113" s="105"/>
      <c r="B113" s="5" t="s">
        <v>80</v>
      </c>
      <c r="C113" s="14">
        <v>43576</v>
      </c>
      <c r="D113" s="23" t="s">
        <v>11</v>
      </c>
      <c r="E113" s="25" t="s">
        <v>11</v>
      </c>
      <c r="F113" s="24" t="s">
        <v>11</v>
      </c>
      <c r="G113" s="24" t="s">
        <v>11</v>
      </c>
      <c r="H113" s="25" t="s">
        <v>9</v>
      </c>
      <c r="I113" s="25" t="s">
        <v>11</v>
      </c>
      <c r="J113" s="67" t="s">
        <v>38</v>
      </c>
      <c r="L113" s="72"/>
      <c r="M113" s="99">
        <f t="shared" si="11"/>
        <v>0</v>
      </c>
      <c r="N113" s="99">
        <f t="shared" si="11"/>
        <v>0</v>
      </c>
      <c r="O113" s="99">
        <f t="shared" si="11"/>
        <v>1</v>
      </c>
      <c r="P113" s="99">
        <f t="shared" si="10"/>
        <v>1</v>
      </c>
      <c r="Q113" s="99">
        <f t="shared" si="10"/>
        <v>0</v>
      </c>
      <c r="R113" s="99"/>
      <c r="S113" s="102">
        <f t="shared" si="12"/>
        <v>0</v>
      </c>
      <c r="T113" s="102">
        <f t="shared" si="13"/>
        <v>0</v>
      </c>
      <c r="U113" s="102">
        <f t="shared" si="14"/>
        <v>0</v>
      </c>
      <c r="V113" s="102">
        <f t="shared" si="15"/>
        <v>0</v>
      </c>
      <c r="W113" s="102">
        <f t="shared" si="16"/>
        <v>1</v>
      </c>
      <c r="X113" s="102">
        <f t="shared" si="17"/>
        <v>0</v>
      </c>
      <c r="Y113" s="102">
        <f t="shared" si="18"/>
        <v>1</v>
      </c>
    </row>
    <row r="114" spans="1:25" x14ac:dyDescent="0.2">
      <c r="A114" s="103" t="s">
        <v>36</v>
      </c>
      <c r="B114" s="57" t="s">
        <v>81</v>
      </c>
      <c r="C114" s="58">
        <v>43577</v>
      </c>
      <c r="D114" s="19" t="s">
        <v>14</v>
      </c>
      <c r="E114" s="21" t="s">
        <v>9</v>
      </c>
      <c r="F114" s="20" t="s">
        <v>8</v>
      </c>
      <c r="G114" s="20" t="s">
        <v>8</v>
      </c>
      <c r="H114" s="21" t="s">
        <v>8</v>
      </c>
      <c r="I114" s="21" t="s">
        <v>10</v>
      </c>
      <c r="J114" s="66" t="s">
        <v>11</v>
      </c>
      <c r="L114" s="69"/>
      <c r="M114" s="99">
        <f t="shared" si="11"/>
        <v>1</v>
      </c>
      <c r="N114" s="99">
        <f t="shared" si="11"/>
        <v>1</v>
      </c>
      <c r="O114" s="99">
        <f t="shared" si="11"/>
        <v>1</v>
      </c>
      <c r="P114" s="99">
        <f t="shared" si="10"/>
        <v>0</v>
      </c>
      <c r="Q114" s="99">
        <f t="shared" si="10"/>
        <v>0</v>
      </c>
      <c r="R114" s="99"/>
      <c r="S114" s="102">
        <f t="shared" si="12"/>
        <v>0</v>
      </c>
      <c r="T114" s="102">
        <f t="shared" si="13"/>
        <v>0</v>
      </c>
      <c r="U114" s="102">
        <f t="shared" si="14"/>
        <v>0</v>
      </c>
      <c r="V114" s="102">
        <f t="shared" si="15"/>
        <v>0</v>
      </c>
      <c r="W114" s="102">
        <f t="shared" si="16"/>
        <v>0</v>
      </c>
      <c r="X114" s="102">
        <f t="shared" si="17"/>
        <v>0</v>
      </c>
      <c r="Y114" s="102">
        <f t="shared" si="18"/>
        <v>0</v>
      </c>
    </row>
    <row r="115" spans="1:25" x14ac:dyDescent="0.2">
      <c r="A115" s="104"/>
      <c r="B115" s="3" t="s">
        <v>75</v>
      </c>
      <c r="C115" s="9">
        <v>43578</v>
      </c>
      <c r="D115" s="13" t="s">
        <v>12</v>
      </c>
      <c r="E115" s="11" t="s">
        <v>9</v>
      </c>
      <c r="F115" s="12" t="s">
        <v>13</v>
      </c>
      <c r="G115" s="11" t="s">
        <v>14</v>
      </c>
      <c r="H115" s="11" t="s">
        <v>11</v>
      </c>
      <c r="I115" s="11" t="s">
        <v>10</v>
      </c>
      <c r="J115" s="64" t="s">
        <v>11</v>
      </c>
      <c r="L115" s="70" t="s">
        <v>12</v>
      </c>
      <c r="M115" s="99">
        <f t="shared" si="11"/>
        <v>1</v>
      </c>
      <c r="N115" s="99">
        <f t="shared" si="11"/>
        <v>1</v>
      </c>
      <c r="O115" s="99">
        <f t="shared" si="11"/>
        <v>1</v>
      </c>
      <c r="P115" s="99">
        <f t="shared" si="10"/>
        <v>0</v>
      </c>
      <c r="Q115" s="99">
        <f t="shared" si="10"/>
        <v>0</v>
      </c>
      <c r="R115" s="99"/>
      <c r="S115" s="102">
        <f t="shared" si="12"/>
        <v>0</v>
      </c>
      <c r="T115" s="102">
        <f t="shared" si="13"/>
        <v>0</v>
      </c>
      <c r="U115" s="102">
        <f t="shared" si="14"/>
        <v>0</v>
      </c>
      <c r="V115" s="102">
        <f t="shared" si="15"/>
        <v>0</v>
      </c>
      <c r="W115" s="102">
        <f t="shared" si="16"/>
        <v>0</v>
      </c>
      <c r="X115" s="102">
        <f t="shared" si="17"/>
        <v>0</v>
      </c>
      <c r="Y115" s="102">
        <f t="shared" si="18"/>
        <v>0</v>
      </c>
    </row>
    <row r="116" spans="1:25" x14ac:dyDescent="0.2">
      <c r="A116" s="104"/>
      <c r="B116" s="4" t="s">
        <v>76</v>
      </c>
      <c r="C116" s="9">
        <v>43579</v>
      </c>
      <c r="D116" s="13" t="s">
        <v>12</v>
      </c>
      <c r="E116" s="11" t="s">
        <v>9</v>
      </c>
      <c r="F116" s="12" t="s">
        <v>13</v>
      </c>
      <c r="G116" s="11" t="s">
        <v>14</v>
      </c>
      <c r="H116" s="11" t="s">
        <v>12</v>
      </c>
      <c r="I116" s="11" t="s">
        <v>10</v>
      </c>
      <c r="J116" s="64" t="s">
        <v>11</v>
      </c>
      <c r="L116" s="70" t="s">
        <v>12</v>
      </c>
      <c r="M116" s="99">
        <f t="shared" si="11"/>
        <v>1</v>
      </c>
      <c r="N116" s="99">
        <f t="shared" si="11"/>
        <v>1</v>
      </c>
      <c r="O116" s="99">
        <f t="shared" si="11"/>
        <v>1</v>
      </c>
      <c r="P116" s="99">
        <f t="shared" si="10"/>
        <v>0</v>
      </c>
      <c r="Q116" s="99">
        <f t="shared" si="10"/>
        <v>0</v>
      </c>
      <c r="R116" s="99"/>
      <c r="S116" s="102">
        <f t="shared" si="12"/>
        <v>0</v>
      </c>
      <c r="T116" s="102">
        <f t="shared" si="13"/>
        <v>0</v>
      </c>
      <c r="U116" s="102">
        <f t="shared" si="14"/>
        <v>0</v>
      </c>
      <c r="V116" s="102">
        <f t="shared" si="15"/>
        <v>0</v>
      </c>
      <c r="W116" s="102">
        <f t="shared" si="16"/>
        <v>0</v>
      </c>
      <c r="X116" s="102">
        <f t="shared" si="17"/>
        <v>0</v>
      </c>
      <c r="Y116" s="102">
        <f t="shared" si="18"/>
        <v>0</v>
      </c>
    </row>
    <row r="117" spans="1:25" x14ac:dyDescent="0.2">
      <c r="A117" s="104"/>
      <c r="B117" s="3" t="s">
        <v>77</v>
      </c>
      <c r="C117" s="9">
        <v>43580</v>
      </c>
      <c r="D117" s="10" t="s">
        <v>11</v>
      </c>
      <c r="E117" s="11" t="s">
        <v>9</v>
      </c>
      <c r="F117" s="32" t="s">
        <v>10</v>
      </c>
      <c r="G117" s="32" t="s">
        <v>12</v>
      </c>
      <c r="H117" s="11" t="s">
        <v>14</v>
      </c>
      <c r="I117" s="11" t="s">
        <v>13</v>
      </c>
      <c r="J117" s="64" t="s">
        <v>11</v>
      </c>
      <c r="L117" s="70" t="s">
        <v>12</v>
      </c>
      <c r="M117" s="99">
        <f t="shared" si="11"/>
        <v>1</v>
      </c>
      <c r="N117" s="99">
        <f t="shared" si="11"/>
        <v>1</v>
      </c>
      <c r="O117" s="99">
        <f t="shared" si="11"/>
        <v>1</v>
      </c>
      <c r="P117" s="99">
        <f t="shared" si="10"/>
        <v>0</v>
      </c>
      <c r="Q117" s="99">
        <f t="shared" si="10"/>
        <v>0</v>
      </c>
      <c r="R117" s="99"/>
      <c r="S117" s="102">
        <f t="shared" si="12"/>
        <v>0</v>
      </c>
      <c r="T117" s="102">
        <f t="shared" si="13"/>
        <v>0</v>
      </c>
      <c r="U117" s="102">
        <f t="shared" si="14"/>
        <v>0</v>
      </c>
      <c r="V117" s="102">
        <f t="shared" si="15"/>
        <v>0</v>
      </c>
      <c r="W117" s="102">
        <f t="shared" si="16"/>
        <v>0</v>
      </c>
      <c r="X117" s="102">
        <f t="shared" si="17"/>
        <v>0</v>
      </c>
      <c r="Y117" s="102">
        <f t="shared" si="18"/>
        <v>0</v>
      </c>
    </row>
    <row r="118" spans="1:25" x14ac:dyDescent="0.2">
      <c r="A118" s="104"/>
      <c r="B118" s="4" t="s">
        <v>78</v>
      </c>
      <c r="C118" s="9">
        <v>43581</v>
      </c>
      <c r="D118" s="10" t="s">
        <v>11</v>
      </c>
      <c r="E118" s="11" t="s">
        <v>9</v>
      </c>
      <c r="F118" s="11" t="s">
        <v>10</v>
      </c>
      <c r="G118" s="11" t="s">
        <v>11</v>
      </c>
      <c r="H118" s="11" t="s">
        <v>14</v>
      </c>
      <c r="I118" s="11" t="s">
        <v>13</v>
      </c>
      <c r="J118" s="64" t="s">
        <v>11</v>
      </c>
      <c r="L118" s="70"/>
      <c r="M118" s="99">
        <f t="shared" si="11"/>
        <v>1</v>
      </c>
      <c r="N118" s="99">
        <f t="shared" si="11"/>
        <v>1</v>
      </c>
      <c r="O118" s="99">
        <f t="shared" si="11"/>
        <v>1</v>
      </c>
      <c r="P118" s="99">
        <f t="shared" si="10"/>
        <v>0</v>
      </c>
      <c r="Q118" s="99">
        <f t="shared" si="10"/>
        <v>0</v>
      </c>
      <c r="R118" s="99"/>
      <c r="S118" s="102">
        <f t="shared" si="12"/>
        <v>0</v>
      </c>
      <c r="T118" s="102">
        <f t="shared" si="13"/>
        <v>0</v>
      </c>
      <c r="U118" s="102">
        <f t="shared" si="14"/>
        <v>0</v>
      </c>
      <c r="V118" s="102">
        <f t="shared" si="15"/>
        <v>0</v>
      </c>
      <c r="W118" s="102">
        <f t="shared" si="16"/>
        <v>0</v>
      </c>
      <c r="X118" s="102">
        <f t="shared" si="17"/>
        <v>0</v>
      </c>
      <c r="Y118" s="102">
        <f t="shared" si="18"/>
        <v>0</v>
      </c>
    </row>
    <row r="119" spans="1:25" x14ac:dyDescent="0.2">
      <c r="A119" s="104"/>
      <c r="B119" s="3" t="s">
        <v>79</v>
      </c>
      <c r="C119" s="9">
        <v>43582</v>
      </c>
      <c r="D119" s="10" t="s">
        <v>18</v>
      </c>
      <c r="E119" s="11" t="s">
        <v>11</v>
      </c>
      <c r="F119" s="11" t="s">
        <v>11</v>
      </c>
      <c r="G119" s="11" t="s">
        <v>14</v>
      </c>
      <c r="H119" s="11" t="s">
        <v>11</v>
      </c>
      <c r="I119" s="11" t="s">
        <v>11</v>
      </c>
      <c r="J119" s="64" t="s">
        <v>13</v>
      </c>
      <c r="L119" s="70"/>
      <c r="M119" s="99">
        <f t="shared" si="11"/>
        <v>1</v>
      </c>
      <c r="N119" s="99">
        <f t="shared" si="11"/>
        <v>0</v>
      </c>
      <c r="O119" s="99">
        <f t="shared" si="11"/>
        <v>0</v>
      </c>
      <c r="P119" s="99">
        <f t="shared" si="10"/>
        <v>0</v>
      </c>
      <c r="Q119" s="99">
        <f t="shared" si="10"/>
        <v>1</v>
      </c>
      <c r="R119" s="99"/>
      <c r="S119" s="102">
        <f t="shared" si="12"/>
        <v>1</v>
      </c>
      <c r="T119" s="102">
        <f t="shared" si="13"/>
        <v>0</v>
      </c>
      <c r="U119" s="102">
        <f t="shared" si="14"/>
        <v>0</v>
      </c>
      <c r="V119" s="102">
        <f t="shared" si="15"/>
        <v>1</v>
      </c>
      <c r="W119" s="102">
        <f t="shared" si="16"/>
        <v>0</v>
      </c>
      <c r="X119" s="102">
        <f t="shared" si="17"/>
        <v>0</v>
      </c>
      <c r="Y119" s="102">
        <f t="shared" si="18"/>
        <v>1</v>
      </c>
    </row>
    <row r="120" spans="1:25" ht="15.75" thickBot="1" x14ac:dyDescent="0.25">
      <c r="A120" s="105"/>
      <c r="B120" s="5" t="s">
        <v>80</v>
      </c>
      <c r="C120" s="14">
        <v>43583</v>
      </c>
      <c r="D120" s="23" t="s">
        <v>18</v>
      </c>
      <c r="E120" s="25" t="s">
        <v>11</v>
      </c>
      <c r="F120" s="25" t="s">
        <v>11</v>
      </c>
      <c r="G120" s="25" t="s">
        <v>14</v>
      </c>
      <c r="H120" s="25" t="s">
        <v>11</v>
      </c>
      <c r="I120" s="33" t="s">
        <v>11</v>
      </c>
      <c r="J120" s="67" t="s">
        <v>13</v>
      </c>
      <c r="L120" s="72"/>
      <c r="M120" s="99">
        <f t="shared" si="11"/>
        <v>1</v>
      </c>
      <c r="N120" s="99">
        <f t="shared" si="11"/>
        <v>0</v>
      </c>
      <c r="O120" s="99">
        <f t="shared" si="11"/>
        <v>0</v>
      </c>
      <c r="P120" s="99">
        <f t="shared" si="10"/>
        <v>0</v>
      </c>
      <c r="Q120" s="99">
        <f t="shared" si="10"/>
        <v>1</v>
      </c>
      <c r="R120" s="99"/>
      <c r="S120" s="102">
        <f t="shared" si="12"/>
        <v>1</v>
      </c>
      <c r="T120" s="102">
        <f t="shared" si="13"/>
        <v>0</v>
      </c>
      <c r="U120" s="102">
        <f t="shared" si="14"/>
        <v>0</v>
      </c>
      <c r="V120" s="102">
        <f t="shared" si="15"/>
        <v>1</v>
      </c>
      <c r="W120" s="102">
        <f t="shared" si="16"/>
        <v>0</v>
      </c>
      <c r="X120" s="102">
        <f t="shared" si="17"/>
        <v>0</v>
      </c>
      <c r="Y120" s="102">
        <f t="shared" si="18"/>
        <v>1</v>
      </c>
    </row>
    <row r="121" spans="1:25" x14ac:dyDescent="0.2">
      <c r="A121" s="103" t="s">
        <v>39</v>
      </c>
      <c r="B121" s="6" t="s">
        <v>81</v>
      </c>
      <c r="C121" s="18">
        <v>43584</v>
      </c>
      <c r="D121" s="34" t="s">
        <v>11</v>
      </c>
      <c r="E121" s="35" t="s">
        <v>14</v>
      </c>
      <c r="F121" s="35" t="s">
        <v>10</v>
      </c>
      <c r="G121" s="35" t="s">
        <v>11</v>
      </c>
      <c r="H121" s="35" t="s">
        <v>9</v>
      </c>
      <c r="I121" s="35" t="s">
        <v>12</v>
      </c>
      <c r="J121" s="64" t="s">
        <v>11</v>
      </c>
      <c r="L121" s="69"/>
      <c r="M121" s="99">
        <f t="shared" si="11"/>
        <v>1</v>
      </c>
      <c r="N121" s="99">
        <f t="shared" si="11"/>
        <v>1</v>
      </c>
      <c r="O121" s="99">
        <f t="shared" si="11"/>
        <v>1</v>
      </c>
      <c r="P121" s="99">
        <f t="shared" si="10"/>
        <v>0</v>
      </c>
      <c r="Q121" s="99">
        <f t="shared" si="10"/>
        <v>0</v>
      </c>
      <c r="R121" s="99"/>
      <c r="S121" s="102">
        <f t="shared" si="12"/>
        <v>0</v>
      </c>
      <c r="T121" s="102">
        <f t="shared" si="13"/>
        <v>0</v>
      </c>
      <c r="U121" s="102">
        <f t="shared" si="14"/>
        <v>0</v>
      </c>
      <c r="V121" s="102">
        <f t="shared" si="15"/>
        <v>0</v>
      </c>
      <c r="W121" s="102">
        <f t="shared" si="16"/>
        <v>0</v>
      </c>
      <c r="X121" s="102">
        <f t="shared" si="17"/>
        <v>0</v>
      </c>
      <c r="Y121" s="102">
        <f t="shared" si="18"/>
        <v>0</v>
      </c>
    </row>
    <row r="122" spans="1:25" x14ac:dyDescent="0.2">
      <c r="A122" s="104"/>
      <c r="B122" s="3" t="s">
        <v>75</v>
      </c>
      <c r="C122" s="9">
        <v>43585</v>
      </c>
      <c r="D122" s="36" t="s">
        <v>11</v>
      </c>
      <c r="E122" s="37" t="s">
        <v>14</v>
      </c>
      <c r="F122" s="37" t="s">
        <v>10</v>
      </c>
      <c r="G122" s="37" t="s">
        <v>11</v>
      </c>
      <c r="H122" s="37" t="s">
        <v>9</v>
      </c>
      <c r="I122" s="37" t="s">
        <v>12</v>
      </c>
      <c r="J122" s="64" t="s">
        <v>11</v>
      </c>
      <c r="L122" s="70"/>
      <c r="M122" s="99">
        <f t="shared" si="11"/>
        <v>1</v>
      </c>
      <c r="N122" s="99">
        <f t="shared" si="11"/>
        <v>1</v>
      </c>
      <c r="O122" s="99">
        <f t="shared" si="11"/>
        <v>1</v>
      </c>
      <c r="P122" s="99">
        <f t="shared" si="10"/>
        <v>0</v>
      </c>
      <c r="Q122" s="99">
        <f t="shared" si="10"/>
        <v>0</v>
      </c>
      <c r="R122" s="99"/>
      <c r="S122" s="102">
        <f t="shared" si="12"/>
        <v>0</v>
      </c>
      <c r="T122" s="102">
        <f t="shared" si="13"/>
        <v>0</v>
      </c>
      <c r="U122" s="102">
        <f t="shared" si="14"/>
        <v>0</v>
      </c>
      <c r="V122" s="102">
        <f t="shared" si="15"/>
        <v>0</v>
      </c>
      <c r="W122" s="102">
        <f t="shared" si="16"/>
        <v>0</v>
      </c>
      <c r="X122" s="102">
        <f t="shared" si="17"/>
        <v>0</v>
      </c>
      <c r="Y122" s="102">
        <f t="shared" si="18"/>
        <v>0</v>
      </c>
    </row>
    <row r="123" spans="1:25" x14ac:dyDescent="0.2">
      <c r="A123" s="104"/>
      <c r="B123" s="59" t="s">
        <v>76</v>
      </c>
      <c r="C123" s="56">
        <v>43586</v>
      </c>
      <c r="D123" s="36" t="s">
        <v>11</v>
      </c>
      <c r="E123" s="37" t="s">
        <v>14</v>
      </c>
      <c r="F123" s="37" t="s">
        <v>10</v>
      </c>
      <c r="G123" s="37" t="s">
        <v>12</v>
      </c>
      <c r="H123" s="37" t="s">
        <v>9</v>
      </c>
      <c r="I123" s="37" t="s">
        <v>8</v>
      </c>
      <c r="J123" s="64" t="s">
        <v>11</v>
      </c>
      <c r="L123" s="70"/>
      <c r="M123" s="99">
        <f t="shared" si="11"/>
        <v>1</v>
      </c>
      <c r="N123" s="99">
        <f t="shared" si="11"/>
        <v>1</v>
      </c>
      <c r="O123" s="99">
        <f t="shared" si="11"/>
        <v>1</v>
      </c>
      <c r="P123" s="99">
        <f t="shared" si="10"/>
        <v>0</v>
      </c>
      <c r="Q123" s="99">
        <f t="shared" si="10"/>
        <v>0</v>
      </c>
      <c r="R123" s="99"/>
      <c r="S123" s="102">
        <f t="shared" si="12"/>
        <v>0</v>
      </c>
      <c r="T123" s="102">
        <f t="shared" si="13"/>
        <v>0</v>
      </c>
      <c r="U123" s="102">
        <f t="shared" si="14"/>
        <v>0</v>
      </c>
      <c r="V123" s="102">
        <f t="shared" si="15"/>
        <v>0</v>
      </c>
      <c r="W123" s="102">
        <f t="shared" si="16"/>
        <v>0</v>
      </c>
      <c r="X123" s="102">
        <f t="shared" si="17"/>
        <v>0</v>
      </c>
      <c r="Y123" s="102">
        <f t="shared" si="18"/>
        <v>0</v>
      </c>
    </row>
    <row r="124" spans="1:25" x14ac:dyDescent="0.2">
      <c r="A124" s="104"/>
      <c r="B124" s="3" t="s">
        <v>77</v>
      </c>
      <c r="C124" s="9">
        <v>43587</v>
      </c>
      <c r="D124" s="36" t="s">
        <v>11</v>
      </c>
      <c r="E124" s="37" t="s">
        <v>14</v>
      </c>
      <c r="F124" s="37" t="s">
        <v>10</v>
      </c>
      <c r="G124" s="37" t="s">
        <v>12</v>
      </c>
      <c r="H124" s="37" t="s">
        <v>9</v>
      </c>
      <c r="I124" s="37" t="s">
        <v>11</v>
      </c>
      <c r="J124" s="64" t="s">
        <v>11</v>
      </c>
      <c r="L124" s="70"/>
      <c r="M124" s="99">
        <f t="shared" si="11"/>
        <v>1</v>
      </c>
      <c r="N124" s="99">
        <f t="shared" si="11"/>
        <v>1</v>
      </c>
      <c r="O124" s="99">
        <f t="shared" si="11"/>
        <v>1</v>
      </c>
      <c r="P124" s="99">
        <f t="shared" si="10"/>
        <v>0</v>
      </c>
      <c r="Q124" s="99">
        <f t="shared" si="10"/>
        <v>0</v>
      </c>
      <c r="R124" s="99"/>
      <c r="S124" s="102">
        <f t="shared" si="12"/>
        <v>0</v>
      </c>
      <c r="T124" s="102">
        <f t="shared" si="13"/>
        <v>0</v>
      </c>
      <c r="U124" s="102">
        <f t="shared" si="14"/>
        <v>0</v>
      </c>
      <c r="V124" s="102">
        <f t="shared" si="15"/>
        <v>0</v>
      </c>
      <c r="W124" s="102">
        <f t="shared" si="16"/>
        <v>0</v>
      </c>
      <c r="X124" s="102">
        <f t="shared" si="17"/>
        <v>0</v>
      </c>
      <c r="Y124" s="102">
        <f t="shared" si="18"/>
        <v>0</v>
      </c>
    </row>
    <row r="125" spans="1:25" x14ac:dyDescent="0.2">
      <c r="A125" s="104"/>
      <c r="B125" s="4" t="s">
        <v>78</v>
      </c>
      <c r="C125" s="9">
        <v>43588</v>
      </c>
      <c r="D125" s="36" t="s">
        <v>11</v>
      </c>
      <c r="E125" s="37" t="s">
        <v>11</v>
      </c>
      <c r="F125" s="37" t="s">
        <v>10</v>
      </c>
      <c r="G125" s="37" t="s">
        <v>12</v>
      </c>
      <c r="H125" s="37" t="s">
        <v>9</v>
      </c>
      <c r="I125" s="37" t="s">
        <v>14</v>
      </c>
      <c r="J125" s="64" t="s">
        <v>11</v>
      </c>
      <c r="L125" s="70"/>
      <c r="M125" s="99">
        <f t="shared" si="11"/>
        <v>1</v>
      </c>
      <c r="N125" s="99">
        <f t="shared" si="11"/>
        <v>1</v>
      </c>
      <c r="O125" s="99">
        <f t="shared" si="11"/>
        <v>1</v>
      </c>
      <c r="P125" s="99">
        <f t="shared" si="10"/>
        <v>0</v>
      </c>
      <c r="Q125" s="99">
        <f t="shared" si="10"/>
        <v>0</v>
      </c>
      <c r="R125" s="99"/>
      <c r="S125" s="102">
        <f t="shared" si="12"/>
        <v>0</v>
      </c>
      <c r="T125" s="102">
        <f t="shared" si="13"/>
        <v>0</v>
      </c>
      <c r="U125" s="102">
        <f t="shared" si="14"/>
        <v>0</v>
      </c>
      <c r="V125" s="102">
        <f t="shared" si="15"/>
        <v>0</v>
      </c>
      <c r="W125" s="102">
        <f t="shared" si="16"/>
        <v>0</v>
      </c>
      <c r="X125" s="102">
        <f t="shared" si="17"/>
        <v>0</v>
      </c>
      <c r="Y125" s="102">
        <f t="shared" si="18"/>
        <v>0</v>
      </c>
    </row>
    <row r="126" spans="1:25" x14ac:dyDescent="0.2">
      <c r="A126" s="104"/>
      <c r="B126" s="3" t="s">
        <v>79</v>
      </c>
      <c r="C126" s="9">
        <v>43589</v>
      </c>
      <c r="D126" s="36" t="s">
        <v>11</v>
      </c>
      <c r="E126" s="37" t="s">
        <v>11</v>
      </c>
      <c r="F126" s="37" t="s">
        <v>11</v>
      </c>
      <c r="G126" s="37" t="s">
        <v>11</v>
      </c>
      <c r="H126" s="37" t="s">
        <v>11</v>
      </c>
      <c r="I126" s="37" t="s">
        <v>14</v>
      </c>
      <c r="J126" s="64" t="s">
        <v>18</v>
      </c>
      <c r="L126" s="70"/>
      <c r="M126" s="99">
        <f t="shared" si="11"/>
        <v>1</v>
      </c>
      <c r="N126" s="99">
        <f t="shared" si="11"/>
        <v>0</v>
      </c>
      <c r="O126" s="99">
        <f t="shared" si="11"/>
        <v>0</v>
      </c>
      <c r="P126" s="99">
        <f t="shared" si="10"/>
        <v>0</v>
      </c>
      <c r="Q126" s="99">
        <f t="shared" si="10"/>
        <v>1</v>
      </c>
      <c r="R126" s="99"/>
      <c r="S126" s="102">
        <f t="shared" si="12"/>
        <v>0</v>
      </c>
      <c r="T126" s="102">
        <f t="shared" si="13"/>
        <v>0</v>
      </c>
      <c r="U126" s="102">
        <f t="shared" si="14"/>
        <v>0</v>
      </c>
      <c r="V126" s="102">
        <f t="shared" si="15"/>
        <v>0</v>
      </c>
      <c r="W126" s="102">
        <f t="shared" si="16"/>
        <v>0</v>
      </c>
      <c r="X126" s="102">
        <f t="shared" si="17"/>
        <v>1</v>
      </c>
      <c r="Y126" s="102">
        <f t="shared" si="18"/>
        <v>1</v>
      </c>
    </row>
    <row r="127" spans="1:25" ht="15.75" thickBot="1" x14ac:dyDescent="0.25">
      <c r="A127" s="105"/>
      <c r="B127" s="5" t="s">
        <v>80</v>
      </c>
      <c r="C127" s="14">
        <v>43590</v>
      </c>
      <c r="D127" s="38" t="s">
        <v>11</v>
      </c>
      <c r="E127" s="39" t="s">
        <v>11</v>
      </c>
      <c r="F127" s="39" t="s">
        <v>11</v>
      </c>
      <c r="G127" s="39" t="s">
        <v>11</v>
      </c>
      <c r="H127" s="39" t="s">
        <v>11</v>
      </c>
      <c r="I127" s="39" t="s">
        <v>14</v>
      </c>
      <c r="J127" s="67" t="s">
        <v>18</v>
      </c>
      <c r="L127" s="72"/>
      <c r="M127" s="99">
        <f t="shared" si="11"/>
        <v>1</v>
      </c>
      <c r="N127" s="99">
        <f t="shared" si="11"/>
        <v>0</v>
      </c>
      <c r="O127" s="99">
        <f t="shared" si="11"/>
        <v>0</v>
      </c>
      <c r="P127" s="99">
        <f t="shared" si="10"/>
        <v>0</v>
      </c>
      <c r="Q127" s="99">
        <f t="shared" si="10"/>
        <v>1</v>
      </c>
      <c r="R127" s="99"/>
      <c r="S127" s="102">
        <f t="shared" si="12"/>
        <v>0</v>
      </c>
      <c r="T127" s="102">
        <f t="shared" si="13"/>
        <v>0</v>
      </c>
      <c r="U127" s="102">
        <f t="shared" si="14"/>
        <v>0</v>
      </c>
      <c r="V127" s="102">
        <f t="shared" si="15"/>
        <v>0</v>
      </c>
      <c r="W127" s="102">
        <f t="shared" si="16"/>
        <v>0</v>
      </c>
      <c r="X127" s="102">
        <f t="shared" si="17"/>
        <v>1</v>
      </c>
      <c r="Y127" s="102">
        <f t="shared" si="18"/>
        <v>1</v>
      </c>
    </row>
    <row r="128" spans="1:25" x14ac:dyDescent="0.2">
      <c r="A128" s="103" t="s">
        <v>40</v>
      </c>
      <c r="B128" s="6" t="s">
        <v>81</v>
      </c>
      <c r="C128" s="18">
        <v>43591</v>
      </c>
      <c r="D128" s="40" t="s">
        <v>13</v>
      </c>
      <c r="E128" s="35" t="s">
        <v>9</v>
      </c>
      <c r="F128" s="35" t="s">
        <v>12</v>
      </c>
      <c r="G128" s="35" t="s">
        <v>10</v>
      </c>
      <c r="H128" s="35" t="s">
        <v>12</v>
      </c>
      <c r="I128" s="35" t="s">
        <v>14</v>
      </c>
      <c r="J128" s="64" t="s">
        <v>11</v>
      </c>
      <c r="L128" s="69"/>
      <c r="M128" s="99">
        <f t="shared" si="11"/>
        <v>1</v>
      </c>
      <c r="N128" s="99">
        <f t="shared" si="11"/>
        <v>1</v>
      </c>
      <c r="O128" s="99">
        <f t="shared" si="11"/>
        <v>1</v>
      </c>
      <c r="P128" s="99">
        <f t="shared" si="11"/>
        <v>0</v>
      </c>
      <c r="Q128" s="99">
        <f t="shared" si="11"/>
        <v>0</v>
      </c>
      <c r="R128" s="99"/>
      <c r="S128" s="102">
        <f t="shared" si="12"/>
        <v>0</v>
      </c>
      <c r="T128" s="102">
        <f t="shared" si="13"/>
        <v>0</v>
      </c>
      <c r="U128" s="102">
        <f t="shared" si="14"/>
        <v>0</v>
      </c>
      <c r="V128" s="102">
        <f t="shared" si="15"/>
        <v>0</v>
      </c>
      <c r="W128" s="102">
        <f t="shared" si="16"/>
        <v>0</v>
      </c>
      <c r="X128" s="102">
        <f t="shared" si="17"/>
        <v>0</v>
      </c>
      <c r="Y128" s="102">
        <f t="shared" si="18"/>
        <v>0</v>
      </c>
    </row>
    <row r="129" spans="1:25" x14ac:dyDescent="0.2">
      <c r="A129" s="104"/>
      <c r="B129" s="3" t="s">
        <v>75</v>
      </c>
      <c r="C129" s="9">
        <v>43592</v>
      </c>
      <c r="D129" s="41" t="s">
        <v>13</v>
      </c>
      <c r="E129" s="37" t="s">
        <v>9</v>
      </c>
      <c r="F129" s="37" t="s">
        <v>12</v>
      </c>
      <c r="G129" s="37" t="s">
        <v>10</v>
      </c>
      <c r="H129" s="37" t="s">
        <v>12</v>
      </c>
      <c r="I129" s="37" t="s">
        <v>14</v>
      </c>
      <c r="J129" s="64" t="s">
        <v>11</v>
      </c>
      <c r="L129" s="70"/>
      <c r="M129" s="99">
        <f t="shared" si="11"/>
        <v>1</v>
      </c>
      <c r="N129" s="99">
        <f t="shared" si="11"/>
        <v>1</v>
      </c>
      <c r="O129" s="99">
        <f t="shared" si="11"/>
        <v>1</v>
      </c>
      <c r="P129" s="99">
        <f t="shared" si="11"/>
        <v>0</v>
      </c>
      <c r="Q129" s="99">
        <f t="shared" si="11"/>
        <v>0</v>
      </c>
      <c r="R129" s="99"/>
      <c r="S129" s="102">
        <f t="shared" si="12"/>
        <v>0</v>
      </c>
      <c r="T129" s="102">
        <f t="shared" si="13"/>
        <v>0</v>
      </c>
      <c r="U129" s="102">
        <f t="shared" si="14"/>
        <v>0</v>
      </c>
      <c r="V129" s="102">
        <f t="shared" si="15"/>
        <v>0</v>
      </c>
      <c r="W129" s="102">
        <f t="shared" si="16"/>
        <v>0</v>
      </c>
      <c r="X129" s="102">
        <f t="shared" si="17"/>
        <v>0</v>
      </c>
      <c r="Y129" s="102">
        <f t="shared" si="18"/>
        <v>0</v>
      </c>
    </row>
    <row r="130" spans="1:25" x14ac:dyDescent="0.2">
      <c r="A130" s="104"/>
      <c r="B130" s="59" t="s">
        <v>76</v>
      </c>
      <c r="C130" s="56">
        <v>43593</v>
      </c>
      <c r="D130" s="41" t="s">
        <v>13</v>
      </c>
      <c r="E130" s="37" t="s">
        <v>9</v>
      </c>
      <c r="F130" s="37" t="s">
        <v>14</v>
      </c>
      <c r="G130" s="37" t="s">
        <v>10</v>
      </c>
      <c r="H130" s="37" t="s">
        <v>12</v>
      </c>
      <c r="I130" s="37" t="s">
        <v>8</v>
      </c>
      <c r="J130" s="64" t="s">
        <v>11</v>
      </c>
      <c r="L130" s="70"/>
      <c r="M130" s="99">
        <f t="shared" si="11"/>
        <v>1</v>
      </c>
      <c r="N130" s="99">
        <f t="shared" si="11"/>
        <v>1</v>
      </c>
      <c r="O130" s="99">
        <f t="shared" si="11"/>
        <v>1</v>
      </c>
      <c r="P130" s="99">
        <f t="shared" si="11"/>
        <v>0</v>
      </c>
      <c r="Q130" s="99">
        <f t="shared" si="11"/>
        <v>0</v>
      </c>
      <c r="R130" s="99"/>
      <c r="S130" s="102">
        <f t="shared" si="12"/>
        <v>0</v>
      </c>
      <c r="T130" s="102">
        <f t="shared" si="13"/>
        <v>0</v>
      </c>
      <c r="U130" s="102">
        <f t="shared" si="14"/>
        <v>0</v>
      </c>
      <c r="V130" s="102">
        <f t="shared" si="15"/>
        <v>0</v>
      </c>
      <c r="W130" s="102">
        <f t="shared" si="16"/>
        <v>0</v>
      </c>
      <c r="X130" s="102">
        <f t="shared" si="17"/>
        <v>0</v>
      </c>
      <c r="Y130" s="102">
        <f t="shared" si="18"/>
        <v>0</v>
      </c>
    </row>
    <row r="131" spans="1:25" x14ac:dyDescent="0.2">
      <c r="A131" s="104"/>
      <c r="B131" s="3" t="s">
        <v>77</v>
      </c>
      <c r="C131" s="9">
        <v>43594</v>
      </c>
      <c r="D131" s="41" t="s">
        <v>13</v>
      </c>
      <c r="E131" s="37" t="s">
        <v>11</v>
      </c>
      <c r="F131" s="37" t="s">
        <v>14</v>
      </c>
      <c r="G131" s="37" t="s">
        <v>10</v>
      </c>
      <c r="H131" s="37" t="s">
        <v>12</v>
      </c>
      <c r="I131" s="37" t="s">
        <v>9</v>
      </c>
      <c r="J131" s="64" t="s">
        <v>11</v>
      </c>
      <c r="L131" s="70"/>
      <c r="M131" s="99">
        <f t="shared" ref="M131:Q194" si="19">COUNTIF($D131:$L131,M$1)</f>
        <v>1</v>
      </c>
      <c r="N131" s="99">
        <f t="shared" si="19"/>
        <v>1</v>
      </c>
      <c r="O131" s="99">
        <f t="shared" si="19"/>
        <v>1</v>
      </c>
      <c r="P131" s="99">
        <f t="shared" si="19"/>
        <v>0</v>
      </c>
      <c r="Q131" s="99">
        <f t="shared" si="19"/>
        <v>0</v>
      </c>
      <c r="R131" s="99"/>
      <c r="S131" s="102">
        <f t="shared" ref="S131:S194" si="20">IF($B131="samedi",IF(D131="r",0,IF(D131="",0,1)),IF($B131="dimanche",IF(D131="r",0,1),0))</f>
        <v>0</v>
      </c>
      <c r="T131" s="102">
        <f t="shared" ref="T131:T194" si="21">IF($B131="samedi",IF(E131="r",0,IF(E131="",0,1)),IF($B131="dimanche",IF(E131="r",0,1),0))</f>
        <v>0</v>
      </c>
      <c r="U131" s="102">
        <f t="shared" ref="U131:U194" si="22">IF($B131="samedi",IF(F131="r",0,IF(F131="",0,1)),IF($B131="dimanche",IF(F131="r",0,1),0))</f>
        <v>0</v>
      </c>
      <c r="V131" s="102">
        <f t="shared" ref="V131:V194" si="23">IF($B131="samedi",IF(G131="r",0,IF(G131="",0,1)),IF($B131="dimanche",IF(G131="r",0,1),0))</f>
        <v>0</v>
      </c>
      <c r="W131" s="102">
        <f t="shared" ref="W131:W194" si="24">IF($B131="samedi",IF(H131="r",0,IF(H131="",0,1)),IF($B131="dimanche",IF(H131="r",0,1),0))</f>
        <v>0</v>
      </c>
      <c r="X131" s="102">
        <f t="shared" ref="X131:X194" si="25">IF($B131="samedi",IF(I131="r",0,IF(I131="",0,1)),IF($B131="dimanche",IF(I131="r",0,1),0))</f>
        <v>0</v>
      </c>
      <c r="Y131" s="102">
        <f t="shared" ref="Y131:Y194" si="26">IF($B131="samedi",IF(J131="r",0,IF(J131="",0,1)),IF($B131="dimanche",IF(J131="r",0,1),0))</f>
        <v>0</v>
      </c>
    </row>
    <row r="132" spans="1:25" x14ac:dyDescent="0.2">
      <c r="A132" s="104"/>
      <c r="B132" s="4" t="s">
        <v>78</v>
      </c>
      <c r="C132" s="9">
        <v>43595</v>
      </c>
      <c r="D132" s="41" t="s">
        <v>13</v>
      </c>
      <c r="E132" s="37" t="s">
        <v>11</v>
      </c>
      <c r="F132" s="37" t="s">
        <v>14</v>
      </c>
      <c r="G132" s="37" t="s">
        <v>10</v>
      </c>
      <c r="H132" s="37" t="s">
        <v>12</v>
      </c>
      <c r="I132" s="37" t="s">
        <v>9</v>
      </c>
      <c r="J132" s="64" t="s">
        <v>11</v>
      </c>
      <c r="L132" s="70"/>
      <c r="M132" s="99">
        <f t="shared" si="19"/>
        <v>1</v>
      </c>
      <c r="N132" s="99">
        <f t="shared" si="19"/>
        <v>1</v>
      </c>
      <c r="O132" s="99">
        <f t="shared" si="19"/>
        <v>1</v>
      </c>
      <c r="P132" s="99">
        <f t="shared" si="19"/>
        <v>0</v>
      </c>
      <c r="Q132" s="99">
        <f t="shared" si="19"/>
        <v>0</v>
      </c>
      <c r="R132" s="99"/>
      <c r="S132" s="102">
        <f t="shared" si="20"/>
        <v>0</v>
      </c>
      <c r="T132" s="102">
        <f t="shared" si="21"/>
        <v>0</v>
      </c>
      <c r="U132" s="102">
        <f t="shared" si="22"/>
        <v>0</v>
      </c>
      <c r="V132" s="102">
        <f t="shared" si="23"/>
        <v>0</v>
      </c>
      <c r="W132" s="102">
        <f t="shared" si="24"/>
        <v>0</v>
      </c>
      <c r="X132" s="102">
        <f t="shared" si="25"/>
        <v>0</v>
      </c>
      <c r="Y132" s="102">
        <f t="shared" si="26"/>
        <v>0</v>
      </c>
    </row>
    <row r="133" spans="1:25" x14ac:dyDescent="0.2">
      <c r="A133" s="104"/>
      <c r="B133" s="3" t="s">
        <v>79</v>
      </c>
      <c r="C133" s="9">
        <v>43596</v>
      </c>
      <c r="D133" s="41" t="s">
        <v>11</v>
      </c>
      <c r="E133" s="37" t="s">
        <v>11</v>
      </c>
      <c r="F133" s="37" t="s">
        <v>11</v>
      </c>
      <c r="G133" s="37" t="s">
        <v>11</v>
      </c>
      <c r="H133" s="37" t="s">
        <v>11</v>
      </c>
      <c r="I133" s="37" t="s">
        <v>9</v>
      </c>
      <c r="J133" s="64" t="s">
        <v>38</v>
      </c>
      <c r="L133" s="70"/>
      <c r="M133" s="99">
        <f t="shared" si="19"/>
        <v>0</v>
      </c>
      <c r="N133" s="99">
        <f t="shared" si="19"/>
        <v>0</v>
      </c>
      <c r="O133" s="99">
        <f t="shared" si="19"/>
        <v>1</v>
      </c>
      <c r="P133" s="99">
        <f t="shared" si="19"/>
        <v>1</v>
      </c>
      <c r="Q133" s="99">
        <f t="shared" si="19"/>
        <v>0</v>
      </c>
      <c r="R133" s="99"/>
      <c r="S133" s="102">
        <f t="shared" si="20"/>
        <v>0</v>
      </c>
      <c r="T133" s="102">
        <f t="shared" si="21"/>
        <v>0</v>
      </c>
      <c r="U133" s="102">
        <f t="shared" si="22"/>
        <v>0</v>
      </c>
      <c r="V133" s="102">
        <f t="shared" si="23"/>
        <v>0</v>
      </c>
      <c r="W133" s="102">
        <f t="shared" si="24"/>
        <v>0</v>
      </c>
      <c r="X133" s="102">
        <f t="shared" si="25"/>
        <v>1</v>
      </c>
      <c r="Y133" s="102">
        <f t="shared" si="26"/>
        <v>1</v>
      </c>
    </row>
    <row r="134" spans="1:25" ht="15.75" thickBot="1" x14ac:dyDescent="0.25">
      <c r="A134" s="105"/>
      <c r="B134" s="5" t="s">
        <v>80</v>
      </c>
      <c r="C134" s="14">
        <v>43597</v>
      </c>
      <c r="D134" s="42" t="s">
        <v>11</v>
      </c>
      <c r="E134" s="39" t="s">
        <v>11</v>
      </c>
      <c r="F134" s="39" t="s">
        <v>11</v>
      </c>
      <c r="G134" s="39" t="s">
        <v>11</v>
      </c>
      <c r="H134" s="39" t="s">
        <v>11</v>
      </c>
      <c r="I134" s="39" t="s">
        <v>9</v>
      </c>
      <c r="J134" s="67" t="s">
        <v>38</v>
      </c>
      <c r="L134" s="72"/>
      <c r="M134" s="99">
        <f t="shared" si="19"/>
        <v>0</v>
      </c>
      <c r="N134" s="99">
        <f t="shared" si="19"/>
        <v>0</v>
      </c>
      <c r="O134" s="99">
        <f t="shared" si="19"/>
        <v>1</v>
      </c>
      <c r="P134" s="99">
        <f t="shared" si="19"/>
        <v>1</v>
      </c>
      <c r="Q134" s="99">
        <f t="shared" si="19"/>
        <v>0</v>
      </c>
      <c r="R134" s="99"/>
      <c r="S134" s="102">
        <f t="shared" si="20"/>
        <v>0</v>
      </c>
      <c r="T134" s="102">
        <f t="shared" si="21"/>
        <v>0</v>
      </c>
      <c r="U134" s="102">
        <f t="shared" si="22"/>
        <v>0</v>
      </c>
      <c r="V134" s="102">
        <f t="shared" si="23"/>
        <v>0</v>
      </c>
      <c r="W134" s="102">
        <f t="shared" si="24"/>
        <v>0</v>
      </c>
      <c r="X134" s="102">
        <f t="shared" si="25"/>
        <v>1</v>
      </c>
      <c r="Y134" s="102">
        <f t="shared" si="26"/>
        <v>1</v>
      </c>
    </row>
    <row r="135" spans="1:25" x14ac:dyDescent="0.2">
      <c r="A135" s="103" t="s">
        <v>41</v>
      </c>
      <c r="B135" s="6" t="s">
        <v>81</v>
      </c>
      <c r="C135" s="18">
        <v>43598</v>
      </c>
      <c r="D135" s="34" t="s">
        <v>12</v>
      </c>
      <c r="E135" s="35" t="s">
        <v>14</v>
      </c>
      <c r="F135" s="35" t="s">
        <v>12</v>
      </c>
      <c r="G135" s="35" t="s">
        <v>9</v>
      </c>
      <c r="H135" s="35" t="s">
        <v>10</v>
      </c>
      <c r="I135" s="35" t="s">
        <v>11</v>
      </c>
      <c r="J135" s="66" t="s">
        <v>11</v>
      </c>
      <c r="L135" s="69"/>
      <c r="M135" s="99">
        <f t="shared" si="19"/>
        <v>1</v>
      </c>
      <c r="N135" s="99">
        <f t="shared" si="19"/>
        <v>1</v>
      </c>
      <c r="O135" s="99">
        <f t="shared" si="19"/>
        <v>1</v>
      </c>
      <c r="P135" s="99">
        <f t="shared" si="19"/>
        <v>0</v>
      </c>
      <c r="Q135" s="99">
        <f t="shared" si="19"/>
        <v>0</v>
      </c>
      <c r="R135" s="99"/>
      <c r="S135" s="102">
        <f t="shared" si="20"/>
        <v>0</v>
      </c>
      <c r="T135" s="102">
        <f t="shared" si="21"/>
        <v>0</v>
      </c>
      <c r="U135" s="102">
        <f t="shared" si="22"/>
        <v>0</v>
      </c>
      <c r="V135" s="102">
        <f t="shared" si="23"/>
        <v>0</v>
      </c>
      <c r="W135" s="102">
        <f t="shared" si="24"/>
        <v>0</v>
      </c>
      <c r="X135" s="102">
        <f t="shared" si="25"/>
        <v>0</v>
      </c>
      <c r="Y135" s="102">
        <f t="shared" si="26"/>
        <v>0</v>
      </c>
    </row>
    <row r="136" spans="1:25" x14ac:dyDescent="0.2">
      <c r="A136" s="104"/>
      <c r="B136" s="3" t="s">
        <v>75</v>
      </c>
      <c r="C136" s="9">
        <v>43599</v>
      </c>
      <c r="D136" s="36" t="s">
        <v>12</v>
      </c>
      <c r="E136" s="37" t="s">
        <v>14</v>
      </c>
      <c r="F136" s="37" t="s">
        <v>12</v>
      </c>
      <c r="G136" s="37" t="s">
        <v>9</v>
      </c>
      <c r="H136" s="37" t="s">
        <v>10</v>
      </c>
      <c r="I136" s="37" t="s">
        <v>11</v>
      </c>
      <c r="J136" s="64" t="s">
        <v>11</v>
      </c>
      <c r="L136" s="70"/>
      <c r="M136" s="99">
        <f t="shared" si="19"/>
        <v>1</v>
      </c>
      <c r="N136" s="99">
        <f t="shared" si="19"/>
        <v>1</v>
      </c>
      <c r="O136" s="99">
        <f t="shared" si="19"/>
        <v>1</v>
      </c>
      <c r="P136" s="99">
        <f t="shared" si="19"/>
        <v>0</v>
      </c>
      <c r="Q136" s="99">
        <f t="shared" si="19"/>
        <v>0</v>
      </c>
      <c r="R136" s="99"/>
      <c r="S136" s="102">
        <f t="shared" si="20"/>
        <v>0</v>
      </c>
      <c r="T136" s="102">
        <f t="shared" si="21"/>
        <v>0</v>
      </c>
      <c r="U136" s="102">
        <f t="shared" si="22"/>
        <v>0</v>
      </c>
      <c r="V136" s="102">
        <f t="shared" si="23"/>
        <v>0</v>
      </c>
      <c r="W136" s="102">
        <f t="shared" si="24"/>
        <v>0</v>
      </c>
      <c r="X136" s="102">
        <f t="shared" si="25"/>
        <v>0</v>
      </c>
      <c r="Y136" s="102">
        <f t="shared" si="26"/>
        <v>0</v>
      </c>
    </row>
    <row r="137" spans="1:25" x14ac:dyDescent="0.2">
      <c r="A137" s="104"/>
      <c r="B137" s="4" t="s">
        <v>76</v>
      </c>
      <c r="C137" s="9">
        <v>43600</v>
      </c>
      <c r="D137" s="36" t="s">
        <v>12</v>
      </c>
      <c r="E137" s="37" t="s">
        <v>14</v>
      </c>
      <c r="F137" s="37" t="s">
        <v>12</v>
      </c>
      <c r="G137" s="37" t="s">
        <v>9</v>
      </c>
      <c r="H137" s="37" t="s">
        <v>10</v>
      </c>
      <c r="I137" s="37" t="s">
        <v>12</v>
      </c>
      <c r="J137" s="64" t="s">
        <v>11</v>
      </c>
      <c r="L137" s="70"/>
      <c r="M137" s="99">
        <f t="shared" si="19"/>
        <v>1</v>
      </c>
      <c r="N137" s="99">
        <f t="shared" si="19"/>
        <v>1</v>
      </c>
      <c r="O137" s="99">
        <f t="shared" si="19"/>
        <v>1</v>
      </c>
      <c r="P137" s="99">
        <f t="shared" si="19"/>
        <v>0</v>
      </c>
      <c r="Q137" s="99">
        <f t="shared" si="19"/>
        <v>0</v>
      </c>
      <c r="R137" s="99"/>
      <c r="S137" s="102">
        <f t="shared" si="20"/>
        <v>0</v>
      </c>
      <c r="T137" s="102">
        <f t="shared" si="21"/>
        <v>0</v>
      </c>
      <c r="U137" s="102">
        <f t="shared" si="22"/>
        <v>0</v>
      </c>
      <c r="V137" s="102">
        <f t="shared" si="23"/>
        <v>0</v>
      </c>
      <c r="W137" s="102">
        <f t="shared" si="24"/>
        <v>0</v>
      </c>
      <c r="X137" s="102">
        <f t="shared" si="25"/>
        <v>0</v>
      </c>
      <c r="Y137" s="102">
        <f t="shared" si="26"/>
        <v>0</v>
      </c>
    </row>
    <row r="138" spans="1:25" x14ac:dyDescent="0.2">
      <c r="A138" s="104"/>
      <c r="B138" s="3" t="s">
        <v>77</v>
      </c>
      <c r="C138" s="9">
        <v>43601</v>
      </c>
      <c r="D138" s="36" t="s">
        <v>12</v>
      </c>
      <c r="E138" s="37" t="s">
        <v>14</v>
      </c>
      <c r="F138" s="37" t="s">
        <v>11</v>
      </c>
      <c r="G138" s="37" t="s">
        <v>9</v>
      </c>
      <c r="H138" s="37" t="s">
        <v>10</v>
      </c>
      <c r="I138" s="37" t="s">
        <v>12</v>
      </c>
      <c r="J138" s="64" t="s">
        <v>11</v>
      </c>
      <c r="L138" s="70"/>
      <c r="M138" s="99">
        <f t="shared" si="19"/>
        <v>1</v>
      </c>
      <c r="N138" s="99">
        <f t="shared" si="19"/>
        <v>1</v>
      </c>
      <c r="O138" s="99">
        <f t="shared" si="19"/>
        <v>1</v>
      </c>
      <c r="P138" s="99">
        <f t="shared" si="19"/>
        <v>0</v>
      </c>
      <c r="Q138" s="99">
        <f t="shared" si="19"/>
        <v>0</v>
      </c>
      <c r="R138" s="99"/>
      <c r="S138" s="102">
        <f t="shared" si="20"/>
        <v>0</v>
      </c>
      <c r="T138" s="102">
        <f t="shared" si="21"/>
        <v>0</v>
      </c>
      <c r="U138" s="102">
        <f t="shared" si="22"/>
        <v>0</v>
      </c>
      <c r="V138" s="102">
        <f t="shared" si="23"/>
        <v>0</v>
      </c>
      <c r="W138" s="102">
        <f t="shared" si="24"/>
        <v>0</v>
      </c>
      <c r="X138" s="102">
        <f t="shared" si="25"/>
        <v>0</v>
      </c>
      <c r="Y138" s="102">
        <f t="shared" si="26"/>
        <v>0</v>
      </c>
    </row>
    <row r="139" spans="1:25" x14ac:dyDescent="0.2">
      <c r="A139" s="104"/>
      <c r="B139" s="4" t="s">
        <v>78</v>
      </c>
      <c r="C139" s="9">
        <v>43602</v>
      </c>
      <c r="D139" s="36" t="s">
        <v>12</v>
      </c>
      <c r="E139" s="37" t="s">
        <v>14</v>
      </c>
      <c r="F139" s="37" t="s">
        <v>9</v>
      </c>
      <c r="G139" s="37" t="s">
        <v>11</v>
      </c>
      <c r="H139" s="37" t="s">
        <v>10</v>
      </c>
      <c r="I139" s="37" t="s">
        <v>12</v>
      </c>
      <c r="J139" s="64" t="s">
        <v>11</v>
      </c>
      <c r="L139" s="70"/>
      <c r="M139" s="99">
        <f t="shared" si="19"/>
        <v>1</v>
      </c>
      <c r="N139" s="99">
        <f t="shared" si="19"/>
        <v>1</v>
      </c>
      <c r="O139" s="99">
        <f t="shared" si="19"/>
        <v>1</v>
      </c>
      <c r="P139" s="99">
        <f t="shared" si="19"/>
        <v>0</v>
      </c>
      <c r="Q139" s="99">
        <f t="shared" si="19"/>
        <v>0</v>
      </c>
      <c r="R139" s="99"/>
      <c r="S139" s="102">
        <f t="shared" si="20"/>
        <v>0</v>
      </c>
      <c r="T139" s="102">
        <f t="shared" si="21"/>
        <v>0</v>
      </c>
      <c r="U139" s="102">
        <f t="shared" si="22"/>
        <v>0</v>
      </c>
      <c r="V139" s="102">
        <f t="shared" si="23"/>
        <v>0</v>
      </c>
      <c r="W139" s="102">
        <f t="shared" si="24"/>
        <v>0</v>
      </c>
      <c r="X139" s="102">
        <f t="shared" si="25"/>
        <v>0</v>
      </c>
      <c r="Y139" s="102">
        <f t="shared" si="26"/>
        <v>0</v>
      </c>
    </row>
    <row r="140" spans="1:25" x14ac:dyDescent="0.2">
      <c r="A140" s="104"/>
      <c r="B140" s="3" t="s">
        <v>79</v>
      </c>
      <c r="C140" s="9">
        <v>43603</v>
      </c>
      <c r="D140" s="41" t="s">
        <v>11</v>
      </c>
      <c r="E140" s="37" t="s">
        <v>11</v>
      </c>
      <c r="F140" s="37" t="s">
        <v>9</v>
      </c>
      <c r="G140" s="43" t="s">
        <v>11</v>
      </c>
      <c r="H140" s="37" t="s">
        <v>11</v>
      </c>
      <c r="I140" s="37" t="s">
        <v>11</v>
      </c>
      <c r="J140" s="64" t="s">
        <v>38</v>
      </c>
      <c r="L140" s="70"/>
      <c r="M140" s="99">
        <f t="shared" si="19"/>
        <v>0</v>
      </c>
      <c r="N140" s="99">
        <f t="shared" si="19"/>
        <v>0</v>
      </c>
      <c r="O140" s="99">
        <f t="shared" si="19"/>
        <v>1</v>
      </c>
      <c r="P140" s="99">
        <f t="shared" si="19"/>
        <v>1</v>
      </c>
      <c r="Q140" s="99">
        <f t="shared" si="19"/>
        <v>0</v>
      </c>
      <c r="R140" s="99"/>
      <c r="S140" s="102">
        <f t="shared" si="20"/>
        <v>0</v>
      </c>
      <c r="T140" s="102">
        <f t="shared" si="21"/>
        <v>0</v>
      </c>
      <c r="U140" s="102">
        <f t="shared" si="22"/>
        <v>1</v>
      </c>
      <c r="V140" s="102">
        <f t="shared" si="23"/>
        <v>0</v>
      </c>
      <c r="W140" s="102">
        <f t="shared" si="24"/>
        <v>0</v>
      </c>
      <c r="X140" s="102">
        <f t="shared" si="25"/>
        <v>0</v>
      </c>
      <c r="Y140" s="102">
        <f t="shared" si="26"/>
        <v>1</v>
      </c>
    </row>
    <row r="141" spans="1:25" ht="15.75" thickBot="1" x14ac:dyDescent="0.25">
      <c r="A141" s="105"/>
      <c r="B141" s="5" t="s">
        <v>80</v>
      </c>
      <c r="C141" s="14">
        <v>43604</v>
      </c>
      <c r="D141" s="44" t="s">
        <v>11</v>
      </c>
      <c r="E141" s="45" t="s">
        <v>11</v>
      </c>
      <c r="F141" s="45" t="s">
        <v>9</v>
      </c>
      <c r="G141" s="46" t="s">
        <v>11</v>
      </c>
      <c r="H141" s="45" t="s">
        <v>11</v>
      </c>
      <c r="I141" s="45" t="s">
        <v>11</v>
      </c>
      <c r="J141" s="67" t="s">
        <v>38</v>
      </c>
      <c r="L141" s="97"/>
      <c r="M141" s="99">
        <f t="shared" si="19"/>
        <v>0</v>
      </c>
      <c r="N141" s="99">
        <f t="shared" si="19"/>
        <v>0</v>
      </c>
      <c r="O141" s="99">
        <f t="shared" si="19"/>
        <v>1</v>
      </c>
      <c r="P141" s="99">
        <f t="shared" si="19"/>
        <v>1</v>
      </c>
      <c r="Q141" s="99">
        <f t="shared" si="19"/>
        <v>0</v>
      </c>
      <c r="R141" s="99"/>
      <c r="S141" s="102">
        <f t="shared" si="20"/>
        <v>0</v>
      </c>
      <c r="T141" s="102">
        <f t="shared" si="21"/>
        <v>0</v>
      </c>
      <c r="U141" s="102">
        <f t="shared" si="22"/>
        <v>1</v>
      </c>
      <c r="V141" s="102">
        <f t="shared" si="23"/>
        <v>0</v>
      </c>
      <c r="W141" s="102">
        <f t="shared" si="24"/>
        <v>0</v>
      </c>
      <c r="X141" s="102">
        <f t="shared" si="25"/>
        <v>0</v>
      </c>
      <c r="Y141" s="102">
        <f t="shared" si="26"/>
        <v>1</v>
      </c>
    </row>
    <row r="142" spans="1:25" x14ac:dyDescent="0.2">
      <c r="A142" s="103" t="s">
        <v>42</v>
      </c>
      <c r="B142" s="6" t="s">
        <v>81</v>
      </c>
      <c r="C142" s="18">
        <v>43605</v>
      </c>
      <c r="D142" s="34" t="s">
        <v>11</v>
      </c>
      <c r="E142" s="35" t="s">
        <v>14</v>
      </c>
      <c r="F142" s="35" t="s">
        <v>9</v>
      </c>
      <c r="G142" s="47" t="s">
        <v>13</v>
      </c>
      <c r="H142" s="35" t="s">
        <v>11</v>
      </c>
      <c r="I142" s="35" t="s">
        <v>10</v>
      </c>
      <c r="J142" s="66" t="s">
        <v>11</v>
      </c>
      <c r="L142" s="69"/>
      <c r="M142" s="99">
        <f t="shared" si="19"/>
        <v>1</v>
      </c>
      <c r="N142" s="99">
        <f t="shared" si="19"/>
        <v>1</v>
      </c>
      <c r="O142" s="99">
        <f t="shared" si="19"/>
        <v>1</v>
      </c>
      <c r="P142" s="99">
        <f t="shared" si="19"/>
        <v>0</v>
      </c>
      <c r="Q142" s="99">
        <f t="shared" si="19"/>
        <v>0</v>
      </c>
      <c r="R142" s="99"/>
      <c r="S142" s="102">
        <f t="shared" si="20"/>
        <v>0</v>
      </c>
      <c r="T142" s="102">
        <f t="shared" si="21"/>
        <v>0</v>
      </c>
      <c r="U142" s="102">
        <f t="shared" si="22"/>
        <v>0</v>
      </c>
      <c r="V142" s="102">
        <f t="shared" si="23"/>
        <v>0</v>
      </c>
      <c r="W142" s="102">
        <f t="shared" si="24"/>
        <v>0</v>
      </c>
      <c r="X142" s="102">
        <f t="shared" si="25"/>
        <v>0</v>
      </c>
      <c r="Y142" s="102">
        <f t="shared" si="26"/>
        <v>0</v>
      </c>
    </row>
    <row r="143" spans="1:25" x14ac:dyDescent="0.2">
      <c r="A143" s="104"/>
      <c r="B143" s="3" t="s">
        <v>75</v>
      </c>
      <c r="C143" s="9">
        <v>43606</v>
      </c>
      <c r="D143" s="36" t="s">
        <v>12</v>
      </c>
      <c r="E143" s="37" t="s">
        <v>14</v>
      </c>
      <c r="F143" s="37" t="s">
        <v>11</v>
      </c>
      <c r="G143" s="43" t="s">
        <v>13</v>
      </c>
      <c r="H143" s="37" t="s">
        <v>9</v>
      </c>
      <c r="I143" s="37" t="s">
        <v>10</v>
      </c>
      <c r="J143" s="64" t="s">
        <v>11</v>
      </c>
      <c r="L143" s="70" t="s">
        <v>12</v>
      </c>
      <c r="M143" s="99">
        <f t="shared" si="19"/>
        <v>1</v>
      </c>
      <c r="N143" s="99">
        <f t="shared" si="19"/>
        <v>1</v>
      </c>
      <c r="O143" s="99">
        <f t="shared" si="19"/>
        <v>1</v>
      </c>
      <c r="P143" s="99">
        <f t="shared" si="19"/>
        <v>0</v>
      </c>
      <c r="Q143" s="99">
        <f t="shared" si="19"/>
        <v>0</v>
      </c>
      <c r="R143" s="99"/>
      <c r="S143" s="102">
        <f t="shared" si="20"/>
        <v>0</v>
      </c>
      <c r="T143" s="102">
        <f t="shared" si="21"/>
        <v>0</v>
      </c>
      <c r="U143" s="102">
        <f t="shared" si="22"/>
        <v>0</v>
      </c>
      <c r="V143" s="102">
        <f t="shared" si="23"/>
        <v>0</v>
      </c>
      <c r="W143" s="102">
        <f t="shared" si="24"/>
        <v>0</v>
      </c>
      <c r="X143" s="102">
        <f t="shared" si="25"/>
        <v>0</v>
      </c>
      <c r="Y143" s="102">
        <f t="shared" si="26"/>
        <v>0</v>
      </c>
    </row>
    <row r="144" spans="1:25" x14ac:dyDescent="0.2">
      <c r="A144" s="104"/>
      <c r="B144" s="4" t="s">
        <v>76</v>
      </c>
      <c r="C144" s="9">
        <v>43607</v>
      </c>
      <c r="D144" s="36" t="s">
        <v>12</v>
      </c>
      <c r="E144" s="37" t="s">
        <v>14</v>
      </c>
      <c r="F144" s="37" t="s">
        <v>11</v>
      </c>
      <c r="G144" s="43" t="s">
        <v>13</v>
      </c>
      <c r="H144" s="37" t="s">
        <v>9</v>
      </c>
      <c r="I144" s="37" t="s">
        <v>10</v>
      </c>
      <c r="J144" s="64" t="s">
        <v>11</v>
      </c>
      <c r="L144" s="70" t="s">
        <v>12</v>
      </c>
      <c r="M144" s="99">
        <f t="shared" si="19"/>
        <v>1</v>
      </c>
      <c r="N144" s="99">
        <f t="shared" si="19"/>
        <v>1</v>
      </c>
      <c r="O144" s="99">
        <f t="shared" si="19"/>
        <v>1</v>
      </c>
      <c r="P144" s="99">
        <f t="shared" si="19"/>
        <v>0</v>
      </c>
      <c r="Q144" s="99">
        <f t="shared" si="19"/>
        <v>0</v>
      </c>
      <c r="R144" s="99"/>
      <c r="S144" s="102">
        <f t="shared" si="20"/>
        <v>0</v>
      </c>
      <c r="T144" s="102">
        <f t="shared" si="21"/>
        <v>0</v>
      </c>
      <c r="U144" s="102">
        <f t="shared" si="22"/>
        <v>0</v>
      </c>
      <c r="V144" s="102">
        <f t="shared" si="23"/>
        <v>0</v>
      </c>
      <c r="W144" s="102">
        <f t="shared" si="24"/>
        <v>0</v>
      </c>
      <c r="X144" s="102">
        <f t="shared" si="25"/>
        <v>0</v>
      </c>
      <c r="Y144" s="102">
        <f t="shared" si="26"/>
        <v>0</v>
      </c>
    </row>
    <row r="145" spans="1:25" x14ac:dyDescent="0.2">
      <c r="A145" s="104"/>
      <c r="B145" s="3" t="s">
        <v>77</v>
      </c>
      <c r="C145" s="9">
        <v>43608</v>
      </c>
      <c r="D145" s="36" t="s">
        <v>12</v>
      </c>
      <c r="E145" s="37" t="s">
        <v>12</v>
      </c>
      <c r="F145" s="37" t="s">
        <v>14</v>
      </c>
      <c r="G145" s="43" t="s">
        <v>13</v>
      </c>
      <c r="H145" s="37" t="s">
        <v>9</v>
      </c>
      <c r="I145" s="37" t="s">
        <v>10</v>
      </c>
      <c r="J145" s="64" t="s">
        <v>11</v>
      </c>
      <c r="L145" s="70"/>
      <c r="M145" s="99">
        <f t="shared" si="19"/>
        <v>1</v>
      </c>
      <c r="N145" s="99">
        <f t="shared" si="19"/>
        <v>1</v>
      </c>
      <c r="O145" s="99">
        <f t="shared" si="19"/>
        <v>1</v>
      </c>
      <c r="P145" s="99">
        <f t="shared" si="19"/>
        <v>0</v>
      </c>
      <c r="Q145" s="99">
        <f t="shared" si="19"/>
        <v>0</v>
      </c>
      <c r="R145" s="99"/>
      <c r="S145" s="102">
        <f t="shared" si="20"/>
        <v>0</v>
      </c>
      <c r="T145" s="102">
        <f t="shared" si="21"/>
        <v>0</v>
      </c>
      <c r="U145" s="102">
        <f t="shared" si="22"/>
        <v>0</v>
      </c>
      <c r="V145" s="102">
        <f t="shared" si="23"/>
        <v>0</v>
      </c>
      <c r="W145" s="102">
        <f t="shared" si="24"/>
        <v>0</v>
      </c>
      <c r="X145" s="102">
        <f t="shared" si="25"/>
        <v>0</v>
      </c>
      <c r="Y145" s="102">
        <f t="shared" si="26"/>
        <v>0</v>
      </c>
    </row>
    <row r="146" spans="1:25" x14ac:dyDescent="0.2">
      <c r="A146" s="104"/>
      <c r="B146" s="4" t="s">
        <v>78</v>
      </c>
      <c r="C146" s="9">
        <v>43609</v>
      </c>
      <c r="D146" s="48" t="s">
        <v>13</v>
      </c>
      <c r="E146" s="37" t="s">
        <v>12</v>
      </c>
      <c r="F146" s="37" t="s">
        <v>14</v>
      </c>
      <c r="G146" s="43" t="s">
        <v>13</v>
      </c>
      <c r="H146" s="37" t="s">
        <v>9</v>
      </c>
      <c r="I146" s="37" t="s">
        <v>10</v>
      </c>
      <c r="J146" s="64" t="s">
        <v>11</v>
      </c>
      <c r="L146" s="70"/>
      <c r="M146" s="99">
        <f t="shared" si="19"/>
        <v>1</v>
      </c>
      <c r="N146" s="99">
        <f t="shared" si="19"/>
        <v>1</v>
      </c>
      <c r="O146" s="99">
        <f t="shared" si="19"/>
        <v>1</v>
      </c>
      <c r="P146" s="99">
        <f t="shared" si="19"/>
        <v>0</v>
      </c>
      <c r="Q146" s="99">
        <f t="shared" si="19"/>
        <v>0</v>
      </c>
      <c r="R146" s="99"/>
      <c r="S146" s="102">
        <f t="shared" si="20"/>
        <v>0</v>
      </c>
      <c r="T146" s="102">
        <f t="shared" si="21"/>
        <v>0</v>
      </c>
      <c r="U146" s="102">
        <f t="shared" si="22"/>
        <v>0</v>
      </c>
      <c r="V146" s="102">
        <f t="shared" si="23"/>
        <v>0</v>
      </c>
      <c r="W146" s="102">
        <f t="shared" si="24"/>
        <v>0</v>
      </c>
      <c r="X146" s="102">
        <f t="shared" si="25"/>
        <v>0</v>
      </c>
      <c r="Y146" s="102">
        <f t="shared" si="26"/>
        <v>0</v>
      </c>
    </row>
    <row r="147" spans="1:25" x14ac:dyDescent="0.2">
      <c r="A147" s="104"/>
      <c r="B147" s="3" t="s">
        <v>79</v>
      </c>
      <c r="C147" s="9">
        <v>43610</v>
      </c>
      <c r="D147" s="41" t="s">
        <v>11</v>
      </c>
      <c r="E147" s="37" t="s">
        <v>11</v>
      </c>
      <c r="F147" s="37" t="s">
        <v>14</v>
      </c>
      <c r="G147" s="43" t="s">
        <v>11</v>
      </c>
      <c r="H147" s="37" t="s">
        <v>11</v>
      </c>
      <c r="I147" s="37" t="s">
        <v>11</v>
      </c>
      <c r="J147" s="64" t="s">
        <v>18</v>
      </c>
      <c r="L147" s="70"/>
      <c r="M147" s="99">
        <f t="shared" si="19"/>
        <v>1</v>
      </c>
      <c r="N147" s="99">
        <f t="shared" si="19"/>
        <v>0</v>
      </c>
      <c r="O147" s="99">
        <f t="shared" si="19"/>
        <v>0</v>
      </c>
      <c r="P147" s="99">
        <f t="shared" si="19"/>
        <v>0</v>
      </c>
      <c r="Q147" s="99">
        <f t="shared" si="19"/>
        <v>1</v>
      </c>
      <c r="R147" s="99"/>
      <c r="S147" s="102">
        <f t="shared" si="20"/>
        <v>0</v>
      </c>
      <c r="T147" s="102">
        <f t="shared" si="21"/>
        <v>0</v>
      </c>
      <c r="U147" s="102">
        <f t="shared" si="22"/>
        <v>1</v>
      </c>
      <c r="V147" s="102">
        <f t="shared" si="23"/>
        <v>0</v>
      </c>
      <c r="W147" s="102">
        <f t="shared" si="24"/>
        <v>0</v>
      </c>
      <c r="X147" s="102">
        <f t="shared" si="25"/>
        <v>0</v>
      </c>
      <c r="Y147" s="102">
        <f t="shared" si="26"/>
        <v>1</v>
      </c>
    </row>
    <row r="148" spans="1:25" ht="15.75" thickBot="1" x14ac:dyDescent="0.25">
      <c r="A148" s="105"/>
      <c r="B148" s="5" t="s">
        <v>80</v>
      </c>
      <c r="C148" s="14">
        <v>43611</v>
      </c>
      <c r="D148" s="42" t="s">
        <v>11</v>
      </c>
      <c r="E148" s="39" t="s">
        <v>11</v>
      </c>
      <c r="F148" s="39" t="s">
        <v>14</v>
      </c>
      <c r="G148" s="49" t="s">
        <v>11</v>
      </c>
      <c r="H148" s="39" t="s">
        <v>11</v>
      </c>
      <c r="I148" s="39" t="s">
        <v>11</v>
      </c>
      <c r="J148" s="67" t="s">
        <v>18</v>
      </c>
      <c r="L148" s="72"/>
      <c r="M148" s="99">
        <f t="shared" si="19"/>
        <v>1</v>
      </c>
      <c r="N148" s="99">
        <f t="shared" si="19"/>
        <v>0</v>
      </c>
      <c r="O148" s="99">
        <f t="shared" si="19"/>
        <v>0</v>
      </c>
      <c r="P148" s="99">
        <f t="shared" si="19"/>
        <v>0</v>
      </c>
      <c r="Q148" s="99">
        <f t="shared" si="19"/>
        <v>1</v>
      </c>
      <c r="R148" s="99"/>
      <c r="S148" s="102">
        <f t="shared" si="20"/>
        <v>0</v>
      </c>
      <c r="T148" s="102">
        <f t="shared" si="21"/>
        <v>0</v>
      </c>
      <c r="U148" s="102">
        <f t="shared" si="22"/>
        <v>1</v>
      </c>
      <c r="V148" s="102">
        <f t="shared" si="23"/>
        <v>0</v>
      </c>
      <c r="W148" s="102">
        <f t="shared" si="24"/>
        <v>0</v>
      </c>
      <c r="X148" s="102">
        <f t="shared" si="25"/>
        <v>0</v>
      </c>
      <c r="Y148" s="102">
        <f t="shared" si="26"/>
        <v>1</v>
      </c>
    </row>
    <row r="149" spans="1:25" x14ac:dyDescent="0.2">
      <c r="A149" s="103" t="s">
        <v>43</v>
      </c>
      <c r="B149" s="6" t="s">
        <v>81</v>
      </c>
      <c r="C149" s="18">
        <v>43612</v>
      </c>
      <c r="D149" s="34" t="s">
        <v>11</v>
      </c>
      <c r="E149" s="35" t="s">
        <v>10</v>
      </c>
      <c r="F149" s="35" t="s">
        <v>11</v>
      </c>
      <c r="G149" s="35" t="s">
        <v>9</v>
      </c>
      <c r="H149" s="35" t="s">
        <v>14</v>
      </c>
      <c r="I149" s="35" t="s">
        <v>12</v>
      </c>
      <c r="J149" s="64" t="s">
        <v>11</v>
      </c>
      <c r="L149" s="69"/>
      <c r="M149" s="99">
        <f t="shared" si="19"/>
        <v>1</v>
      </c>
      <c r="N149" s="99">
        <f t="shared" si="19"/>
        <v>1</v>
      </c>
      <c r="O149" s="99">
        <f t="shared" si="19"/>
        <v>1</v>
      </c>
      <c r="P149" s="99">
        <f t="shared" si="19"/>
        <v>0</v>
      </c>
      <c r="Q149" s="99">
        <f t="shared" si="19"/>
        <v>0</v>
      </c>
      <c r="R149" s="99"/>
      <c r="S149" s="102">
        <f t="shared" si="20"/>
        <v>0</v>
      </c>
      <c r="T149" s="102">
        <f t="shared" si="21"/>
        <v>0</v>
      </c>
      <c r="U149" s="102">
        <f t="shared" si="22"/>
        <v>0</v>
      </c>
      <c r="V149" s="102">
        <f t="shared" si="23"/>
        <v>0</v>
      </c>
      <c r="W149" s="102">
        <f t="shared" si="24"/>
        <v>0</v>
      </c>
      <c r="X149" s="102">
        <f t="shared" si="25"/>
        <v>0</v>
      </c>
      <c r="Y149" s="102">
        <f t="shared" si="26"/>
        <v>0</v>
      </c>
    </row>
    <row r="150" spans="1:25" x14ac:dyDescent="0.2">
      <c r="A150" s="104"/>
      <c r="B150" s="3" t="s">
        <v>75</v>
      </c>
      <c r="C150" s="9">
        <v>43613</v>
      </c>
      <c r="D150" s="36" t="s">
        <v>12</v>
      </c>
      <c r="E150" s="37" t="s">
        <v>10</v>
      </c>
      <c r="F150" s="37" t="s">
        <v>11</v>
      </c>
      <c r="G150" s="37" t="s">
        <v>9</v>
      </c>
      <c r="H150" s="37" t="s">
        <v>14</v>
      </c>
      <c r="I150" s="37" t="s">
        <v>12</v>
      </c>
      <c r="J150" s="64" t="s">
        <v>11</v>
      </c>
      <c r="L150" s="70" t="s">
        <v>12</v>
      </c>
      <c r="M150" s="99">
        <f t="shared" si="19"/>
        <v>1</v>
      </c>
      <c r="N150" s="99">
        <f t="shared" si="19"/>
        <v>1</v>
      </c>
      <c r="O150" s="99">
        <f t="shared" si="19"/>
        <v>1</v>
      </c>
      <c r="P150" s="99">
        <f t="shared" si="19"/>
        <v>0</v>
      </c>
      <c r="Q150" s="99">
        <f t="shared" si="19"/>
        <v>0</v>
      </c>
      <c r="R150" s="99"/>
      <c r="S150" s="102">
        <f t="shared" si="20"/>
        <v>0</v>
      </c>
      <c r="T150" s="102">
        <f t="shared" si="21"/>
        <v>0</v>
      </c>
      <c r="U150" s="102">
        <f t="shared" si="22"/>
        <v>0</v>
      </c>
      <c r="V150" s="102">
        <f t="shared" si="23"/>
        <v>0</v>
      </c>
      <c r="W150" s="102">
        <f t="shared" si="24"/>
        <v>0</v>
      </c>
      <c r="X150" s="102">
        <f t="shared" si="25"/>
        <v>0</v>
      </c>
      <c r="Y150" s="102">
        <f t="shared" si="26"/>
        <v>0</v>
      </c>
    </row>
    <row r="151" spans="1:25" x14ac:dyDescent="0.2">
      <c r="A151" s="104"/>
      <c r="B151" s="4" t="s">
        <v>76</v>
      </c>
      <c r="C151" s="9">
        <v>43614</v>
      </c>
      <c r="D151" s="36" t="s">
        <v>12</v>
      </c>
      <c r="E151" s="37" t="s">
        <v>10</v>
      </c>
      <c r="F151" s="37" t="s">
        <v>14</v>
      </c>
      <c r="G151" s="37" t="s">
        <v>9</v>
      </c>
      <c r="H151" s="37" t="s">
        <v>11</v>
      </c>
      <c r="I151" s="37" t="s">
        <v>11</v>
      </c>
      <c r="J151" s="64" t="s">
        <v>11</v>
      </c>
      <c r="L151" s="70" t="s">
        <v>12</v>
      </c>
      <c r="M151" s="99">
        <f t="shared" si="19"/>
        <v>1</v>
      </c>
      <c r="N151" s="99">
        <f t="shared" si="19"/>
        <v>1</v>
      </c>
      <c r="O151" s="99">
        <f t="shared" si="19"/>
        <v>1</v>
      </c>
      <c r="P151" s="99">
        <f t="shared" si="19"/>
        <v>0</v>
      </c>
      <c r="Q151" s="99">
        <f t="shared" si="19"/>
        <v>0</v>
      </c>
      <c r="R151" s="99"/>
      <c r="S151" s="102">
        <f t="shared" si="20"/>
        <v>0</v>
      </c>
      <c r="T151" s="102">
        <f t="shared" si="21"/>
        <v>0</v>
      </c>
      <c r="U151" s="102">
        <f t="shared" si="22"/>
        <v>0</v>
      </c>
      <c r="V151" s="102">
        <f t="shared" si="23"/>
        <v>0</v>
      </c>
      <c r="W151" s="102">
        <f t="shared" si="24"/>
        <v>0</v>
      </c>
      <c r="X151" s="102">
        <f t="shared" si="25"/>
        <v>0</v>
      </c>
      <c r="Y151" s="102">
        <f t="shared" si="26"/>
        <v>0</v>
      </c>
    </row>
    <row r="152" spans="1:25" x14ac:dyDescent="0.2">
      <c r="A152" s="104"/>
      <c r="B152" s="60" t="s">
        <v>77</v>
      </c>
      <c r="C152" s="56">
        <v>43615</v>
      </c>
      <c r="D152" s="36" t="s">
        <v>12</v>
      </c>
      <c r="E152" s="37" t="s">
        <v>10</v>
      </c>
      <c r="F152" s="37" t="s">
        <v>14</v>
      </c>
      <c r="G152" s="50" t="s">
        <v>9</v>
      </c>
      <c r="H152" s="37" t="s">
        <v>8</v>
      </c>
      <c r="I152" s="41" t="s">
        <v>8</v>
      </c>
      <c r="J152" s="64" t="s">
        <v>11</v>
      </c>
      <c r="L152" s="70"/>
      <c r="M152" s="99">
        <f t="shared" si="19"/>
        <v>1</v>
      </c>
      <c r="N152" s="99">
        <f t="shared" si="19"/>
        <v>1</v>
      </c>
      <c r="O152" s="99">
        <f t="shared" si="19"/>
        <v>1</v>
      </c>
      <c r="P152" s="99">
        <f t="shared" si="19"/>
        <v>0</v>
      </c>
      <c r="Q152" s="99">
        <f t="shared" si="19"/>
        <v>0</v>
      </c>
      <c r="R152" s="99"/>
      <c r="S152" s="102">
        <f t="shared" si="20"/>
        <v>0</v>
      </c>
      <c r="T152" s="102">
        <f t="shared" si="21"/>
        <v>0</v>
      </c>
      <c r="U152" s="102">
        <f t="shared" si="22"/>
        <v>0</v>
      </c>
      <c r="V152" s="102">
        <f t="shared" si="23"/>
        <v>0</v>
      </c>
      <c r="W152" s="102">
        <f t="shared" si="24"/>
        <v>0</v>
      </c>
      <c r="X152" s="102">
        <f t="shared" si="25"/>
        <v>0</v>
      </c>
      <c r="Y152" s="102">
        <f t="shared" si="26"/>
        <v>0</v>
      </c>
    </row>
    <row r="153" spans="1:25" x14ac:dyDescent="0.2">
      <c r="A153" s="104"/>
      <c r="B153" s="4" t="s">
        <v>78</v>
      </c>
      <c r="C153" s="9">
        <v>43616</v>
      </c>
      <c r="D153" s="36" t="s">
        <v>12</v>
      </c>
      <c r="E153" s="37" t="s">
        <v>10</v>
      </c>
      <c r="F153" s="37" t="s">
        <v>12</v>
      </c>
      <c r="G153" s="50" t="s">
        <v>9</v>
      </c>
      <c r="H153" s="37" t="s">
        <v>13</v>
      </c>
      <c r="I153" s="41" t="s">
        <v>14</v>
      </c>
      <c r="J153" s="64" t="s">
        <v>11</v>
      </c>
      <c r="L153" s="70"/>
      <c r="M153" s="99">
        <f t="shared" si="19"/>
        <v>1</v>
      </c>
      <c r="N153" s="99">
        <f t="shared" si="19"/>
        <v>1</v>
      </c>
      <c r="O153" s="99">
        <f t="shared" si="19"/>
        <v>1</v>
      </c>
      <c r="P153" s="99">
        <f t="shared" si="19"/>
        <v>0</v>
      </c>
      <c r="Q153" s="99">
        <f t="shared" si="19"/>
        <v>0</v>
      </c>
      <c r="R153" s="99"/>
      <c r="S153" s="102">
        <f t="shared" si="20"/>
        <v>0</v>
      </c>
      <c r="T153" s="102">
        <f t="shared" si="21"/>
        <v>0</v>
      </c>
      <c r="U153" s="102">
        <f t="shared" si="22"/>
        <v>0</v>
      </c>
      <c r="V153" s="102">
        <f t="shared" si="23"/>
        <v>0</v>
      </c>
      <c r="W153" s="102">
        <f t="shared" si="24"/>
        <v>0</v>
      </c>
      <c r="X153" s="102">
        <f t="shared" si="25"/>
        <v>0</v>
      </c>
      <c r="Y153" s="102">
        <f t="shared" si="26"/>
        <v>0</v>
      </c>
    </row>
    <row r="154" spans="1:25" x14ac:dyDescent="0.2">
      <c r="A154" s="104"/>
      <c r="B154" s="3" t="s">
        <v>79</v>
      </c>
      <c r="C154" s="9">
        <v>43617</v>
      </c>
      <c r="D154" s="41" t="s">
        <v>11</v>
      </c>
      <c r="E154" s="37" t="s">
        <v>11</v>
      </c>
      <c r="F154" s="37" t="s">
        <v>11</v>
      </c>
      <c r="G154" s="50" t="s">
        <v>11</v>
      </c>
      <c r="H154" s="37" t="s">
        <v>11</v>
      </c>
      <c r="I154" s="41" t="s">
        <v>14</v>
      </c>
      <c r="J154" s="64" t="s">
        <v>13</v>
      </c>
      <c r="L154" s="70"/>
      <c r="M154" s="99">
        <f t="shared" si="19"/>
        <v>1</v>
      </c>
      <c r="N154" s="99">
        <f t="shared" si="19"/>
        <v>0</v>
      </c>
      <c r="O154" s="99">
        <f t="shared" si="19"/>
        <v>0</v>
      </c>
      <c r="P154" s="99">
        <f t="shared" si="19"/>
        <v>0</v>
      </c>
      <c r="Q154" s="99">
        <f t="shared" si="19"/>
        <v>0</v>
      </c>
      <c r="R154" s="99"/>
      <c r="S154" s="102">
        <f t="shared" si="20"/>
        <v>0</v>
      </c>
      <c r="T154" s="102">
        <f t="shared" si="21"/>
        <v>0</v>
      </c>
      <c r="U154" s="102">
        <f t="shared" si="22"/>
        <v>0</v>
      </c>
      <c r="V154" s="102">
        <f t="shared" si="23"/>
        <v>0</v>
      </c>
      <c r="W154" s="102">
        <f t="shared" si="24"/>
        <v>0</v>
      </c>
      <c r="X154" s="102">
        <f t="shared" si="25"/>
        <v>1</v>
      </c>
      <c r="Y154" s="102">
        <f t="shared" si="26"/>
        <v>1</v>
      </c>
    </row>
    <row r="155" spans="1:25" ht="15.75" thickBot="1" x14ac:dyDescent="0.25">
      <c r="A155" s="105"/>
      <c r="B155" s="5" t="s">
        <v>80</v>
      </c>
      <c r="C155" s="14">
        <v>43618</v>
      </c>
      <c r="D155" s="42" t="s">
        <v>11</v>
      </c>
      <c r="E155" s="39" t="s">
        <v>11</v>
      </c>
      <c r="F155" s="39" t="s">
        <v>11</v>
      </c>
      <c r="G155" s="51" t="s">
        <v>11</v>
      </c>
      <c r="H155" s="39" t="s">
        <v>11</v>
      </c>
      <c r="I155" s="42" t="s">
        <v>14</v>
      </c>
      <c r="J155" s="67" t="s">
        <v>13</v>
      </c>
      <c r="L155" s="72"/>
      <c r="M155" s="99">
        <f t="shared" si="19"/>
        <v>1</v>
      </c>
      <c r="N155" s="99">
        <f t="shared" si="19"/>
        <v>0</v>
      </c>
      <c r="O155" s="99">
        <f t="shared" si="19"/>
        <v>0</v>
      </c>
      <c r="P155" s="99">
        <f t="shared" si="19"/>
        <v>0</v>
      </c>
      <c r="Q155" s="99">
        <f t="shared" si="19"/>
        <v>0</v>
      </c>
      <c r="R155" s="99"/>
      <c r="S155" s="102">
        <f t="shared" si="20"/>
        <v>0</v>
      </c>
      <c r="T155" s="102">
        <f t="shared" si="21"/>
        <v>0</v>
      </c>
      <c r="U155" s="102">
        <f t="shared" si="22"/>
        <v>0</v>
      </c>
      <c r="V155" s="102">
        <f t="shared" si="23"/>
        <v>0</v>
      </c>
      <c r="W155" s="102">
        <f t="shared" si="24"/>
        <v>0</v>
      </c>
      <c r="X155" s="102">
        <f t="shared" si="25"/>
        <v>1</v>
      </c>
      <c r="Y155" s="102">
        <f t="shared" si="26"/>
        <v>1</v>
      </c>
    </row>
    <row r="156" spans="1:25" x14ac:dyDescent="0.2">
      <c r="A156" s="103" t="s">
        <v>44</v>
      </c>
      <c r="B156" s="6" t="s">
        <v>81</v>
      </c>
      <c r="C156" s="18">
        <v>43619</v>
      </c>
      <c r="D156" s="34" t="s">
        <v>12</v>
      </c>
      <c r="E156" s="35" t="s">
        <v>12</v>
      </c>
      <c r="F156" s="47" t="s">
        <v>10</v>
      </c>
      <c r="G156" s="47" t="s">
        <v>12</v>
      </c>
      <c r="H156" s="35" t="s">
        <v>9</v>
      </c>
      <c r="I156" s="35" t="s">
        <v>14</v>
      </c>
      <c r="J156" s="64" t="s">
        <v>11</v>
      </c>
      <c r="L156" s="69"/>
      <c r="M156" s="99">
        <f t="shared" si="19"/>
        <v>1</v>
      </c>
      <c r="N156" s="99">
        <f t="shared" si="19"/>
        <v>1</v>
      </c>
      <c r="O156" s="99">
        <f t="shared" si="19"/>
        <v>1</v>
      </c>
      <c r="P156" s="99">
        <f t="shared" si="19"/>
        <v>0</v>
      </c>
      <c r="Q156" s="99">
        <f t="shared" si="19"/>
        <v>0</v>
      </c>
      <c r="R156" s="99"/>
      <c r="S156" s="102">
        <f t="shared" si="20"/>
        <v>0</v>
      </c>
      <c r="T156" s="102">
        <f t="shared" si="21"/>
        <v>0</v>
      </c>
      <c r="U156" s="102">
        <f t="shared" si="22"/>
        <v>0</v>
      </c>
      <c r="V156" s="102">
        <f t="shared" si="23"/>
        <v>0</v>
      </c>
      <c r="W156" s="102">
        <f t="shared" si="24"/>
        <v>0</v>
      </c>
      <c r="X156" s="102">
        <f t="shared" si="25"/>
        <v>0</v>
      </c>
      <c r="Y156" s="102">
        <f t="shared" si="26"/>
        <v>0</v>
      </c>
    </row>
    <row r="157" spans="1:25" x14ac:dyDescent="0.2">
      <c r="A157" s="104"/>
      <c r="B157" s="3" t="s">
        <v>75</v>
      </c>
      <c r="C157" s="9">
        <v>43620</v>
      </c>
      <c r="D157" s="36" t="s">
        <v>12</v>
      </c>
      <c r="E157" s="37" t="s">
        <v>12</v>
      </c>
      <c r="F157" s="43" t="s">
        <v>10</v>
      </c>
      <c r="G157" s="43" t="s">
        <v>12</v>
      </c>
      <c r="H157" s="37" t="s">
        <v>9</v>
      </c>
      <c r="I157" s="37" t="s">
        <v>14</v>
      </c>
      <c r="J157" s="64" t="s">
        <v>11</v>
      </c>
      <c r="L157" s="70"/>
      <c r="M157" s="99">
        <f t="shared" si="19"/>
        <v>1</v>
      </c>
      <c r="N157" s="99">
        <f t="shared" si="19"/>
        <v>1</v>
      </c>
      <c r="O157" s="99">
        <f t="shared" si="19"/>
        <v>1</v>
      </c>
      <c r="P157" s="99">
        <f t="shared" si="19"/>
        <v>0</v>
      </c>
      <c r="Q157" s="99">
        <f t="shared" si="19"/>
        <v>0</v>
      </c>
      <c r="R157" s="99"/>
      <c r="S157" s="102">
        <f t="shared" si="20"/>
        <v>0</v>
      </c>
      <c r="T157" s="102">
        <f t="shared" si="21"/>
        <v>0</v>
      </c>
      <c r="U157" s="102">
        <f t="shared" si="22"/>
        <v>0</v>
      </c>
      <c r="V157" s="102">
        <f t="shared" si="23"/>
        <v>0</v>
      </c>
      <c r="W157" s="102">
        <f t="shared" si="24"/>
        <v>0</v>
      </c>
      <c r="X157" s="102">
        <f t="shared" si="25"/>
        <v>0</v>
      </c>
      <c r="Y157" s="102">
        <f t="shared" si="26"/>
        <v>0</v>
      </c>
    </row>
    <row r="158" spans="1:25" x14ac:dyDescent="0.2">
      <c r="A158" s="104"/>
      <c r="B158" s="4" t="s">
        <v>76</v>
      </c>
      <c r="C158" s="9">
        <v>43621</v>
      </c>
      <c r="D158" s="36" t="s">
        <v>12</v>
      </c>
      <c r="E158" s="37" t="s">
        <v>14</v>
      </c>
      <c r="F158" s="43" t="s">
        <v>10</v>
      </c>
      <c r="G158" s="43" t="s">
        <v>12</v>
      </c>
      <c r="H158" s="37" t="s">
        <v>9</v>
      </c>
      <c r="I158" s="37" t="s">
        <v>11</v>
      </c>
      <c r="J158" s="64" t="s">
        <v>11</v>
      </c>
      <c r="L158" s="70"/>
      <c r="M158" s="99">
        <f t="shared" si="19"/>
        <v>1</v>
      </c>
      <c r="N158" s="99">
        <f t="shared" si="19"/>
        <v>1</v>
      </c>
      <c r="O158" s="99">
        <f t="shared" si="19"/>
        <v>1</v>
      </c>
      <c r="P158" s="99">
        <f t="shared" si="19"/>
        <v>0</v>
      </c>
      <c r="Q158" s="99">
        <f t="shared" si="19"/>
        <v>0</v>
      </c>
      <c r="R158" s="99"/>
      <c r="S158" s="102">
        <f t="shared" si="20"/>
        <v>0</v>
      </c>
      <c r="T158" s="102">
        <f t="shared" si="21"/>
        <v>0</v>
      </c>
      <c r="U158" s="102">
        <f t="shared" si="22"/>
        <v>0</v>
      </c>
      <c r="V158" s="102">
        <f t="shared" si="23"/>
        <v>0</v>
      </c>
      <c r="W158" s="102">
        <f t="shared" si="24"/>
        <v>0</v>
      </c>
      <c r="X158" s="102">
        <f t="shared" si="25"/>
        <v>0</v>
      </c>
      <c r="Y158" s="102">
        <f t="shared" si="26"/>
        <v>0</v>
      </c>
    </row>
    <row r="159" spans="1:25" x14ac:dyDescent="0.2">
      <c r="A159" s="104"/>
      <c r="B159" s="3" t="s">
        <v>77</v>
      </c>
      <c r="C159" s="9">
        <v>43622</v>
      </c>
      <c r="D159" s="36" t="s">
        <v>12</v>
      </c>
      <c r="E159" s="37" t="s">
        <v>14</v>
      </c>
      <c r="F159" s="43" t="s">
        <v>10</v>
      </c>
      <c r="G159" s="43" t="s">
        <v>12</v>
      </c>
      <c r="H159" s="37" t="s">
        <v>11</v>
      </c>
      <c r="I159" s="37" t="s">
        <v>9</v>
      </c>
      <c r="J159" s="64" t="s">
        <v>11</v>
      </c>
      <c r="L159" s="70"/>
      <c r="M159" s="99">
        <f t="shared" si="19"/>
        <v>1</v>
      </c>
      <c r="N159" s="99">
        <f t="shared" si="19"/>
        <v>1</v>
      </c>
      <c r="O159" s="99">
        <f t="shared" si="19"/>
        <v>1</v>
      </c>
      <c r="P159" s="99">
        <f t="shared" si="19"/>
        <v>0</v>
      </c>
      <c r="Q159" s="99">
        <f t="shared" si="19"/>
        <v>0</v>
      </c>
      <c r="R159" s="99"/>
      <c r="S159" s="102">
        <f t="shared" si="20"/>
        <v>0</v>
      </c>
      <c r="T159" s="102">
        <f t="shared" si="21"/>
        <v>0</v>
      </c>
      <c r="U159" s="102">
        <f t="shared" si="22"/>
        <v>0</v>
      </c>
      <c r="V159" s="102">
        <f t="shared" si="23"/>
        <v>0</v>
      </c>
      <c r="W159" s="102">
        <f t="shared" si="24"/>
        <v>0</v>
      </c>
      <c r="X159" s="102">
        <f t="shared" si="25"/>
        <v>0</v>
      </c>
      <c r="Y159" s="102">
        <f t="shared" si="26"/>
        <v>0</v>
      </c>
    </row>
    <row r="160" spans="1:25" x14ac:dyDescent="0.2">
      <c r="A160" s="104"/>
      <c r="B160" s="4" t="s">
        <v>78</v>
      </c>
      <c r="C160" s="9">
        <v>43623</v>
      </c>
      <c r="D160" s="36" t="s">
        <v>12</v>
      </c>
      <c r="E160" s="37" t="s">
        <v>14</v>
      </c>
      <c r="F160" s="43" t="s">
        <v>10</v>
      </c>
      <c r="G160" s="43" t="s">
        <v>12</v>
      </c>
      <c r="H160" s="37" t="s">
        <v>11</v>
      </c>
      <c r="I160" s="37" t="s">
        <v>9</v>
      </c>
      <c r="J160" s="64" t="s">
        <v>11</v>
      </c>
      <c r="L160" s="70"/>
      <c r="M160" s="99">
        <f t="shared" si="19"/>
        <v>1</v>
      </c>
      <c r="N160" s="99">
        <f t="shared" si="19"/>
        <v>1</v>
      </c>
      <c r="O160" s="99">
        <f t="shared" si="19"/>
        <v>1</v>
      </c>
      <c r="P160" s="99">
        <f t="shared" si="19"/>
        <v>0</v>
      </c>
      <c r="Q160" s="99">
        <f t="shared" si="19"/>
        <v>0</v>
      </c>
      <c r="R160" s="99"/>
      <c r="S160" s="102">
        <f t="shared" si="20"/>
        <v>0</v>
      </c>
      <c r="T160" s="102">
        <f t="shared" si="21"/>
        <v>0</v>
      </c>
      <c r="U160" s="102">
        <f t="shared" si="22"/>
        <v>0</v>
      </c>
      <c r="V160" s="102">
        <f t="shared" si="23"/>
        <v>0</v>
      </c>
      <c r="W160" s="102">
        <f t="shared" si="24"/>
        <v>0</v>
      </c>
      <c r="X160" s="102">
        <f t="shared" si="25"/>
        <v>0</v>
      </c>
      <c r="Y160" s="102">
        <f t="shared" si="26"/>
        <v>0</v>
      </c>
    </row>
    <row r="161" spans="1:25" x14ac:dyDescent="0.2">
      <c r="A161" s="104"/>
      <c r="B161" s="3" t="s">
        <v>79</v>
      </c>
      <c r="C161" s="9">
        <v>43624</v>
      </c>
      <c r="D161" s="41" t="s">
        <v>11</v>
      </c>
      <c r="E161" s="37" t="s">
        <v>11</v>
      </c>
      <c r="F161" s="43" t="s">
        <v>11</v>
      </c>
      <c r="G161" s="43" t="s">
        <v>11</v>
      </c>
      <c r="H161" s="37" t="s">
        <v>11</v>
      </c>
      <c r="I161" s="37" t="s">
        <v>9</v>
      </c>
      <c r="J161" s="64" t="s">
        <v>38</v>
      </c>
      <c r="L161" s="70"/>
      <c r="M161" s="99">
        <f t="shared" si="19"/>
        <v>0</v>
      </c>
      <c r="N161" s="99">
        <f t="shared" si="19"/>
        <v>0</v>
      </c>
      <c r="O161" s="99">
        <f t="shared" si="19"/>
        <v>1</v>
      </c>
      <c r="P161" s="99">
        <f t="shared" si="19"/>
        <v>1</v>
      </c>
      <c r="Q161" s="99">
        <f t="shared" si="19"/>
        <v>0</v>
      </c>
      <c r="R161" s="99"/>
      <c r="S161" s="102">
        <f t="shared" si="20"/>
        <v>0</v>
      </c>
      <c r="T161" s="102">
        <f t="shared" si="21"/>
        <v>0</v>
      </c>
      <c r="U161" s="102">
        <f t="shared" si="22"/>
        <v>0</v>
      </c>
      <c r="V161" s="102">
        <f t="shared" si="23"/>
        <v>0</v>
      </c>
      <c r="W161" s="102">
        <f t="shared" si="24"/>
        <v>0</v>
      </c>
      <c r="X161" s="102">
        <f t="shared" si="25"/>
        <v>1</v>
      </c>
      <c r="Y161" s="102">
        <f t="shared" si="26"/>
        <v>1</v>
      </c>
    </row>
    <row r="162" spans="1:25" ht="15.75" thickBot="1" x14ac:dyDescent="0.25">
      <c r="A162" s="105"/>
      <c r="B162" s="5" t="s">
        <v>80</v>
      </c>
      <c r="C162" s="14">
        <v>43625</v>
      </c>
      <c r="D162" s="42" t="s">
        <v>11</v>
      </c>
      <c r="E162" s="39" t="s">
        <v>11</v>
      </c>
      <c r="F162" s="49" t="s">
        <v>11</v>
      </c>
      <c r="G162" s="49" t="s">
        <v>11</v>
      </c>
      <c r="H162" s="39" t="s">
        <v>11</v>
      </c>
      <c r="I162" s="39" t="s">
        <v>9</v>
      </c>
      <c r="J162" s="67" t="s">
        <v>38</v>
      </c>
      <c r="L162" s="72"/>
      <c r="M162" s="99">
        <f t="shared" si="19"/>
        <v>0</v>
      </c>
      <c r="N162" s="99">
        <f t="shared" si="19"/>
        <v>0</v>
      </c>
      <c r="O162" s="99">
        <f t="shared" si="19"/>
        <v>1</v>
      </c>
      <c r="P162" s="99">
        <f t="shared" si="19"/>
        <v>1</v>
      </c>
      <c r="Q162" s="99">
        <f t="shared" ref="P162:Q225" si="27">COUNTIF($D162:$L162,Q$1)</f>
        <v>0</v>
      </c>
      <c r="R162" s="99"/>
      <c r="S162" s="102">
        <f t="shared" si="20"/>
        <v>0</v>
      </c>
      <c r="T162" s="102">
        <f t="shared" si="21"/>
        <v>0</v>
      </c>
      <c r="U162" s="102">
        <f t="shared" si="22"/>
        <v>0</v>
      </c>
      <c r="V162" s="102">
        <f t="shared" si="23"/>
        <v>0</v>
      </c>
      <c r="W162" s="102">
        <f t="shared" si="24"/>
        <v>0</v>
      </c>
      <c r="X162" s="102">
        <f t="shared" si="25"/>
        <v>1</v>
      </c>
      <c r="Y162" s="102">
        <f t="shared" si="26"/>
        <v>1</v>
      </c>
    </row>
    <row r="163" spans="1:25" x14ac:dyDescent="0.2">
      <c r="A163" s="103" t="s">
        <v>45</v>
      </c>
      <c r="B163" s="57" t="s">
        <v>81</v>
      </c>
      <c r="C163" s="58">
        <v>43626</v>
      </c>
      <c r="D163" s="34" t="s">
        <v>12</v>
      </c>
      <c r="E163" s="35" t="s">
        <v>12</v>
      </c>
      <c r="F163" s="47" t="s">
        <v>9</v>
      </c>
      <c r="G163" s="47" t="s">
        <v>10</v>
      </c>
      <c r="H163" s="35" t="s">
        <v>14</v>
      </c>
      <c r="I163" s="35" t="s">
        <v>8</v>
      </c>
      <c r="J163" s="66" t="s">
        <v>11</v>
      </c>
      <c r="L163" s="69"/>
      <c r="M163" s="99">
        <f t="shared" si="19"/>
        <v>1</v>
      </c>
      <c r="N163" s="99">
        <f t="shared" si="19"/>
        <v>1</v>
      </c>
      <c r="O163" s="99">
        <f t="shared" si="19"/>
        <v>1</v>
      </c>
      <c r="P163" s="99">
        <f t="shared" si="27"/>
        <v>0</v>
      </c>
      <c r="Q163" s="99">
        <f t="shared" si="27"/>
        <v>0</v>
      </c>
      <c r="R163" s="99"/>
      <c r="S163" s="102">
        <f t="shared" si="20"/>
        <v>0</v>
      </c>
      <c r="T163" s="102">
        <f t="shared" si="21"/>
        <v>0</v>
      </c>
      <c r="U163" s="102">
        <f t="shared" si="22"/>
        <v>0</v>
      </c>
      <c r="V163" s="102">
        <f t="shared" si="23"/>
        <v>0</v>
      </c>
      <c r="W163" s="102">
        <f t="shared" si="24"/>
        <v>0</v>
      </c>
      <c r="X163" s="102">
        <f t="shared" si="25"/>
        <v>0</v>
      </c>
      <c r="Y163" s="102">
        <f t="shared" si="26"/>
        <v>0</v>
      </c>
    </row>
    <row r="164" spans="1:25" x14ac:dyDescent="0.2">
      <c r="A164" s="104"/>
      <c r="B164" s="3" t="s">
        <v>75</v>
      </c>
      <c r="C164" s="9">
        <v>43627</v>
      </c>
      <c r="D164" s="36" t="s">
        <v>12</v>
      </c>
      <c r="E164" s="37" t="s">
        <v>12</v>
      </c>
      <c r="F164" s="43" t="s">
        <v>9</v>
      </c>
      <c r="G164" s="43" t="s">
        <v>10</v>
      </c>
      <c r="H164" s="37" t="s">
        <v>14</v>
      </c>
      <c r="I164" s="37" t="s">
        <v>11</v>
      </c>
      <c r="J164" s="64" t="s">
        <v>11</v>
      </c>
      <c r="L164" s="70"/>
      <c r="M164" s="99">
        <f t="shared" si="19"/>
        <v>1</v>
      </c>
      <c r="N164" s="99">
        <f t="shared" si="19"/>
        <v>1</v>
      </c>
      <c r="O164" s="99">
        <f t="shared" si="19"/>
        <v>1</v>
      </c>
      <c r="P164" s="99">
        <f t="shared" si="27"/>
        <v>0</v>
      </c>
      <c r="Q164" s="99">
        <f t="shared" si="27"/>
        <v>0</v>
      </c>
      <c r="R164" s="99"/>
      <c r="S164" s="102">
        <f t="shared" si="20"/>
        <v>0</v>
      </c>
      <c r="T164" s="102">
        <f t="shared" si="21"/>
        <v>0</v>
      </c>
      <c r="U164" s="102">
        <f t="shared" si="22"/>
        <v>0</v>
      </c>
      <c r="V164" s="102">
        <f t="shared" si="23"/>
        <v>0</v>
      </c>
      <c r="W164" s="102">
        <f t="shared" si="24"/>
        <v>0</v>
      </c>
      <c r="X164" s="102">
        <f t="shared" si="25"/>
        <v>0</v>
      </c>
      <c r="Y164" s="102">
        <f t="shared" si="26"/>
        <v>0</v>
      </c>
    </row>
    <row r="165" spans="1:25" x14ac:dyDescent="0.2">
      <c r="A165" s="104"/>
      <c r="B165" s="4" t="s">
        <v>76</v>
      </c>
      <c r="C165" s="9">
        <v>43628</v>
      </c>
      <c r="D165" s="36" t="s">
        <v>12</v>
      </c>
      <c r="E165" s="37" t="s">
        <v>12</v>
      </c>
      <c r="F165" s="43" t="s">
        <v>9</v>
      </c>
      <c r="G165" s="43" t="s">
        <v>10</v>
      </c>
      <c r="H165" s="37" t="s">
        <v>14</v>
      </c>
      <c r="I165" s="37" t="s">
        <v>12</v>
      </c>
      <c r="J165" s="64" t="s">
        <v>11</v>
      </c>
      <c r="L165" s="70"/>
      <c r="M165" s="99">
        <f t="shared" si="19"/>
        <v>1</v>
      </c>
      <c r="N165" s="99">
        <f t="shared" si="19"/>
        <v>1</v>
      </c>
      <c r="O165" s="99">
        <f t="shared" si="19"/>
        <v>1</v>
      </c>
      <c r="P165" s="99">
        <f t="shared" si="27"/>
        <v>0</v>
      </c>
      <c r="Q165" s="99">
        <f t="shared" si="27"/>
        <v>0</v>
      </c>
      <c r="R165" s="99"/>
      <c r="S165" s="102">
        <f t="shared" si="20"/>
        <v>0</v>
      </c>
      <c r="T165" s="102">
        <f t="shared" si="21"/>
        <v>0</v>
      </c>
      <c r="U165" s="102">
        <f t="shared" si="22"/>
        <v>0</v>
      </c>
      <c r="V165" s="102">
        <f t="shared" si="23"/>
        <v>0</v>
      </c>
      <c r="W165" s="102">
        <f t="shared" si="24"/>
        <v>0</v>
      </c>
      <c r="X165" s="102">
        <f t="shared" si="25"/>
        <v>0</v>
      </c>
      <c r="Y165" s="102">
        <f t="shared" si="26"/>
        <v>0</v>
      </c>
    </row>
    <row r="166" spans="1:25" x14ac:dyDescent="0.2">
      <c r="A166" s="104"/>
      <c r="B166" s="3" t="s">
        <v>77</v>
      </c>
      <c r="C166" s="9">
        <v>43629</v>
      </c>
      <c r="D166" s="36" t="s">
        <v>12</v>
      </c>
      <c r="E166" s="37" t="s">
        <v>11</v>
      </c>
      <c r="F166" s="43" t="s">
        <v>9</v>
      </c>
      <c r="G166" s="43" t="s">
        <v>10</v>
      </c>
      <c r="H166" s="37" t="s">
        <v>14</v>
      </c>
      <c r="I166" s="37" t="s">
        <v>12</v>
      </c>
      <c r="J166" s="64" t="s">
        <v>11</v>
      </c>
      <c r="L166" s="70"/>
      <c r="M166" s="99">
        <f t="shared" si="19"/>
        <v>1</v>
      </c>
      <c r="N166" s="99">
        <f t="shared" si="19"/>
        <v>1</v>
      </c>
      <c r="O166" s="99">
        <f t="shared" si="19"/>
        <v>1</v>
      </c>
      <c r="P166" s="99">
        <f t="shared" si="27"/>
        <v>0</v>
      </c>
      <c r="Q166" s="99">
        <f t="shared" si="27"/>
        <v>0</v>
      </c>
      <c r="R166" s="99"/>
      <c r="S166" s="102">
        <f t="shared" si="20"/>
        <v>0</v>
      </c>
      <c r="T166" s="102">
        <f t="shared" si="21"/>
        <v>0</v>
      </c>
      <c r="U166" s="102">
        <f t="shared" si="22"/>
        <v>0</v>
      </c>
      <c r="V166" s="102">
        <f t="shared" si="23"/>
        <v>0</v>
      </c>
      <c r="W166" s="102">
        <f t="shared" si="24"/>
        <v>0</v>
      </c>
      <c r="X166" s="102">
        <f t="shared" si="25"/>
        <v>0</v>
      </c>
      <c r="Y166" s="102">
        <f t="shared" si="26"/>
        <v>0</v>
      </c>
    </row>
    <row r="167" spans="1:25" x14ac:dyDescent="0.2">
      <c r="A167" s="104"/>
      <c r="B167" s="4" t="s">
        <v>78</v>
      </c>
      <c r="C167" s="9">
        <v>43630</v>
      </c>
      <c r="D167" s="36" t="s">
        <v>12</v>
      </c>
      <c r="E167" s="37" t="s">
        <v>9</v>
      </c>
      <c r="F167" s="43" t="s">
        <v>11</v>
      </c>
      <c r="G167" s="43" t="s">
        <v>10</v>
      </c>
      <c r="H167" s="37" t="s">
        <v>14</v>
      </c>
      <c r="I167" s="37" t="s">
        <v>12</v>
      </c>
      <c r="J167" s="64" t="s">
        <v>11</v>
      </c>
      <c r="L167" s="70"/>
      <c r="M167" s="99">
        <f t="shared" si="19"/>
        <v>1</v>
      </c>
      <c r="N167" s="99">
        <f t="shared" si="19"/>
        <v>1</v>
      </c>
      <c r="O167" s="99">
        <f t="shared" si="19"/>
        <v>1</v>
      </c>
      <c r="P167" s="99">
        <f t="shared" si="27"/>
        <v>0</v>
      </c>
      <c r="Q167" s="99">
        <f t="shared" si="27"/>
        <v>0</v>
      </c>
      <c r="R167" s="99"/>
      <c r="S167" s="102">
        <f t="shared" si="20"/>
        <v>0</v>
      </c>
      <c r="T167" s="102">
        <f t="shared" si="21"/>
        <v>0</v>
      </c>
      <c r="U167" s="102">
        <f t="shared" si="22"/>
        <v>0</v>
      </c>
      <c r="V167" s="102">
        <f t="shared" si="23"/>
        <v>0</v>
      </c>
      <c r="W167" s="102">
        <f t="shared" si="24"/>
        <v>0</v>
      </c>
      <c r="X167" s="102">
        <f t="shared" si="25"/>
        <v>0</v>
      </c>
      <c r="Y167" s="102">
        <f t="shared" si="26"/>
        <v>0</v>
      </c>
    </row>
    <row r="168" spans="1:25" x14ac:dyDescent="0.2">
      <c r="A168" s="104"/>
      <c r="B168" s="3" t="s">
        <v>79</v>
      </c>
      <c r="C168" s="9">
        <v>43631</v>
      </c>
      <c r="D168" s="41" t="s">
        <v>11</v>
      </c>
      <c r="E168" s="37" t="s">
        <v>9</v>
      </c>
      <c r="F168" s="43" t="s">
        <v>11</v>
      </c>
      <c r="G168" s="43" t="s">
        <v>11</v>
      </c>
      <c r="H168" s="37" t="s">
        <v>11</v>
      </c>
      <c r="I168" s="37" t="s">
        <v>11</v>
      </c>
      <c r="J168" s="64" t="s">
        <v>38</v>
      </c>
      <c r="L168" s="70"/>
      <c r="M168" s="99">
        <f t="shared" si="19"/>
        <v>0</v>
      </c>
      <c r="N168" s="99">
        <f t="shared" si="19"/>
        <v>0</v>
      </c>
      <c r="O168" s="99">
        <f t="shared" si="19"/>
        <v>1</v>
      </c>
      <c r="P168" s="99">
        <f t="shared" si="27"/>
        <v>1</v>
      </c>
      <c r="Q168" s="99">
        <f t="shared" si="27"/>
        <v>0</v>
      </c>
      <c r="R168" s="99"/>
      <c r="S168" s="102">
        <f t="shared" si="20"/>
        <v>0</v>
      </c>
      <c r="T168" s="102">
        <f t="shared" si="21"/>
        <v>1</v>
      </c>
      <c r="U168" s="102">
        <f t="shared" si="22"/>
        <v>0</v>
      </c>
      <c r="V168" s="102">
        <f t="shared" si="23"/>
        <v>0</v>
      </c>
      <c r="W168" s="102">
        <f t="shared" si="24"/>
        <v>0</v>
      </c>
      <c r="X168" s="102">
        <f t="shared" si="25"/>
        <v>0</v>
      </c>
      <c r="Y168" s="102">
        <f t="shared" si="26"/>
        <v>1</v>
      </c>
    </row>
    <row r="169" spans="1:25" ht="15.75" thickBot="1" x14ac:dyDescent="0.25">
      <c r="A169" s="105"/>
      <c r="B169" s="5" t="s">
        <v>80</v>
      </c>
      <c r="C169" s="14">
        <v>43632</v>
      </c>
      <c r="D169" s="42" t="s">
        <v>11</v>
      </c>
      <c r="E169" s="39" t="s">
        <v>9</v>
      </c>
      <c r="F169" s="49" t="s">
        <v>11</v>
      </c>
      <c r="G169" s="49" t="s">
        <v>11</v>
      </c>
      <c r="H169" s="39" t="s">
        <v>11</v>
      </c>
      <c r="I169" s="39" t="s">
        <v>11</v>
      </c>
      <c r="J169" s="67" t="s">
        <v>38</v>
      </c>
      <c r="L169" s="72"/>
      <c r="M169" s="99">
        <f t="shared" si="19"/>
        <v>0</v>
      </c>
      <c r="N169" s="99">
        <f t="shared" si="19"/>
        <v>0</v>
      </c>
      <c r="O169" s="99">
        <f t="shared" si="19"/>
        <v>1</v>
      </c>
      <c r="P169" s="99">
        <f t="shared" si="27"/>
        <v>1</v>
      </c>
      <c r="Q169" s="99">
        <f t="shared" si="27"/>
        <v>0</v>
      </c>
      <c r="R169" s="99"/>
      <c r="S169" s="102">
        <f t="shared" si="20"/>
        <v>0</v>
      </c>
      <c r="T169" s="102">
        <f t="shared" si="21"/>
        <v>1</v>
      </c>
      <c r="U169" s="102">
        <f t="shared" si="22"/>
        <v>0</v>
      </c>
      <c r="V169" s="102">
        <f t="shared" si="23"/>
        <v>0</v>
      </c>
      <c r="W169" s="102">
        <f t="shared" si="24"/>
        <v>0</v>
      </c>
      <c r="X169" s="102">
        <f t="shared" si="25"/>
        <v>0</v>
      </c>
      <c r="Y169" s="102">
        <f t="shared" si="26"/>
        <v>1</v>
      </c>
    </row>
    <row r="170" spans="1:25" x14ac:dyDescent="0.2">
      <c r="A170" s="103" t="s">
        <v>46</v>
      </c>
      <c r="B170" s="6" t="s">
        <v>81</v>
      </c>
      <c r="C170" s="18">
        <v>43633</v>
      </c>
      <c r="D170" s="34" t="s">
        <v>17</v>
      </c>
      <c r="E170" s="35" t="s">
        <v>9</v>
      </c>
      <c r="F170" s="47" t="s">
        <v>14</v>
      </c>
      <c r="G170" s="47" t="s">
        <v>11</v>
      </c>
      <c r="H170" s="47" t="s">
        <v>12</v>
      </c>
      <c r="I170" s="35" t="s">
        <v>10</v>
      </c>
      <c r="J170" s="66" t="s">
        <v>11</v>
      </c>
      <c r="L170" s="69"/>
      <c r="M170" s="99">
        <f t="shared" si="19"/>
        <v>1</v>
      </c>
      <c r="N170" s="99">
        <f t="shared" si="19"/>
        <v>1</v>
      </c>
      <c r="O170" s="99">
        <f t="shared" si="19"/>
        <v>1</v>
      </c>
      <c r="P170" s="99">
        <f t="shared" si="27"/>
        <v>0</v>
      </c>
      <c r="Q170" s="99">
        <f t="shared" si="27"/>
        <v>0</v>
      </c>
      <c r="R170" s="99"/>
      <c r="S170" s="102">
        <f t="shared" si="20"/>
        <v>0</v>
      </c>
      <c r="T170" s="102">
        <f t="shared" si="21"/>
        <v>0</v>
      </c>
      <c r="U170" s="102">
        <f t="shared" si="22"/>
        <v>0</v>
      </c>
      <c r="V170" s="102">
        <f t="shared" si="23"/>
        <v>0</v>
      </c>
      <c r="W170" s="102">
        <f t="shared" si="24"/>
        <v>0</v>
      </c>
      <c r="X170" s="102">
        <f t="shared" si="25"/>
        <v>0</v>
      </c>
      <c r="Y170" s="102">
        <f t="shared" si="26"/>
        <v>0</v>
      </c>
    </row>
    <row r="171" spans="1:25" x14ac:dyDescent="0.2">
      <c r="A171" s="104"/>
      <c r="B171" s="3" t="s">
        <v>75</v>
      </c>
      <c r="C171" s="9">
        <v>43634</v>
      </c>
      <c r="D171" s="36" t="s">
        <v>17</v>
      </c>
      <c r="E171" s="37" t="s">
        <v>11</v>
      </c>
      <c r="F171" s="43" t="s">
        <v>14</v>
      </c>
      <c r="G171" s="43" t="s">
        <v>9</v>
      </c>
      <c r="H171" s="43" t="s">
        <v>12</v>
      </c>
      <c r="I171" s="37" t="s">
        <v>10</v>
      </c>
      <c r="J171" s="64" t="s">
        <v>11</v>
      </c>
      <c r="L171" s="70"/>
      <c r="M171" s="99">
        <f t="shared" si="19"/>
        <v>1</v>
      </c>
      <c r="N171" s="99">
        <f t="shared" si="19"/>
        <v>1</v>
      </c>
      <c r="O171" s="99">
        <f t="shared" si="19"/>
        <v>1</v>
      </c>
      <c r="P171" s="99">
        <f t="shared" si="27"/>
        <v>0</v>
      </c>
      <c r="Q171" s="99">
        <f t="shared" si="27"/>
        <v>0</v>
      </c>
      <c r="R171" s="99"/>
      <c r="S171" s="102">
        <f t="shared" si="20"/>
        <v>0</v>
      </c>
      <c r="T171" s="102">
        <f t="shared" si="21"/>
        <v>0</v>
      </c>
      <c r="U171" s="102">
        <f t="shared" si="22"/>
        <v>0</v>
      </c>
      <c r="V171" s="102">
        <f t="shared" si="23"/>
        <v>0</v>
      </c>
      <c r="W171" s="102">
        <f t="shared" si="24"/>
        <v>0</v>
      </c>
      <c r="X171" s="102">
        <f t="shared" si="25"/>
        <v>0</v>
      </c>
      <c r="Y171" s="102">
        <f t="shared" si="26"/>
        <v>0</v>
      </c>
    </row>
    <row r="172" spans="1:25" x14ac:dyDescent="0.2">
      <c r="A172" s="104"/>
      <c r="B172" s="4" t="s">
        <v>76</v>
      </c>
      <c r="C172" s="9">
        <v>43635</v>
      </c>
      <c r="D172" s="36" t="s">
        <v>12</v>
      </c>
      <c r="E172" s="37" t="s">
        <v>11</v>
      </c>
      <c r="F172" s="43" t="s">
        <v>14</v>
      </c>
      <c r="G172" s="43" t="s">
        <v>9</v>
      </c>
      <c r="H172" s="43" t="s">
        <v>12</v>
      </c>
      <c r="I172" s="37" t="s">
        <v>10</v>
      </c>
      <c r="J172" s="64" t="s">
        <v>11</v>
      </c>
      <c r="L172" s="70"/>
      <c r="M172" s="99">
        <f t="shared" si="19"/>
        <v>1</v>
      </c>
      <c r="N172" s="99">
        <f t="shared" si="19"/>
        <v>1</v>
      </c>
      <c r="O172" s="99">
        <f t="shared" si="19"/>
        <v>1</v>
      </c>
      <c r="P172" s="99">
        <f t="shared" si="27"/>
        <v>0</v>
      </c>
      <c r="Q172" s="99">
        <f t="shared" si="27"/>
        <v>0</v>
      </c>
      <c r="R172" s="99"/>
      <c r="S172" s="102">
        <f t="shared" si="20"/>
        <v>0</v>
      </c>
      <c r="T172" s="102">
        <f t="shared" si="21"/>
        <v>0</v>
      </c>
      <c r="U172" s="102">
        <f t="shared" si="22"/>
        <v>0</v>
      </c>
      <c r="V172" s="102">
        <f t="shared" si="23"/>
        <v>0</v>
      </c>
      <c r="W172" s="102">
        <f t="shared" si="24"/>
        <v>0</v>
      </c>
      <c r="X172" s="102">
        <f t="shared" si="25"/>
        <v>0</v>
      </c>
      <c r="Y172" s="102">
        <f t="shared" si="26"/>
        <v>0</v>
      </c>
    </row>
    <row r="173" spans="1:25" x14ac:dyDescent="0.2">
      <c r="A173" s="104"/>
      <c r="B173" s="3" t="s">
        <v>77</v>
      </c>
      <c r="C173" s="9">
        <v>43636</v>
      </c>
      <c r="D173" s="36" t="s">
        <v>12</v>
      </c>
      <c r="E173" s="37" t="s">
        <v>12</v>
      </c>
      <c r="F173" s="43" t="s">
        <v>14</v>
      </c>
      <c r="G173" s="43" t="s">
        <v>9</v>
      </c>
      <c r="H173" s="43" t="s">
        <v>12</v>
      </c>
      <c r="I173" s="37" t="s">
        <v>10</v>
      </c>
      <c r="J173" s="64" t="s">
        <v>11</v>
      </c>
      <c r="L173" s="70"/>
      <c r="M173" s="99">
        <f t="shared" si="19"/>
        <v>1</v>
      </c>
      <c r="N173" s="99">
        <f t="shared" si="19"/>
        <v>1</v>
      </c>
      <c r="O173" s="99">
        <f t="shared" si="19"/>
        <v>1</v>
      </c>
      <c r="P173" s="99">
        <f t="shared" si="27"/>
        <v>0</v>
      </c>
      <c r="Q173" s="99">
        <f t="shared" si="27"/>
        <v>0</v>
      </c>
      <c r="R173" s="99"/>
      <c r="S173" s="102">
        <f t="shared" si="20"/>
        <v>0</v>
      </c>
      <c r="T173" s="102">
        <f t="shared" si="21"/>
        <v>0</v>
      </c>
      <c r="U173" s="102">
        <f t="shared" si="22"/>
        <v>0</v>
      </c>
      <c r="V173" s="102">
        <f t="shared" si="23"/>
        <v>0</v>
      </c>
      <c r="W173" s="102">
        <f t="shared" si="24"/>
        <v>0</v>
      </c>
      <c r="X173" s="102">
        <f t="shared" si="25"/>
        <v>0</v>
      </c>
      <c r="Y173" s="102">
        <f t="shared" si="26"/>
        <v>0</v>
      </c>
    </row>
    <row r="174" spans="1:25" x14ac:dyDescent="0.2">
      <c r="A174" s="104"/>
      <c r="B174" s="4" t="s">
        <v>78</v>
      </c>
      <c r="C174" s="9">
        <v>43637</v>
      </c>
      <c r="D174" s="36" t="s">
        <v>12</v>
      </c>
      <c r="E174" s="37" t="s">
        <v>12</v>
      </c>
      <c r="F174" s="43" t="s">
        <v>14</v>
      </c>
      <c r="G174" s="43" t="s">
        <v>9</v>
      </c>
      <c r="H174" s="43" t="s">
        <v>12</v>
      </c>
      <c r="I174" s="37" t="s">
        <v>10</v>
      </c>
      <c r="J174" s="64" t="s">
        <v>11</v>
      </c>
      <c r="L174" s="70"/>
      <c r="M174" s="99">
        <f t="shared" si="19"/>
        <v>1</v>
      </c>
      <c r="N174" s="99">
        <f t="shared" si="19"/>
        <v>1</v>
      </c>
      <c r="O174" s="99">
        <f t="shared" si="19"/>
        <v>1</v>
      </c>
      <c r="P174" s="99">
        <f t="shared" si="27"/>
        <v>0</v>
      </c>
      <c r="Q174" s="99">
        <f t="shared" si="27"/>
        <v>0</v>
      </c>
      <c r="R174" s="99"/>
      <c r="S174" s="102">
        <f t="shared" si="20"/>
        <v>0</v>
      </c>
      <c r="T174" s="102">
        <f t="shared" si="21"/>
        <v>0</v>
      </c>
      <c r="U174" s="102">
        <f t="shared" si="22"/>
        <v>0</v>
      </c>
      <c r="V174" s="102">
        <f t="shared" si="23"/>
        <v>0</v>
      </c>
      <c r="W174" s="102">
        <f t="shared" si="24"/>
        <v>0</v>
      </c>
      <c r="X174" s="102">
        <f t="shared" si="25"/>
        <v>0</v>
      </c>
      <c r="Y174" s="102">
        <f t="shared" si="26"/>
        <v>0</v>
      </c>
    </row>
    <row r="175" spans="1:25" x14ac:dyDescent="0.2">
      <c r="A175" s="104"/>
      <c r="B175" s="3" t="s">
        <v>79</v>
      </c>
      <c r="C175" s="9">
        <v>43638</v>
      </c>
      <c r="D175" s="41" t="s">
        <v>11</v>
      </c>
      <c r="E175" s="37" t="s">
        <v>14</v>
      </c>
      <c r="F175" s="43" t="s">
        <v>11</v>
      </c>
      <c r="G175" s="43" t="s">
        <v>11</v>
      </c>
      <c r="H175" s="37" t="s">
        <v>11</v>
      </c>
      <c r="I175" s="37" t="s">
        <v>11</v>
      </c>
      <c r="J175" s="64" t="s">
        <v>18</v>
      </c>
      <c r="L175" s="70"/>
      <c r="M175" s="99">
        <f t="shared" si="19"/>
        <v>1</v>
      </c>
      <c r="N175" s="99">
        <f t="shared" si="19"/>
        <v>0</v>
      </c>
      <c r="O175" s="99">
        <f t="shared" si="19"/>
        <v>0</v>
      </c>
      <c r="P175" s="99">
        <f t="shared" si="27"/>
        <v>0</v>
      </c>
      <c r="Q175" s="99">
        <f t="shared" si="27"/>
        <v>1</v>
      </c>
      <c r="R175" s="99"/>
      <c r="S175" s="102">
        <f t="shared" si="20"/>
        <v>0</v>
      </c>
      <c r="T175" s="102">
        <f t="shared" si="21"/>
        <v>1</v>
      </c>
      <c r="U175" s="102">
        <f t="shared" si="22"/>
        <v>0</v>
      </c>
      <c r="V175" s="102">
        <f t="shared" si="23"/>
        <v>0</v>
      </c>
      <c r="W175" s="102">
        <f t="shared" si="24"/>
        <v>0</v>
      </c>
      <c r="X175" s="102">
        <f t="shared" si="25"/>
        <v>0</v>
      </c>
      <c r="Y175" s="102">
        <f t="shared" si="26"/>
        <v>1</v>
      </c>
    </row>
    <row r="176" spans="1:25" ht="15.75" thickBot="1" x14ac:dyDescent="0.25">
      <c r="A176" s="105"/>
      <c r="B176" s="5" t="s">
        <v>80</v>
      </c>
      <c r="C176" s="14">
        <v>43639</v>
      </c>
      <c r="D176" s="42" t="s">
        <v>11</v>
      </c>
      <c r="E176" s="39" t="s">
        <v>14</v>
      </c>
      <c r="F176" s="49" t="s">
        <v>11</v>
      </c>
      <c r="G176" s="49" t="s">
        <v>11</v>
      </c>
      <c r="H176" s="39" t="s">
        <v>11</v>
      </c>
      <c r="I176" s="39" t="s">
        <v>11</v>
      </c>
      <c r="J176" s="67" t="s">
        <v>18</v>
      </c>
      <c r="L176" s="72"/>
      <c r="M176" s="99">
        <f t="shared" si="19"/>
        <v>1</v>
      </c>
      <c r="N176" s="99">
        <f t="shared" si="19"/>
        <v>0</v>
      </c>
      <c r="O176" s="99">
        <f t="shared" si="19"/>
        <v>0</v>
      </c>
      <c r="P176" s="99">
        <f t="shared" si="27"/>
        <v>0</v>
      </c>
      <c r="Q176" s="99">
        <f t="shared" si="27"/>
        <v>1</v>
      </c>
      <c r="R176" s="99"/>
      <c r="S176" s="102">
        <f t="shared" si="20"/>
        <v>0</v>
      </c>
      <c r="T176" s="102">
        <f t="shared" si="21"/>
        <v>1</v>
      </c>
      <c r="U176" s="102">
        <f t="shared" si="22"/>
        <v>0</v>
      </c>
      <c r="V176" s="102">
        <f t="shared" si="23"/>
        <v>0</v>
      </c>
      <c r="W176" s="102">
        <f t="shared" si="24"/>
        <v>0</v>
      </c>
      <c r="X176" s="102">
        <f t="shared" si="25"/>
        <v>0</v>
      </c>
      <c r="Y176" s="102">
        <f t="shared" si="26"/>
        <v>1</v>
      </c>
    </row>
    <row r="177" spans="1:25" x14ac:dyDescent="0.2">
      <c r="A177" s="103" t="s">
        <v>47</v>
      </c>
      <c r="B177" s="6" t="s">
        <v>81</v>
      </c>
      <c r="C177" s="18">
        <v>43640</v>
      </c>
      <c r="D177" s="34" t="s">
        <v>12</v>
      </c>
      <c r="E177" s="35" t="s">
        <v>11</v>
      </c>
      <c r="F177" s="47" t="s">
        <v>9</v>
      </c>
      <c r="G177" s="47" t="s">
        <v>14</v>
      </c>
      <c r="H177" s="35" t="s">
        <v>10</v>
      </c>
      <c r="I177" s="35" t="s">
        <v>12</v>
      </c>
      <c r="J177" s="64" t="s">
        <v>11</v>
      </c>
      <c r="L177" s="69"/>
      <c r="M177" s="99">
        <f t="shared" si="19"/>
        <v>1</v>
      </c>
      <c r="N177" s="99">
        <f t="shared" si="19"/>
        <v>1</v>
      </c>
      <c r="O177" s="99">
        <f t="shared" si="19"/>
        <v>1</v>
      </c>
      <c r="P177" s="99">
        <f t="shared" si="27"/>
        <v>0</v>
      </c>
      <c r="Q177" s="99">
        <f t="shared" si="27"/>
        <v>0</v>
      </c>
      <c r="R177" s="99"/>
      <c r="S177" s="102">
        <f t="shared" si="20"/>
        <v>0</v>
      </c>
      <c r="T177" s="102">
        <f t="shared" si="21"/>
        <v>0</v>
      </c>
      <c r="U177" s="102">
        <f t="shared" si="22"/>
        <v>0</v>
      </c>
      <c r="V177" s="102">
        <f t="shared" si="23"/>
        <v>0</v>
      </c>
      <c r="W177" s="102">
        <f t="shared" si="24"/>
        <v>0</v>
      </c>
      <c r="X177" s="102">
        <f t="shared" si="25"/>
        <v>0</v>
      </c>
      <c r="Y177" s="102">
        <f t="shared" si="26"/>
        <v>0</v>
      </c>
    </row>
    <row r="178" spans="1:25" x14ac:dyDescent="0.2">
      <c r="A178" s="104"/>
      <c r="B178" s="3" t="s">
        <v>75</v>
      </c>
      <c r="C178" s="9">
        <v>43641</v>
      </c>
      <c r="D178" s="36" t="s">
        <v>12</v>
      </c>
      <c r="E178" s="37" t="s">
        <v>11</v>
      </c>
      <c r="F178" s="43" t="s">
        <v>9</v>
      </c>
      <c r="G178" s="43" t="s">
        <v>14</v>
      </c>
      <c r="H178" s="37" t="s">
        <v>10</v>
      </c>
      <c r="I178" s="37" t="s">
        <v>12</v>
      </c>
      <c r="J178" s="64" t="s">
        <v>11</v>
      </c>
      <c r="L178" s="70"/>
      <c r="M178" s="99">
        <f t="shared" si="19"/>
        <v>1</v>
      </c>
      <c r="N178" s="99">
        <f t="shared" si="19"/>
        <v>1</v>
      </c>
      <c r="O178" s="99">
        <f t="shared" si="19"/>
        <v>1</v>
      </c>
      <c r="P178" s="99">
        <f t="shared" si="27"/>
        <v>0</v>
      </c>
      <c r="Q178" s="99">
        <f t="shared" si="27"/>
        <v>0</v>
      </c>
      <c r="R178" s="99"/>
      <c r="S178" s="102">
        <f t="shared" si="20"/>
        <v>0</v>
      </c>
      <c r="T178" s="102">
        <f t="shared" si="21"/>
        <v>0</v>
      </c>
      <c r="U178" s="102">
        <f t="shared" si="22"/>
        <v>0</v>
      </c>
      <c r="V178" s="102">
        <f t="shared" si="23"/>
        <v>0</v>
      </c>
      <c r="W178" s="102">
        <f t="shared" si="24"/>
        <v>0</v>
      </c>
      <c r="X178" s="102">
        <f t="shared" si="25"/>
        <v>0</v>
      </c>
      <c r="Y178" s="102">
        <f t="shared" si="26"/>
        <v>0</v>
      </c>
    </row>
    <row r="179" spans="1:25" x14ac:dyDescent="0.2">
      <c r="A179" s="104"/>
      <c r="B179" s="4" t="s">
        <v>76</v>
      </c>
      <c r="C179" s="9">
        <v>43642</v>
      </c>
      <c r="D179" s="36" t="s">
        <v>12</v>
      </c>
      <c r="E179" s="37" t="s">
        <v>9</v>
      </c>
      <c r="F179" s="43" t="s">
        <v>11</v>
      </c>
      <c r="G179" s="43" t="s">
        <v>14</v>
      </c>
      <c r="H179" s="37" t="s">
        <v>10</v>
      </c>
      <c r="I179" s="37" t="s">
        <v>11</v>
      </c>
      <c r="J179" s="64" t="s">
        <v>11</v>
      </c>
      <c r="L179" s="70"/>
      <c r="M179" s="99">
        <f t="shared" si="19"/>
        <v>1</v>
      </c>
      <c r="N179" s="99">
        <f t="shared" si="19"/>
        <v>1</v>
      </c>
      <c r="O179" s="99">
        <f t="shared" si="19"/>
        <v>1</v>
      </c>
      <c r="P179" s="99">
        <f t="shared" si="27"/>
        <v>0</v>
      </c>
      <c r="Q179" s="99">
        <f t="shared" si="27"/>
        <v>0</v>
      </c>
      <c r="R179" s="99"/>
      <c r="S179" s="102">
        <f t="shared" si="20"/>
        <v>0</v>
      </c>
      <c r="T179" s="102">
        <f t="shared" si="21"/>
        <v>0</v>
      </c>
      <c r="U179" s="102">
        <f t="shared" si="22"/>
        <v>0</v>
      </c>
      <c r="V179" s="102">
        <f t="shared" si="23"/>
        <v>0</v>
      </c>
      <c r="W179" s="102">
        <f t="shared" si="24"/>
        <v>0</v>
      </c>
      <c r="X179" s="102">
        <f t="shared" si="25"/>
        <v>0</v>
      </c>
      <c r="Y179" s="102">
        <f t="shared" si="26"/>
        <v>0</v>
      </c>
    </row>
    <row r="180" spans="1:25" x14ac:dyDescent="0.2">
      <c r="A180" s="104"/>
      <c r="B180" s="3" t="s">
        <v>77</v>
      </c>
      <c r="C180" s="9">
        <v>43643</v>
      </c>
      <c r="D180" s="36" t="s">
        <v>12</v>
      </c>
      <c r="E180" s="37" t="s">
        <v>9</v>
      </c>
      <c r="F180" s="43" t="s">
        <v>13</v>
      </c>
      <c r="G180" s="43" t="s">
        <v>14</v>
      </c>
      <c r="H180" s="37" t="s">
        <v>10</v>
      </c>
      <c r="I180" s="41" t="s">
        <v>11</v>
      </c>
      <c r="J180" s="64" t="s">
        <v>11</v>
      </c>
      <c r="L180" s="70"/>
      <c r="M180" s="99">
        <f t="shared" si="19"/>
        <v>1</v>
      </c>
      <c r="N180" s="99">
        <f t="shared" si="19"/>
        <v>1</v>
      </c>
      <c r="O180" s="99">
        <f t="shared" si="19"/>
        <v>1</v>
      </c>
      <c r="P180" s="99">
        <f t="shared" si="27"/>
        <v>0</v>
      </c>
      <c r="Q180" s="99">
        <f t="shared" si="27"/>
        <v>0</v>
      </c>
      <c r="R180" s="99"/>
      <c r="S180" s="102">
        <f t="shared" si="20"/>
        <v>0</v>
      </c>
      <c r="T180" s="102">
        <f t="shared" si="21"/>
        <v>0</v>
      </c>
      <c r="U180" s="102">
        <f t="shared" si="22"/>
        <v>0</v>
      </c>
      <c r="V180" s="102">
        <f t="shared" si="23"/>
        <v>0</v>
      </c>
      <c r="W180" s="102">
        <f t="shared" si="24"/>
        <v>0</v>
      </c>
      <c r="X180" s="102">
        <f t="shared" si="25"/>
        <v>0</v>
      </c>
      <c r="Y180" s="102">
        <f t="shared" si="26"/>
        <v>0</v>
      </c>
    </row>
    <row r="181" spans="1:25" x14ac:dyDescent="0.2">
      <c r="A181" s="104"/>
      <c r="B181" s="4" t="s">
        <v>78</v>
      </c>
      <c r="C181" s="9">
        <v>43644</v>
      </c>
      <c r="D181" s="36" t="s">
        <v>12</v>
      </c>
      <c r="E181" s="37" t="s">
        <v>9</v>
      </c>
      <c r="F181" s="43" t="s">
        <v>13</v>
      </c>
      <c r="G181" s="43" t="s">
        <v>11</v>
      </c>
      <c r="H181" s="37" t="s">
        <v>10</v>
      </c>
      <c r="I181" s="41" t="s">
        <v>14</v>
      </c>
      <c r="J181" s="64" t="s">
        <v>11</v>
      </c>
      <c r="L181" s="70"/>
      <c r="M181" s="99">
        <f t="shared" si="19"/>
        <v>1</v>
      </c>
      <c r="N181" s="99">
        <f t="shared" si="19"/>
        <v>1</v>
      </c>
      <c r="O181" s="99">
        <f t="shared" si="19"/>
        <v>1</v>
      </c>
      <c r="P181" s="99">
        <f t="shared" si="27"/>
        <v>0</v>
      </c>
      <c r="Q181" s="99">
        <f t="shared" si="27"/>
        <v>0</v>
      </c>
      <c r="R181" s="99"/>
      <c r="S181" s="102">
        <f t="shared" si="20"/>
        <v>0</v>
      </c>
      <c r="T181" s="102">
        <f t="shared" si="21"/>
        <v>0</v>
      </c>
      <c r="U181" s="102">
        <f t="shared" si="22"/>
        <v>0</v>
      </c>
      <c r="V181" s="102">
        <f t="shared" si="23"/>
        <v>0</v>
      </c>
      <c r="W181" s="102">
        <f t="shared" si="24"/>
        <v>0</v>
      </c>
      <c r="X181" s="102">
        <f t="shared" si="25"/>
        <v>0</v>
      </c>
      <c r="Y181" s="102">
        <f t="shared" si="26"/>
        <v>0</v>
      </c>
    </row>
    <row r="182" spans="1:25" x14ac:dyDescent="0.2">
      <c r="A182" s="104"/>
      <c r="B182" s="3" t="s">
        <v>79</v>
      </c>
      <c r="C182" s="9">
        <v>43645</v>
      </c>
      <c r="D182" s="41" t="s">
        <v>11</v>
      </c>
      <c r="E182" s="37" t="s">
        <v>11</v>
      </c>
      <c r="F182" s="43" t="s">
        <v>11</v>
      </c>
      <c r="G182" s="43" t="s">
        <v>11</v>
      </c>
      <c r="H182" s="37" t="s">
        <v>11</v>
      </c>
      <c r="I182" s="41" t="s">
        <v>14</v>
      </c>
      <c r="J182" s="64" t="s">
        <v>18</v>
      </c>
      <c r="L182" s="70"/>
      <c r="M182" s="99">
        <f t="shared" si="19"/>
        <v>1</v>
      </c>
      <c r="N182" s="99">
        <f t="shared" si="19"/>
        <v>0</v>
      </c>
      <c r="O182" s="99">
        <f t="shared" si="19"/>
        <v>0</v>
      </c>
      <c r="P182" s="99">
        <f t="shared" si="27"/>
        <v>0</v>
      </c>
      <c r="Q182" s="99">
        <f t="shared" si="27"/>
        <v>1</v>
      </c>
      <c r="R182" s="99"/>
      <c r="S182" s="102">
        <f t="shared" si="20"/>
        <v>0</v>
      </c>
      <c r="T182" s="102">
        <f t="shared" si="21"/>
        <v>0</v>
      </c>
      <c r="U182" s="102">
        <f t="shared" si="22"/>
        <v>0</v>
      </c>
      <c r="V182" s="102">
        <f t="shared" si="23"/>
        <v>0</v>
      </c>
      <c r="W182" s="102">
        <f t="shared" si="24"/>
        <v>0</v>
      </c>
      <c r="X182" s="102">
        <f t="shared" si="25"/>
        <v>1</v>
      </c>
      <c r="Y182" s="102">
        <f t="shared" si="26"/>
        <v>1</v>
      </c>
    </row>
    <row r="183" spans="1:25" ht="15.75" thickBot="1" x14ac:dyDescent="0.25">
      <c r="A183" s="105"/>
      <c r="B183" s="5" t="s">
        <v>80</v>
      </c>
      <c r="C183" s="14">
        <v>43646</v>
      </c>
      <c r="D183" s="42" t="s">
        <v>11</v>
      </c>
      <c r="E183" s="39" t="s">
        <v>11</v>
      </c>
      <c r="F183" s="49" t="s">
        <v>11</v>
      </c>
      <c r="G183" s="49" t="s">
        <v>11</v>
      </c>
      <c r="H183" s="39" t="s">
        <v>11</v>
      </c>
      <c r="I183" s="42" t="s">
        <v>14</v>
      </c>
      <c r="J183" s="67" t="s">
        <v>18</v>
      </c>
      <c r="L183" s="72"/>
      <c r="M183" s="99">
        <f t="shared" si="19"/>
        <v>1</v>
      </c>
      <c r="N183" s="99">
        <f t="shared" si="19"/>
        <v>0</v>
      </c>
      <c r="O183" s="99">
        <f t="shared" si="19"/>
        <v>0</v>
      </c>
      <c r="P183" s="99">
        <f t="shared" si="27"/>
        <v>0</v>
      </c>
      <c r="Q183" s="99">
        <f t="shared" si="27"/>
        <v>1</v>
      </c>
      <c r="R183" s="99"/>
      <c r="S183" s="102">
        <f t="shared" si="20"/>
        <v>0</v>
      </c>
      <c r="T183" s="102">
        <f t="shared" si="21"/>
        <v>0</v>
      </c>
      <c r="U183" s="102">
        <f t="shared" si="22"/>
        <v>0</v>
      </c>
      <c r="V183" s="102">
        <f t="shared" si="23"/>
        <v>0</v>
      </c>
      <c r="W183" s="102">
        <f t="shared" si="24"/>
        <v>0</v>
      </c>
      <c r="X183" s="102">
        <f t="shared" si="25"/>
        <v>1</v>
      </c>
      <c r="Y183" s="102">
        <f t="shared" si="26"/>
        <v>1</v>
      </c>
    </row>
    <row r="184" spans="1:25" x14ac:dyDescent="0.2">
      <c r="A184" s="103" t="s">
        <v>48</v>
      </c>
      <c r="B184" s="6" t="s">
        <v>81</v>
      </c>
      <c r="C184" s="18">
        <v>43647</v>
      </c>
      <c r="D184" s="34" t="s">
        <v>12</v>
      </c>
      <c r="E184" s="35" t="s">
        <v>10</v>
      </c>
      <c r="F184" s="47" t="s">
        <v>13</v>
      </c>
      <c r="G184" s="47" t="s">
        <v>9</v>
      </c>
      <c r="H184" s="35" t="s">
        <v>12</v>
      </c>
      <c r="I184" s="35" t="s">
        <v>14</v>
      </c>
      <c r="J184" s="64" t="s">
        <v>11</v>
      </c>
      <c r="L184" s="69" t="s">
        <v>92</v>
      </c>
      <c r="M184" s="99">
        <f t="shared" si="19"/>
        <v>1</v>
      </c>
      <c r="N184" s="99">
        <f t="shared" si="19"/>
        <v>1</v>
      </c>
      <c r="O184" s="99">
        <f t="shared" si="19"/>
        <v>1</v>
      </c>
      <c r="P184" s="99">
        <f t="shared" si="27"/>
        <v>0</v>
      </c>
      <c r="Q184" s="99">
        <f t="shared" si="27"/>
        <v>0</v>
      </c>
      <c r="R184" s="99"/>
      <c r="S184" s="102">
        <f t="shared" si="20"/>
        <v>0</v>
      </c>
      <c r="T184" s="102">
        <f t="shared" si="21"/>
        <v>0</v>
      </c>
      <c r="U184" s="102">
        <f t="shared" si="22"/>
        <v>0</v>
      </c>
      <c r="V184" s="102">
        <f t="shared" si="23"/>
        <v>0</v>
      </c>
      <c r="W184" s="102">
        <f t="shared" si="24"/>
        <v>0</v>
      </c>
      <c r="X184" s="102">
        <f t="shared" si="25"/>
        <v>0</v>
      </c>
      <c r="Y184" s="102">
        <f t="shared" si="26"/>
        <v>0</v>
      </c>
    </row>
    <row r="185" spans="1:25" x14ac:dyDescent="0.2">
      <c r="A185" s="104"/>
      <c r="B185" s="3" t="s">
        <v>75</v>
      </c>
      <c r="C185" s="9">
        <v>43648</v>
      </c>
      <c r="D185" s="36" t="s">
        <v>12</v>
      </c>
      <c r="E185" s="37" t="s">
        <v>10</v>
      </c>
      <c r="F185" s="43" t="s">
        <v>13</v>
      </c>
      <c r="G185" s="43" t="s">
        <v>9</v>
      </c>
      <c r="H185" s="37" t="s">
        <v>12</v>
      </c>
      <c r="I185" s="37" t="s">
        <v>14</v>
      </c>
      <c r="J185" s="64" t="s">
        <v>11</v>
      </c>
      <c r="L185" s="70"/>
      <c r="M185" s="99">
        <f t="shared" si="19"/>
        <v>1</v>
      </c>
      <c r="N185" s="99">
        <f t="shared" si="19"/>
        <v>1</v>
      </c>
      <c r="O185" s="99">
        <f t="shared" si="19"/>
        <v>1</v>
      </c>
      <c r="P185" s="99">
        <f t="shared" si="27"/>
        <v>0</v>
      </c>
      <c r="Q185" s="99">
        <f t="shared" si="27"/>
        <v>0</v>
      </c>
      <c r="R185" s="99"/>
      <c r="S185" s="102">
        <f t="shared" si="20"/>
        <v>0</v>
      </c>
      <c r="T185" s="102">
        <f t="shared" si="21"/>
        <v>0</v>
      </c>
      <c r="U185" s="102">
        <f t="shared" si="22"/>
        <v>0</v>
      </c>
      <c r="V185" s="102">
        <f t="shared" si="23"/>
        <v>0</v>
      </c>
      <c r="W185" s="102">
        <f t="shared" si="24"/>
        <v>0</v>
      </c>
      <c r="X185" s="102">
        <f t="shared" si="25"/>
        <v>0</v>
      </c>
      <c r="Y185" s="102">
        <f t="shared" si="26"/>
        <v>0</v>
      </c>
    </row>
    <row r="186" spans="1:25" x14ac:dyDescent="0.2">
      <c r="A186" s="104"/>
      <c r="B186" s="4" t="s">
        <v>76</v>
      </c>
      <c r="C186" s="9">
        <v>43649</v>
      </c>
      <c r="D186" s="36" t="s">
        <v>12</v>
      </c>
      <c r="E186" s="37" t="s">
        <v>10</v>
      </c>
      <c r="F186" s="43" t="s">
        <v>13</v>
      </c>
      <c r="G186" s="43" t="s">
        <v>9</v>
      </c>
      <c r="H186" s="37" t="s">
        <v>14</v>
      </c>
      <c r="I186" s="37" t="s">
        <v>11</v>
      </c>
      <c r="J186" s="64" t="s">
        <v>11</v>
      </c>
      <c r="L186" s="70"/>
      <c r="M186" s="99">
        <f t="shared" si="19"/>
        <v>1</v>
      </c>
      <c r="N186" s="99">
        <f t="shared" si="19"/>
        <v>1</v>
      </c>
      <c r="O186" s="99">
        <f t="shared" si="19"/>
        <v>1</v>
      </c>
      <c r="P186" s="99">
        <f t="shared" si="27"/>
        <v>0</v>
      </c>
      <c r="Q186" s="99">
        <f t="shared" si="27"/>
        <v>0</v>
      </c>
      <c r="R186" s="99"/>
      <c r="S186" s="102">
        <f t="shared" si="20"/>
        <v>0</v>
      </c>
      <c r="T186" s="102">
        <f t="shared" si="21"/>
        <v>0</v>
      </c>
      <c r="U186" s="102">
        <f t="shared" si="22"/>
        <v>0</v>
      </c>
      <c r="V186" s="102">
        <f t="shared" si="23"/>
        <v>0</v>
      </c>
      <c r="W186" s="102">
        <f t="shared" si="24"/>
        <v>0</v>
      </c>
      <c r="X186" s="102">
        <f t="shared" si="25"/>
        <v>0</v>
      </c>
      <c r="Y186" s="102">
        <f t="shared" si="26"/>
        <v>0</v>
      </c>
    </row>
    <row r="187" spans="1:25" x14ac:dyDescent="0.2">
      <c r="A187" s="104"/>
      <c r="B187" s="3" t="s">
        <v>77</v>
      </c>
      <c r="C187" s="9">
        <v>43650</v>
      </c>
      <c r="D187" s="36" t="s">
        <v>12</v>
      </c>
      <c r="E187" s="37" t="s">
        <v>10</v>
      </c>
      <c r="F187" s="43" t="s">
        <v>11</v>
      </c>
      <c r="G187" s="43" t="s">
        <v>11</v>
      </c>
      <c r="H187" s="37" t="s">
        <v>14</v>
      </c>
      <c r="I187" s="37" t="s">
        <v>9</v>
      </c>
      <c r="J187" s="64" t="s">
        <v>11</v>
      </c>
      <c r="L187" s="70"/>
      <c r="M187" s="99">
        <f t="shared" si="19"/>
        <v>1</v>
      </c>
      <c r="N187" s="99">
        <f t="shared" si="19"/>
        <v>1</v>
      </c>
      <c r="O187" s="99">
        <f t="shared" si="19"/>
        <v>1</v>
      </c>
      <c r="P187" s="99">
        <f t="shared" si="27"/>
        <v>0</v>
      </c>
      <c r="Q187" s="99">
        <f t="shared" si="27"/>
        <v>0</v>
      </c>
      <c r="R187" s="99"/>
      <c r="S187" s="102">
        <f t="shared" si="20"/>
        <v>0</v>
      </c>
      <c r="T187" s="102">
        <f t="shared" si="21"/>
        <v>0</v>
      </c>
      <c r="U187" s="102">
        <f t="shared" si="22"/>
        <v>0</v>
      </c>
      <c r="V187" s="102">
        <f t="shared" si="23"/>
        <v>0</v>
      </c>
      <c r="W187" s="102">
        <f t="shared" si="24"/>
        <v>0</v>
      </c>
      <c r="X187" s="102">
        <f t="shared" si="25"/>
        <v>0</v>
      </c>
      <c r="Y187" s="102">
        <f t="shared" si="26"/>
        <v>0</v>
      </c>
    </row>
    <row r="188" spans="1:25" x14ac:dyDescent="0.2">
      <c r="A188" s="104"/>
      <c r="B188" s="4" t="s">
        <v>78</v>
      </c>
      <c r="C188" s="9">
        <v>43651</v>
      </c>
      <c r="D188" s="36" t="s">
        <v>12</v>
      </c>
      <c r="E188" s="37" t="s">
        <v>13</v>
      </c>
      <c r="F188" s="43" t="s">
        <v>10</v>
      </c>
      <c r="G188" s="43" t="s">
        <v>11</v>
      </c>
      <c r="H188" s="37" t="s">
        <v>14</v>
      </c>
      <c r="I188" s="37" t="s">
        <v>9</v>
      </c>
      <c r="J188" s="64" t="s">
        <v>11</v>
      </c>
      <c r="L188" s="70"/>
      <c r="M188" s="99">
        <f t="shared" si="19"/>
        <v>1</v>
      </c>
      <c r="N188" s="99">
        <f t="shared" si="19"/>
        <v>1</v>
      </c>
      <c r="O188" s="99">
        <f t="shared" si="19"/>
        <v>1</v>
      </c>
      <c r="P188" s="99">
        <f t="shared" si="27"/>
        <v>0</v>
      </c>
      <c r="Q188" s="99">
        <f t="shared" si="27"/>
        <v>0</v>
      </c>
      <c r="R188" s="99"/>
      <c r="S188" s="102">
        <f t="shared" si="20"/>
        <v>0</v>
      </c>
      <c r="T188" s="102">
        <f t="shared" si="21"/>
        <v>0</v>
      </c>
      <c r="U188" s="102">
        <f t="shared" si="22"/>
        <v>0</v>
      </c>
      <c r="V188" s="102">
        <f t="shared" si="23"/>
        <v>0</v>
      </c>
      <c r="W188" s="102">
        <f t="shared" si="24"/>
        <v>0</v>
      </c>
      <c r="X188" s="102">
        <f t="shared" si="25"/>
        <v>0</v>
      </c>
      <c r="Y188" s="102">
        <f t="shared" si="26"/>
        <v>0</v>
      </c>
    </row>
    <row r="189" spans="1:25" x14ac:dyDescent="0.2">
      <c r="A189" s="104"/>
      <c r="B189" s="3" t="s">
        <v>79</v>
      </c>
      <c r="C189" s="9">
        <v>43652</v>
      </c>
      <c r="D189" s="41" t="s">
        <v>11</v>
      </c>
      <c r="E189" s="37" t="s">
        <v>11</v>
      </c>
      <c r="F189" s="43" t="s">
        <v>9</v>
      </c>
      <c r="G189" s="43" t="s">
        <v>11</v>
      </c>
      <c r="H189" s="37" t="s">
        <v>11</v>
      </c>
      <c r="I189" s="37" t="s">
        <v>11</v>
      </c>
      <c r="J189" s="64" t="s">
        <v>38</v>
      </c>
      <c r="L189" s="70"/>
      <c r="M189" s="99">
        <f t="shared" si="19"/>
        <v>0</v>
      </c>
      <c r="N189" s="99">
        <f t="shared" si="19"/>
        <v>0</v>
      </c>
      <c r="O189" s="99">
        <f t="shared" si="19"/>
        <v>1</v>
      </c>
      <c r="P189" s="99">
        <f t="shared" si="27"/>
        <v>1</v>
      </c>
      <c r="Q189" s="99">
        <f t="shared" si="27"/>
        <v>0</v>
      </c>
      <c r="R189" s="99"/>
      <c r="S189" s="102">
        <f t="shared" si="20"/>
        <v>0</v>
      </c>
      <c r="T189" s="102">
        <f t="shared" si="21"/>
        <v>0</v>
      </c>
      <c r="U189" s="102">
        <f t="shared" si="22"/>
        <v>1</v>
      </c>
      <c r="V189" s="102">
        <f t="shared" si="23"/>
        <v>0</v>
      </c>
      <c r="W189" s="102">
        <f t="shared" si="24"/>
        <v>0</v>
      </c>
      <c r="X189" s="102">
        <f t="shared" si="25"/>
        <v>0</v>
      </c>
      <c r="Y189" s="102">
        <f t="shared" si="26"/>
        <v>1</v>
      </c>
    </row>
    <row r="190" spans="1:25" ht="15.75" thickBot="1" x14ac:dyDescent="0.25">
      <c r="A190" s="105"/>
      <c r="B190" s="5" t="s">
        <v>80</v>
      </c>
      <c r="C190" s="14">
        <v>43653</v>
      </c>
      <c r="D190" s="42" t="s">
        <v>11</v>
      </c>
      <c r="E190" s="39" t="s">
        <v>11</v>
      </c>
      <c r="F190" s="49" t="s">
        <v>9</v>
      </c>
      <c r="G190" s="49" t="s">
        <v>11</v>
      </c>
      <c r="H190" s="39" t="s">
        <v>11</v>
      </c>
      <c r="I190" s="39" t="s">
        <v>11</v>
      </c>
      <c r="J190" s="67" t="s">
        <v>38</v>
      </c>
      <c r="L190" s="72"/>
      <c r="M190" s="99">
        <f t="shared" si="19"/>
        <v>0</v>
      </c>
      <c r="N190" s="99">
        <f t="shared" si="19"/>
        <v>0</v>
      </c>
      <c r="O190" s="99">
        <f t="shared" si="19"/>
        <v>1</v>
      </c>
      <c r="P190" s="99">
        <f t="shared" si="27"/>
        <v>1</v>
      </c>
      <c r="Q190" s="99">
        <f t="shared" si="27"/>
        <v>0</v>
      </c>
      <c r="R190" s="99"/>
      <c r="S190" s="102">
        <f t="shared" si="20"/>
        <v>0</v>
      </c>
      <c r="T190" s="102">
        <f t="shared" si="21"/>
        <v>0</v>
      </c>
      <c r="U190" s="102">
        <f t="shared" si="22"/>
        <v>1</v>
      </c>
      <c r="V190" s="102">
        <f t="shared" si="23"/>
        <v>0</v>
      </c>
      <c r="W190" s="102">
        <f t="shared" si="24"/>
        <v>0</v>
      </c>
      <c r="X190" s="102">
        <f t="shared" si="25"/>
        <v>0</v>
      </c>
      <c r="Y190" s="102">
        <f t="shared" si="26"/>
        <v>1</v>
      </c>
    </row>
    <row r="191" spans="1:25" x14ac:dyDescent="0.2">
      <c r="A191" s="103" t="s">
        <v>49</v>
      </c>
      <c r="B191" s="6" t="s">
        <v>81</v>
      </c>
      <c r="C191" s="18">
        <v>43654</v>
      </c>
      <c r="D191" s="34" t="s">
        <v>10</v>
      </c>
      <c r="E191" s="35" t="s">
        <v>13</v>
      </c>
      <c r="F191" s="47" t="s">
        <v>9</v>
      </c>
      <c r="G191" s="47" t="s">
        <v>14</v>
      </c>
      <c r="H191" s="47" t="s">
        <v>11</v>
      </c>
      <c r="I191" s="35" t="s">
        <v>13</v>
      </c>
      <c r="J191" s="66" t="s">
        <v>11</v>
      </c>
      <c r="L191" s="69"/>
      <c r="M191" s="99">
        <f t="shared" si="19"/>
        <v>1</v>
      </c>
      <c r="N191" s="99">
        <f t="shared" si="19"/>
        <v>1</v>
      </c>
      <c r="O191" s="99">
        <f t="shared" si="19"/>
        <v>1</v>
      </c>
      <c r="P191" s="99">
        <f t="shared" si="27"/>
        <v>0</v>
      </c>
      <c r="Q191" s="99">
        <f t="shared" si="27"/>
        <v>0</v>
      </c>
      <c r="R191" s="99"/>
      <c r="S191" s="102">
        <f t="shared" si="20"/>
        <v>0</v>
      </c>
      <c r="T191" s="102">
        <f t="shared" si="21"/>
        <v>0</v>
      </c>
      <c r="U191" s="102">
        <f t="shared" si="22"/>
        <v>0</v>
      </c>
      <c r="V191" s="102">
        <f t="shared" si="23"/>
        <v>0</v>
      </c>
      <c r="W191" s="102">
        <f t="shared" si="24"/>
        <v>0</v>
      </c>
      <c r="X191" s="102">
        <f t="shared" si="25"/>
        <v>0</v>
      </c>
      <c r="Y191" s="102">
        <f t="shared" si="26"/>
        <v>0</v>
      </c>
    </row>
    <row r="192" spans="1:25" x14ac:dyDescent="0.2">
      <c r="A192" s="104"/>
      <c r="B192" s="3" t="s">
        <v>75</v>
      </c>
      <c r="C192" s="9">
        <v>43655</v>
      </c>
      <c r="D192" s="36" t="s">
        <v>10</v>
      </c>
      <c r="E192" s="37" t="s">
        <v>13</v>
      </c>
      <c r="F192" s="43" t="s">
        <v>9</v>
      </c>
      <c r="G192" s="43" t="s">
        <v>14</v>
      </c>
      <c r="H192" s="43" t="s">
        <v>11</v>
      </c>
      <c r="I192" s="37" t="s">
        <v>13</v>
      </c>
      <c r="J192" s="64" t="s">
        <v>11</v>
      </c>
      <c r="L192" s="70"/>
      <c r="M192" s="99">
        <f t="shared" si="19"/>
        <v>1</v>
      </c>
      <c r="N192" s="99">
        <f t="shared" si="19"/>
        <v>1</v>
      </c>
      <c r="O192" s="99">
        <f t="shared" si="19"/>
        <v>1</v>
      </c>
      <c r="P192" s="99">
        <f t="shared" si="27"/>
        <v>0</v>
      </c>
      <c r="Q192" s="99">
        <f t="shared" si="27"/>
        <v>0</v>
      </c>
      <c r="R192" s="99"/>
      <c r="S192" s="102">
        <f t="shared" si="20"/>
        <v>0</v>
      </c>
      <c r="T192" s="102">
        <f t="shared" si="21"/>
        <v>0</v>
      </c>
      <c r="U192" s="102">
        <f t="shared" si="22"/>
        <v>0</v>
      </c>
      <c r="V192" s="102">
        <f t="shared" si="23"/>
        <v>0</v>
      </c>
      <c r="W192" s="102">
        <f t="shared" si="24"/>
        <v>0</v>
      </c>
      <c r="X192" s="102">
        <f t="shared" si="25"/>
        <v>0</v>
      </c>
      <c r="Y192" s="102">
        <f t="shared" si="26"/>
        <v>0</v>
      </c>
    </row>
    <row r="193" spans="1:25" x14ac:dyDescent="0.2">
      <c r="A193" s="104"/>
      <c r="B193" s="4" t="s">
        <v>76</v>
      </c>
      <c r="C193" s="9">
        <v>43656</v>
      </c>
      <c r="D193" s="36" t="s">
        <v>10</v>
      </c>
      <c r="E193" s="37" t="s">
        <v>13</v>
      </c>
      <c r="F193" s="43" t="s">
        <v>11</v>
      </c>
      <c r="G193" s="43" t="s">
        <v>14</v>
      </c>
      <c r="H193" s="43" t="s">
        <v>9</v>
      </c>
      <c r="I193" s="37" t="s">
        <v>13</v>
      </c>
      <c r="J193" s="64" t="s">
        <v>11</v>
      </c>
      <c r="L193" s="70" t="s">
        <v>92</v>
      </c>
      <c r="M193" s="99">
        <f t="shared" si="19"/>
        <v>1</v>
      </c>
      <c r="N193" s="99">
        <f t="shared" si="19"/>
        <v>1</v>
      </c>
      <c r="O193" s="99">
        <f t="shared" si="19"/>
        <v>1</v>
      </c>
      <c r="P193" s="99">
        <f t="shared" si="27"/>
        <v>0</v>
      </c>
      <c r="Q193" s="99">
        <f t="shared" si="27"/>
        <v>0</v>
      </c>
      <c r="R193" s="99"/>
      <c r="S193" s="102">
        <f t="shared" si="20"/>
        <v>0</v>
      </c>
      <c r="T193" s="102">
        <f t="shared" si="21"/>
        <v>0</v>
      </c>
      <c r="U193" s="102">
        <f t="shared" si="22"/>
        <v>0</v>
      </c>
      <c r="V193" s="102">
        <f t="shared" si="23"/>
        <v>0</v>
      </c>
      <c r="W193" s="102">
        <f t="shared" si="24"/>
        <v>0</v>
      </c>
      <c r="X193" s="102">
        <f t="shared" si="25"/>
        <v>0</v>
      </c>
      <c r="Y193" s="102">
        <f t="shared" si="26"/>
        <v>0</v>
      </c>
    </row>
    <row r="194" spans="1:25" x14ac:dyDescent="0.2">
      <c r="A194" s="104"/>
      <c r="B194" s="3" t="s">
        <v>77</v>
      </c>
      <c r="C194" s="9">
        <v>43657</v>
      </c>
      <c r="D194" s="36" t="s">
        <v>12</v>
      </c>
      <c r="E194" s="37" t="s">
        <v>13</v>
      </c>
      <c r="F194" s="43" t="s">
        <v>10</v>
      </c>
      <c r="G194" s="43" t="s">
        <v>14</v>
      </c>
      <c r="H194" s="37" t="s">
        <v>9</v>
      </c>
      <c r="I194" s="37" t="s">
        <v>13</v>
      </c>
      <c r="J194" s="64" t="s">
        <v>11</v>
      </c>
      <c r="L194" s="70" t="s">
        <v>92</v>
      </c>
      <c r="M194" s="99">
        <f t="shared" si="19"/>
        <v>1</v>
      </c>
      <c r="N194" s="99">
        <f t="shared" si="19"/>
        <v>1</v>
      </c>
      <c r="O194" s="99">
        <f t="shared" si="19"/>
        <v>1</v>
      </c>
      <c r="P194" s="99">
        <f t="shared" si="27"/>
        <v>0</v>
      </c>
      <c r="Q194" s="99">
        <f t="shared" si="27"/>
        <v>0</v>
      </c>
      <c r="R194" s="99"/>
      <c r="S194" s="102">
        <f t="shared" si="20"/>
        <v>0</v>
      </c>
      <c r="T194" s="102">
        <f t="shared" si="21"/>
        <v>0</v>
      </c>
      <c r="U194" s="102">
        <f t="shared" si="22"/>
        <v>0</v>
      </c>
      <c r="V194" s="102">
        <f t="shared" si="23"/>
        <v>0</v>
      </c>
      <c r="W194" s="102">
        <f t="shared" si="24"/>
        <v>0</v>
      </c>
      <c r="X194" s="102">
        <f t="shared" si="25"/>
        <v>0</v>
      </c>
      <c r="Y194" s="102">
        <f t="shared" si="26"/>
        <v>0</v>
      </c>
    </row>
    <row r="195" spans="1:25" x14ac:dyDescent="0.2">
      <c r="A195" s="104"/>
      <c r="B195" s="4" t="s">
        <v>78</v>
      </c>
      <c r="C195" s="9">
        <v>43658</v>
      </c>
      <c r="D195" s="36" t="s">
        <v>12</v>
      </c>
      <c r="E195" s="37" t="s">
        <v>13</v>
      </c>
      <c r="F195" s="43" t="s">
        <v>10</v>
      </c>
      <c r="G195" s="43" t="s">
        <v>14</v>
      </c>
      <c r="H195" s="37" t="s">
        <v>9</v>
      </c>
      <c r="I195" s="37" t="s">
        <v>13</v>
      </c>
      <c r="J195" s="64" t="s">
        <v>11</v>
      </c>
      <c r="L195" s="70" t="s">
        <v>92</v>
      </c>
      <c r="M195" s="99">
        <f t="shared" ref="M195:Q226" si="28">COUNTIF($D195:$L195,M$1)</f>
        <v>1</v>
      </c>
      <c r="N195" s="99">
        <f t="shared" si="28"/>
        <v>1</v>
      </c>
      <c r="O195" s="99">
        <f t="shared" si="28"/>
        <v>1</v>
      </c>
      <c r="P195" s="99">
        <f t="shared" si="27"/>
        <v>0</v>
      </c>
      <c r="Q195" s="99">
        <f t="shared" si="27"/>
        <v>0</v>
      </c>
      <c r="R195" s="99"/>
      <c r="S195" s="102">
        <f t="shared" ref="S195:S258" si="29">IF($B195="samedi",IF(D195="r",0,IF(D195="",0,1)),IF($B195="dimanche",IF(D195="r",0,1),0))</f>
        <v>0</v>
      </c>
      <c r="T195" s="102">
        <f t="shared" ref="T195:T258" si="30">IF($B195="samedi",IF(E195="r",0,IF(E195="",0,1)),IF($B195="dimanche",IF(E195="r",0,1),0))</f>
        <v>0</v>
      </c>
      <c r="U195" s="102">
        <f t="shared" ref="U195:U258" si="31">IF($B195="samedi",IF(F195="r",0,IF(F195="",0,1)),IF($B195="dimanche",IF(F195="r",0,1),0))</f>
        <v>0</v>
      </c>
      <c r="V195" s="102">
        <f t="shared" ref="V195:V258" si="32">IF($B195="samedi",IF(G195="r",0,IF(G195="",0,1)),IF($B195="dimanche",IF(G195="r",0,1),0))</f>
        <v>0</v>
      </c>
      <c r="W195" s="102">
        <f t="shared" ref="W195:W258" si="33">IF($B195="samedi",IF(H195="r",0,IF(H195="",0,1)),IF($B195="dimanche",IF(H195="r",0,1),0))</f>
        <v>0</v>
      </c>
      <c r="X195" s="102">
        <f t="shared" ref="X195:X258" si="34">IF($B195="samedi",IF(I195="r",0,IF(I195="",0,1)),IF($B195="dimanche",IF(I195="r",0,1),0))</f>
        <v>0</v>
      </c>
      <c r="Y195" s="102">
        <f t="shared" ref="Y195:Y258" si="35">IF($B195="samedi",IF(J195="r",0,IF(J195="",0,1)),IF($B195="dimanche",IF(J195="r",0,1),0))</f>
        <v>0</v>
      </c>
    </row>
    <row r="196" spans="1:25" x14ac:dyDescent="0.2">
      <c r="A196" s="104"/>
      <c r="B196" s="3" t="s">
        <v>79</v>
      </c>
      <c r="C196" s="9">
        <v>43659</v>
      </c>
      <c r="D196" s="41" t="s">
        <v>11</v>
      </c>
      <c r="E196" s="37" t="s">
        <v>11</v>
      </c>
      <c r="F196" s="43" t="s">
        <v>11</v>
      </c>
      <c r="G196" s="43" t="s">
        <v>11</v>
      </c>
      <c r="H196" s="37" t="s">
        <v>9</v>
      </c>
      <c r="I196" s="37" t="s">
        <v>11</v>
      </c>
      <c r="J196" s="64" t="s">
        <v>38</v>
      </c>
      <c r="L196" s="70"/>
      <c r="M196" s="99">
        <f t="shared" si="28"/>
        <v>0</v>
      </c>
      <c r="N196" s="99">
        <f t="shared" si="28"/>
        <v>0</v>
      </c>
      <c r="O196" s="99">
        <f t="shared" si="28"/>
        <v>1</v>
      </c>
      <c r="P196" s="99">
        <f t="shared" si="27"/>
        <v>1</v>
      </c>
      <c r="Q196" s="99">
        <f t="shared" si="27"/>
        <v>0</v>
      </c>
      <c r="R196" s="99"/>
      <c r="S196" s="102">
        <f t="shared" si="29"/>
        <v>0</v>
      </c>
      <c r="T196" s="102">
        <f t="shared" si="30"/>
        <v>0</v>
      </c>
      <c r="U196" s="102">
        <f t="shared" si="31"/>
        <v>0</v>
      </c>
      <c r="V196" s="102">
        <f t="shared" si="32"/>
        <v>0</v>
      </c>
      <c r="W196" s="102">
        <f t="shared" si="33"/>
        <v>1</v>
      </c>
      <c r="X196" s="102">
        <f t="shared" si="34"/>
        <v>0</v>
      </c>
      <c r="Y196" s="102">
        <f t="shared" si="35"/>
        <v>1</v>
      </c>
    </row>
    <row r="197" spans="1:25" ht="15.75" thickBot="1" x14ac:dyDescent="0.25">
      <c r="A197" s="105"/>
      <c r="B197" s="61" t="s">
        <v>80</v>
      </c>
      <c r="C197" s="62">
        <v>43660</v>
      </c>
      <c r="D197" s="42" t="s">
        <v>11</v>
      </c>
      <c r="E197" s="39" t="s">
        <v>11</v>
      </c>
      <c r="F197" s="49" t="s">
        <v>11</v>
      </c>
      <c r="G197" s="49" t="s">
        <v>11</v>
      </c>
      <c r="H197" s="39" t="s">
        <v>9</v>
      </c>
      <c r="I197" s="39" t="s">
        <v>11</v>
      </c>
      <c r="J197" s="67" t="s">
        <v>38</v>
      </c>
      <c r="L197" s="72"/>
      <c r="M197" s="99">
        <f t="shared" si="28"/>
        <v>0</v>
      </c>
      <c r="N197" s="99">
        <f t="shared" si="28"/>
        <v>0</v>
      </c>
      <c r="O197" s="99">
        <f t="shared" si="28"/>
        <v>1</v>
      </c>
      <c r="P197" s="99">
        <f t="shared" si="27"/>
        <v>1</v>
      </c>
      <c r="Q197" s="99">
        <f t="shared" si="27"/>
        <v>0</v>
      </c>
      <c r="R197" s="99"/>
      <c r="S197" s="102">
        <f t="shared" si="29"/>
        <v>0</v>
      </c>
      <c r="T197" s="102">
        <f t="shared" si="30"/>
        <v>0</v>
      </c>
      <c r="U197" s="102">
        <f t="shared" si="31"/>
        <v>0</v>
      </c>
      <c r="V197" s="102">
        <f t="shared" si="32"/>
        <v>0</v>
      </c>
      <c r="W197" s="102">
        <f t="shared" si="33"/>
        <v>1</v>
      </c>
      <c r="X197" s="102">
        <f t="shared" si="34"/>
        <v>0</v>
      </c>
      <c r="Y197" s="102">
        <f t="shared" si="35"/>
        <v>1</v>
      </c>
    </row>
    <row r="198" spans="1:25" x14ac:dyDescent="0.2">
      <c r="A198" s="103" t="s">
        <v>50</v>
      </c>
      <c r="B198" s="6" t="s">
        <v>81</v>
      </c>
      <c r="C198" s="18">
        <v>43661</v>
      </c>
      <c r="D198" s="34" t="s">
        <v>13</v>
      </c>
      <c r="E198" s="35" t="s">
        <v>13</v>
      </c>
      <c r="F198" s="47" t="s">
        <v>9</v>
      </c>
      <c r="G198" s="47" t="s">
        <v>14</v>
      </c>
      <c r="H198" s="35" t="s">
        <v>11</v>
      </c>
      <c r="I198" s="35" t="s">
        <v>10</v>
      </c>
      <c r="J198" s="66" t="s">
        <v>11</v>
      </c>
      <c r="L198" s="69" t="s">
        <v>92</v>
      </c>
      <c r="M198" s="99">
        <f t="shared" si="28"/>
        <v>1</v>
      </c>
      <c r="N198" s="99">
        <f t="shared" si="28"/>
        <v>1</v>
      </c>
      <c r="O198" s="99">
        <f t="shared" si="28"/>
        <v>1</v>
      </c>
      <c r="P198" s="99">
        <f t="shared" si="27"/>
        <v>0</v>
      </c>
      <c r="Q198" s="99">
        <f t="shared" si="27"/>
        <v>0</v>
      </c>
      <c r="R198" s="99"/>
      <c r="S198" s="102">
        <f t="shared" si="29"/>
        <v>0</v>
      </c>
      <c r="T198" s="102">
        <f t="shared" si="30"/>
        <v>0</v>
      </c>
      <c r="U198" s="102">
        <f t="shared" si="31"/>
        <v>0</v>
      </c>
      <c r="V198" s="102">
        <f t="shared" si="32"/>
        <v>0</v>
      </c>
      <c r="W198" s="102">
        <f t="shared" si="33"/>
        <v>0</v>
      </c>
      <c r="X198" s="102">
        <f t="shared" si="34"/>
        <v>0</v>
      </c>
      <c r="Y198" s="102">
        <f t="shared" si="35"/>
        <v>0</v>
      </c>
    </row>
    <row r="199" spans="1:25" x14ac:dyDescent="0.2">
      <c r="A199" s="104"/>
      <c r="B199" s="3" t="s">
        <v>75</v>
      </c>
      <c r="C199" s="9">
        <v>43662</v>
      </c>
      <c r="D199" s="36" t="s">
        <v>13</v>
      </c>
      <c r="E199" s="37" t="s">
        <v>13</v>
      </c>
      <c r="F199" s="43" t="s">
        <v>9</v>
      </c>
      <c r="G199" s="43" t="s">
        <v>14</v>
      </c>
      <c r="H199" s="37" t="s">
        <v>11</v>
      </c>
      <c r="I199" s="37" t="s">
        <v>10</v>
      </c>
      <c r="J199" s="64" t="s">
        <v>11</v>
      </c>
      <c r="L199" s="70" t="s">
        <v>92</v>
      </c>
      <c r="M199" s="99">
        <f t="shared" si="28"/>
        <v>1</v>
      </c>
      <c r="N199" s="99">
        <f t="shared" si="28"/>
        <v>1</v>
      </c>
      <c r="O199" s="99">
        <f t="shared" si="28"/>
        <v>1</v>
      </c>
      <c r="P199" s="99">
        <f t="shared" si="27"/>
        <v>0</v>
      </c>
      <c r="Q199" s="99">
        <f t="shared" si="27"/>
        <v>0</v>
      </c>
      <c r="R199" s="99"/>
      <c r="S199" s="102">
        <f t="shared" si="29"/>
        <v>0</v>
      </c>
      <c r="T199" s="102">
        <f t="shared" si="30"/>
        <v>0</v>
      </c>
      <c r="U199" s="102">
        <f t="shared" si="31"/>
        <v>0</v>
      </c>
      <c r="V199" s="102">
        <f t="shared" si="32"/>
        <v>0</v>
      </c>
      <c r="W199" s="102">
        <f t="shared" si="33"/>
        <v>0</v>
      </c>
      <c r="X199" s="102">
        <f t="shared" si="34"/>
        <v>0</v>
      </c>
      <c r="Y199" s="102">
        <f t="shared" si="35"/>
        <v>0</v>
      </c>
    </row>
    <row r="200" spans="1:25" x14ac:dyDescent="0.2">
      <c r="A200" s="104"/>
      <c r="B200" s="4" t="s">
        <v>76</v>
      </c>
      <c r="C200" s="9">
        <v>43663</v>
      </c>
      <c r="D200" s="36" t="s">
        <v>13</v>
      </c>
      <c r="E200" s="37" t="s">
        <v>13</v>
      </c>
      <c r="F200" s="43" t="s">
        <v>9</v>
      </c>
      <c r="G200" s="43" t="s">
        <v>12</v>
      </c>
      <c r="H200" s="37" t="s">
        <v>14</v>
      </c>
      <c r="I200" s="37" t="s">
        <v>10</v>
      </c>
      <c r="J200" s="64" t="s">
        <v>11</v>
      </c>
      <c r="L200" s="70"/>
      <c r="M200" s="99">
        <f t="shared" si="28"/>
        <v>1</v>
      </c>
      <c r="N200" s="99">
        <f t="shared" si="28"/>
        <v>1</v>
      </c>
      <c r="O200" s="99">
        <f t="shared" si="28"/>
        <v>1</v>
      </c>
      <c r="P200" s="99">
        <f t="shared" si="27"/>
        <v>0</v>
      </c>
      <c r="Q200" s="99">
        <f t="shared" si="27"/>
        <v>0</v>
      </c>
      <c r="R200" s="99"/>
      <c r="S200" s="102">
        <f t="shared" si="29"/>
        <v>0</v>
      </c>
      <c r="T200" s="102">
        <f t="shared" si="30"/>
        <v>0</v>
      </c>
      <c r="U200" s="102">
        <f t="shared" si="31"/>
        <v>0</v>
      </c>
      <c r="V200" s="102">
        <f t="shared" si="32"/>
        <v>0</v>
      </c>
      <c r="W200" s="102">
        <f t="shared" si="33"/>
        <v>0</v>
      </c>
      <c r="X200" s="102">
        <f t="shared" si="34"/>
        <v>0</v>
      </c>
      <c r="Y200" s="102">
        <f t="shared" si="35"/>
        <v>0</v>
      </c>
    </row>
    <row r="201" spans="1:25" x14ac:dyDescent="0.2">
      <c r="A201" s="104"/>
      <c r="B201" s="3" t="s">
        <v>77</v>
      </c>
      <c r="C201" s="9">
        <v>43664</v>
      </c>
      <c r="D201" s="36" t="s">
        <v>13</v>
      </c>
      <c r="E201" s="37" t="s">
        <v>13</v>
      </c>
      <c r="F201" s="43" t="s">
        <v>9</v>
      </c>
      <c r="G201" s="43" t="s">
        <v>12</v>
      </c>
      <c r="H201" s="43" t="s">
        <v>14</v>
      </c>
      <c r="I201" s="37" t="s">
        <v>10</v>
      </c>
      <c r="J201" s="64" t="s">
        <v>11</v>
      </c>
      <c r="L201" s="70"/>
      <c r="M201" s="99">
        <f t="shared" si="28"/>
        <v>1</v>
      </c>
      <c r="N201" s="99">
        <f t="shared" si="28"/>
        <v>1</v>
      </c>
      <c r="O201" s="99">
        <f t="shared" si="28"/>
        <v>1</v>
      </c>
      <c r="P201" s="99">
        <f t="shared" si="27"/>
        <v>0</v>
      </c>
      <c r="Q201" s="99">
        <f t="shared" si="27"/>
        <v>0</v>
      </c>
      <c r="R201" s="99"/>
      <c r="S201" s="102">
        <f t="shared" si="29"/>
        <v>0</v>
      </c>
      <c r="T201" s="102">
        <f t="shared" si="30"/>
        <v>0</v>
      </c>
      <c r="U201" s="102">
        <f t="shared" si="31"/>
        <v>0</v>
      </c>
      <c r="V201" s="102">
        <f t="shared" si="32"/>
        <v>0</v>
      </c>
      <c r="W201" s="102">
        <f t="shared" si="33"/>
        <v>0</v>
      </c>
      <c r="X201" s="102">
        <f t="shared" si="34"/>
        <v>0</v>
      </c>
      <c r="Y201" s="102">
        <f t="shared" si="35"/>
        <v>0</v>
      </c>
    </row>
    <row r="202" spans="1:25" x14ac:dyDescent="0.2">
      <c r="A202" s="104"/>
      <c r="B202" s="4" t="s">
        <v>78</v>
      </c>
      <c r="C202" s="9">
        <v>43665</v>
      </c>
      <c r="D202" s="36" t="s">
        <v>13</v>
      </c>
      <c r="E202" s="37" t="s">
        <v>13</v>
      </c>
      <c r="F202" s="43" t="s">
        <v>9</v>
      </c>
      <c r="G202" s="43" t="s">
        <v>37</v>
      </c>
      <c r="H202" s="43" t="s">
        <v>14</v>
      </c>
      <c r="I202" s="37" t="s">
        <v>10</v>
      </c>
      <c r="J202" s="64" t="s">
        <v>11</v>
      </c>
      <c r="L202" s="70"/>
      <c r="M202" s="99">
        <f t="shared" si="28"/>
        <v>1</v>
      </c>
      <c r="N202" s="99">
        <f t="shared" si="28"/>
        <v>1</v>
      </c>
      <c r="O202" s="99">
        <f t="shared" si="28"/>
        <v>1</v>
      </c>
      <c r="P202" s="99">
        <f t="shared" si="27"/>
        <v>0</v>
      </c>
      <c r="Q202" s="99">
        <f t="shared" si="27"/>
        <v>0</v>
      </c>
      <c r="R202" s="99"/>
      <c r="S202" s="102">
        <f t="shared" si="29"/>
        <v>0</v>
      </c>
      <c r="T202" s="102">
        <f t="shared" si="30"/>
        <v>0</v>
      </c>
      <c r="U202" s="102">
        <f t="shared" si="31"/>
        <v>0</v>
      </c>
      <c r="V202" s="102">
        <f t="shared" si="32"/>
        <v>0</v>
      </c>
      <c r="W202" s="102">
        <f t="shared" si="33"/>
        <v>0</v>
      </c>
      <c r="X202" s="102">
        <f t="shared" si="34"/>
        <v>0</v>
      </c>
      <c r="Y202" s="102">
        <f t="shared" si="35"/>
        <v>0</v>
      </c>
    </row>
    <row r="203" spans="1:25" x14ac:dyDescent="0.2">
      <c r="A203" s="104"/>
      <c r="B203" s="3" t="s">
        <v>79</v>
      </c>
      <c r="C203" s="9">
        <v>43666</v>
      </c>
      <c r="D203" s="41" t="s">
        <v>11</v>
      </c>
      <c r="E203" s="37" t="s">
        <v>11</v>
      </c>
      <c r="F203" s="43" t="s">
        <v>11</v>
      </c>
      <c r="G203" s="43" t="s">
        <v>11</v>
      </c>
      <c r="H203" s="37" t="s">
        <v>14</v>
      </c>
      <c r="I203" s="37" t="s">
        <v>11</v>
      </c>
      <c r="J203" s="64" t="s">
        <v>18</v>
      </c>
      <c r="L203" s="70"/>
      <c r="M203" s="99">
        <f t="shared" si="28"/>
        <v>1</v>
      </c>
      <c r="N203" s="99">
        <f t="shared" si="28"/>
        <v>0</v>
      </c>
      <c r="O203" s="99">
        <f t="shared" si="28"/>
        <v>0</v>
      </c>
      <c r="P203" s="99">
        <f t="shared" si="27"/>
        <v>0</v>
      </c>
      <c r="Q203" s="99">
        <f t="shared" si="27"/>
        <v>1</v>
      </c>
      <c r="R203" s="99"/>
      <c r="S203" s="102">
        <f t="shared" si="29"/>
        <v>0</v>
      </c>
      <c r="T203" s="102">
        <f t="shared" si="30"/>
        <v>0</v>
      </c>
      <c r="U203" s="102">
        <f t="shared" si="31"/>
        <v>0</v>
      </c>
      <c r="V203" s="102">
        <f t="shared" si="32"/>
        <v>0</v>
      </c>
      <c r="W203" s="102">
        <f t="shared" si="33"/>
        <v>1</v>
      </c>
      <c r="X203" s="102">
        <f t="shared" si="34"/>
        <v>0</v>
      </c>
      <c r="Y203" s="102">
        <f t="shared" si="35"/>
        <v>1</v>
      </c>
    </row>
    <row r="204" spans="1:25" ht="15.75" thickBot="1" x14ac:dyDescent="0.25">
      <c r="A204" s="105"/>
      <c r="B204" s="5" t="s">
        <v>80</v>
      </c>
      <c r="C204" s="14">
        <v>43667</v>
      </c>
      <c r="D204" s="44" t="s">
        <v>11</v>
      </c>
      <c r="E204" s="45" t="s">
        <v>11</v>
      </c>
      <c r="F204" s="46" t="s">
        <v>11</v>
      </c>
      <c r="G204" s="46" t="s">
        <v>11</v>
      </c>
      <c r="H204" s="45" t="s">
        <v>14</v>
      </c>
      <c r="I204" s="45" t="s">
        <v>11</v>
      </c>
      <c r="J204" s="67" t="s">
        <v>18</v>
      </c>
      <c r="L204" s="97"/>
      <c r="M204" s="99">
        <f t="shared" si="28"/>
        <v>1</v>
      </c>
      <c r="N204" s="99">
        <f t="shared" si="28"/>
        <v>0</v>
      </c>
      <c r="O204" s="99">
        <f t="shared" si="28"/>
        <v>0</v>
      </c>
      <c r="P204" s="99">
        <f t="shared" si="27"/>
        <v>0</v>
      </c>
      <c r="Q204" s="99">
        <f t="shared" si="27"/>
        <v>1</v>
      </c>
      <c r="R204" s="99"/>
      <c r="S204" s="102">
        <f t="shared" si="29"/>
        <v>0</v>
      </c>
      <c r="T204" s="102">
        <f t="shared" si="30"/>
        <v>0</v>
      </c>
      <c r="U204" s="102">
        <f t="shared" si="31"/>
        <v>0</v>
      </c>
      <c r="V204" s="102">
        <f t="shared" si="32"/>
        <v>0</v>
      </c>
      <c r="W204" s="102">
        <f t="shared" si="33"/>
        <v>1</v>
      </c>
      <c r="X204" s="102">
        <f t="shared" si="34"/>
        <v>0</v>
      </c>
      <c r="Y204" s="102">
        <f t="shared" si="35"/>
        <v>1</v>
      </c>
    </row>
    <row r="205" spans="1:25" x14ac:dyDescent="0.2">
      <c r="A205" s="103" t="s">
        <v>51</v>
      </c>
      <c r="B205" s="6" t="s">
        <v>81</v>
      </c>
      <c r="C205" s="18">
        <v>43668</v>
      </c>
      <c r="D205" s="34" t="s">
        <v>13</v>
      </c>
      <c r="E205" s="35" t="s">
        <v>9</v>
      </c>
      <c r="F205" s="47" t="s">
        <v>14</v>
      </c>
      <c r="G205" s="47" t="s">
        <v>37</v>
      </c>
      <c r="H205" s="35" t="s">
        <v>11</v>
      </c>
      <c r="I205" s="35" t="s">
        <v>10</v>
      </c>
      <c r="J205" s="64" t="s">
        <v>11</v>
      </c>
      <c r="L205" s="69"/>
      <c r="M205" s="99">
        <f t="shared" si="28"/>
        <v>1</v>
      </c>
      <c r="N205" s="99">
        <f t="shared" si="28"/>
        <v>1</v>
      </c>
      <c r="O205" s="99">
        <f t="shared" si="28"/>
        <v>1</v>
      </c>
      <c r="P205" s="99">
        <f t="shared" si="27"/>
        <v>0</v>
      </c>
      <c r="Q205" s="99">
        <f t="shared" si="27"/>
        <v>0</v>
      </c>
      <c r="R205" s="99"/>
      <c r="S205" s="102">
        <f t="shared" si="29"/>
        <v>0</v>
      </c>
      <c r="T205" s="102">
        <f t="shared" si="30"/>
        <v>0</v>
      </c>
      <c r="U205" s="102">
        <f t="shared" si="31"/>
        <v>0</v>
      </c>
      <c r="V205" s="102">
        <f t="shared" si="32"/>
        <v>0</v>
      </c>
      <c r="W205" s="102">
        <f t="shared" si="33"/>
        <v>0</v>
      </c>
      <c r="X205" s="102">
        <f t="shared" si="34"/>
        <v>0</v>
      </c>
      <c r="Y205" s="102">
        <f t="shared" si="35"/>
        <v>0</v>
      </c>
    </row>
    <row r="206" spans="1:25" x14ac:dyDescent="0.2">
      <c r="A206" s="104"/>
      <c r="B206" s="3" t="s">
        <v>75</v>
      </c>
      <c r="C206" s="9">
        <v>43669</v>
      </c>
      <c r="D206" s="36" t="s">
        <v>13</v>
      </c>
      <c r="E206" s="37" t="s">
        <v>9</v>
      </c>
      <c r="F206" s="43" t="s">
        <v>14</v>
      </c>
      <c r="G206" s="43" t="s">
        <v>12</v>
      </c>
      <c r="H206" s="37" t="s">
        <v>11</v>
      </c>
      <c r="I206" s="37" t="s">
        <v>10</v>
      </c>
      <c r="J206" s="64" t="s">
        <v>11</v>
      </c>
      <c r="L206" s="70"/>
      <c r="M206" s="99">
        <f t="shared" si="28"/>
        <v>1</v>
      </c>
      <c r="N206" s="99">
        <f t="shared" si="28"/>
        <v>1</v>
      </c>
      <c r="O206" s="99">
        <f t="shared" si="28"/>
        <v>1</v>
      </c>
      <c r="P206" s="99">
        <f t="shared" si="27"/>
        <v>0</v>
      </c>
      <c r="Q206" s="99">
        <f t="shared" si="27"/>
        <v>0</v>
      </c>
      <c r="R206" s="99"/>
      <c r="S206" s="102">
        <f t="shared" si="29"/>
        <v>0</v>
      </c>
      <c r="T206" s="102">
        <f t="shared" si="30"/>
        <v>0</v>
      </c>
      <c r="U206" s="102">
        <f t="shared" si="31"/>
        <v>0</v>
      </c>
      <c r="V206" s="102">
        <f t="shared" si="32"/>
        <v>0</v>
      </c>
      <c r="W206" s="102">
        <f t="shared" si="33"/>
        <v>0</v>
      </c>
      <c r="X206" s="102">
        <f t="shared" si="34"/>
        <v>0</v>
      </c>
      <c r="Y206" s="102">
        <f t="shared" si="35"/>
        <v>0</v>
      </c>
    </row>
    <row r="207" spans="1:25" x14ac:dyDescent="0.2">
      <c r="A207" s="104"/>
      <c r="B207" s="4" t="s">
        <v>76</v>
      </c>
      <c r="C207" s="9">
        <v>43670</v>
      </c>
      <c r="D207" s="36" t="s">
        <v>13</v>
      </c>
      <c r="E207" s="37" t="s">
        <v>9</v>
      </c>
      <c r="F207" s="43" t="s">
        <v>14</v>
      </c>
      <c r="G207" s="43" t="s">
        <v>10</v>
      </c>
      <c r="H207" s="43" t="s">
        <v>12</v>
      </c>
      <c r="I207" s="37" t="s">
        <v>11</v>
      </c>
      <c r="J207" s="64" t="s">
        <v>11</v>
      </c>
      <c r="L207" s="70"/>
      <c r="M207" s="99">
        <f t="shared" si="28"/>
        <v>1</v>
      </c>
      <c r="N207" s="99">
        <f t="shared" si="28"/>
        <v>1</v>
      </c>
      <c r="O207" s="99">
        <f t="shared" si="28"/>
        <v>1</v>
      </c>
      <c r="P207" s="99">
        <f t="shared" si="27"/>
        <v>0</v>
      </c>
      <c r="Q207" s="99">
        <f t="shared" si="27"/>
        <v>0</v>
      </c>
      <c r="R207" s="99"/>
      <c r="S207" s="102">
        <f t="shared" si="29"/>
        <v>0</v>
      </c>
      <c r="T207" s="102">
        <f t="shared" si="30"/>
        <v>0</v>
      </c>
      <c r="U207" s="102">
        <f t="shared" si="31"/>
        <v>0</v>
      </c>
      <c r="V207" s="102">
        <f t="shared" si="32"/>
        <v>0</v>
      </c>
      <c r="W207" s="102">
        <f t="shared" si="33"/>
        <v>0</v>
      </c>
      <c r="X207" s="102">
        <f t="shared" si="34"/>
        <v>0</v>
      </c>
      <c r="Y207" s="102">
        <f t="shared" si="35"/>
        <v>0</v>
      </c>
    </row>
    <row r="208" spans="1:25" x14ac:dyDescent="0.2">
      <c r="A208" s="104"/>
      <c r="B208" s="3" t="s">
        <v>77</v>
      </c>
      <c r="C208" s="9">
        <v>43671</v>
      </c>
      <c r="D208" s="36" t="s">
        <v>13</v>
      </c>
      <c r="E208" s="37" t="s">
        <v>9</v>
      </c>
      <c r="F208" s="43" t="s">
        <v>14</v>
      </c>
      <c r="G208" s="43" t="s">
        <v>10</v>
      </c>
      <c r="H208" s="43" t="s">
        <v>12</v>
      </c>
      <c r="I208" s="41" t="s">
        <v>11</v>
      </c>
      <c r="J208" s="64" t="s">
        <v>11</v>
      </c>
      <c r="L208" s="70"/>
      <c r="M208" s="99">
        <f t="shared" si="28"/>
        <v>1</v>
      </c>
      <c r="N208" s="99">
        <f t="shared" si="28"/>
        <v>1</v>
      </c>
      <c r="O208" s="99">
        <f t="shared" si="28"/>
        <v>1</v>
      </c>
      <c r="P208" s="99">
        <f t="shared" si="27"/>
        <v>0</v>
      </c>
      <c r="Q208" s="99">
        <f t="shared" si="27"/>
        <v>0</v>
      </c>
      <c r="R208" s="99"/>
      <c r="S208" s="102">
        <f t="shared" si="29"/>
        <v>0</v>
      </c>
      <c r="T208" s="102">
        <f t="shared" si="30"/>
        <v>0</v>
      </c>
      <c r="U208" s="102">
        <f t="shared" si="31"/>
        <v>0</v>
      </c>
      <c r="V208" s="102">
        <f t="shared" si="32"/>
        <v>0</v>
      </c>
      <c r="W208" s="102">
        <f t="shared" si="33"/>
        <v>0</v>
      </c>
      <c r="X208" s="102">
        <f t="shared" si="34"/>
        <v>0</v>
      </c>
      <c r="Y208" s="102">
        <f t="shared" si="35"/>
        <v>0</v>
      </c>
    </row>
    <row r="209" spans="1:25" x14ac:dyDescent="0.2">
      <c r="A209" s="104"/>
      <c r="B209" s="4" t="s">
        <v>78</v>
      </c>
      <c r="C209" s="9">
        <v>43672</v>
      </c>
      <c r="D209" s="36" t="s">
        <v>13</v>
      </c>
      <c r="E209" s="37" t="s">
        <v>9</v>
      </c>
      <c r="F209" s="43" t="s">
        <v>14</v>
      </c>
      <c r="G209" s="43" t="s">
        <v>10</v>
      </c>
      <c r="H209" s="43" t="s">
        <v>12</v>
      </c>
      <c r="I209" s="41" t="s">
        <v>14</v>
      </c>
      <c r="J209" s="64" t="s">
        <v>11</v>
      </c>
      <c r="L209" s="70"/>
      <c r="M209" s="99">
        <f t="shared" si="28"/>
        <v>2</v>
      </c>
      <c r="N209" s="99">
        <f t="shared" si="28"/>
        <v>1</v>
      </c>
      <c r="O209" s="99">
        <f t="shared" si="28"/>
        <v>1</v>
      </c>
      <c r="P209" s="99">
        <f t="shared" si="27"/>
        <v>0</v>
      </c>
      <c r="Q209" s="99">
        <f t="shared" si="27"/>
        <v>0</v>
      </c>
      <c r="R209" s="99"/>
      <c r="S209" s="102">
        <f t="shared" si="29"/>
        <v>0</v>
      </c>
      <c r="T209" s="102">
        <f t="shared" si="30"/>
        <v>0</v>
      </c>
      <c r="U209" s="102">
        <f t="shared" si="31"/>
        <v>0</v>
      </c>
      <c r="V209" s="102">
        <f t="shared" si="32"/>
        <v>0</v>
      </c>
      <c r="W209" s="102">
        <f t="shared" si="33"/>
        <v>0</v>
      </c>
      <c r="X209" s="102">
        <f t="shared" si="34"/>
        <v>0</v>
      </c>
      <c r="Y209" s="102">
        <f t="shared" si="35"/>
        <v>0</v>
      </c>
    </row>
    <row r="210" spans="1:25" x14ac:dyDescent="0.2">
      <c r="A210" s="104"/>
      <c r="B210" s="3" t="s">
        <v>79</v>
      </c>
      <c r="C210" s="9">
        <v>43673</v>
      </c>
      <c r="D210" s="41" t="s">
        <v>11</v>
      </c>
      <c r="E210" s="37" t="s">
        <v>11</v>
      </c>
      <c r="F210" s="43" t="s">
        <v>11</v>
      </c>
      <c r="G210" s="43" t="s">
        <v>11</v>
      </c>
      <c r="H210" s="37" t="s">
        <v>11</v>
      </c>
      <c r="I210" s="41" t="s">
        <v>14</v>
      </c>
      <c r="J210" s="64" t="s">
        <v>18</v>
      </c>
      <c r="L210" s="70"/>
      <c r="M210" s="99">
        <f t="shared" si="28"/>
        <v>1</v>
      </c>
      <c r="N210" s="99">
        <f t="shared" si="28"/>
        <v>0</v>
      </c>
      <c r="O210" s="99">
        <f t="shared" si="28"/>
        <v>0</v>
      </c>
      <c r="P210" s="99">
        <f t="shared" si="27"/>
        <v>0</v>
      </c>
      <c r="Q210" s="99">
        <f t="shared" si="27"/>
        <v>1</v>
      </c>
      <c r="R210" s="99"/>
      <c r="S210" s="102">
        <f t="shared" si="29"/>
        <v>0</v>
      </c>
      <c r="T210" s="102">
        <f t="shared" si="30"/>
        <v>0</v>
      </c>
      <c r="U210" s="102">
        <f t="shared" si="31"/>
        <v>0</v>
      </c>
      <c r="V210" s="102">
        <f t="shared" si="32"/>
        <v>0</v>
      </c>
      <c r="W210" s="102">
        <f t="shared" si="33"/>
        <v>0</v>
      </c>
      <c r="X210" s="102">
        <f t="shared" si="34"/>
        <v>1</v>
      </c>
      <c r="Y210" s="102">
        <f t="shared" si="35"/>
        <v>1</v>
      </c>
    </row>
    <row r="211" spans="1:25" ht="15.75" thickBot="1" x14ac:dyDescent="0.25">
      <c r="A211" s="105"/>
      <c r="B211" s="5" t="s">
        <v>80</v>
      </c>
      <c r="C211" s="14">
        <v>43674</v>
      </c>
      <c r="D211" s="42" t="s">
        <v>11</v>
      </c>
      <c r="E211" s="39" t="s">
        <v>11</v>
      </c>
      <c r="F211" s="49" t="s">
        <v>11</v>
      </c>
      <c r="G211" s="49" t="s">
        <v>11</v>
      </c>
      <c r="H211" s="39" t="s">
        <v>11</v>
      </c>
      <c r="I211" s="42" t="s">
        <v>14</v>
      </c>
      <c r="J211" s="67" t="s">
        <v>18</v>
      </c>
      <c r="L211" s="72"/>
      <c r="M211" s="99">
        <f t="shared" si="28"/>
        <v>1</v>
      </c>
      <c r="N211" s="99">
        <f t="shared" si="28"/>
        <v>0</v>
      </c>
      <c r="O211" s="99">
        <f t="shared" si="28"/>
        <v>0</v>
      </c>
      <c r="P211" s="99">
        <f t="shared" si="27"/>
        <v>0</v>
      </c>
      <c r="Q211" s="99">
        <f t="shared" si="27"/>
        <v>1</v>
      </c>
      <c r="R211" s="99"/>
      <c r="S211" s="102">
        <f t="shared" si="29"/>
        <v>0</v>
      </c>
      <c r="T211" s="102">
        <f t="shared" si="30"/>
        <v>0</v>
      </c>
      <c r="U211" s="102">
        <f t="shared" si="31"/>
        <v>0</v>
      </c>
      <c r="V211" s="102">
        <f t="shared" si="32"/>
        <v>0</v>
      </c>
      <c r="W211" s="102">
        <f t="shared" si="33"/>
        <v>0</v>
      </c>
      <c r="X211" s="102">
        <f t="shared" si="34"/>
        <v>1</v>
      </c>
      <c r="Y211" s="102">
        <f t="shared" si="35"/>
        <v>1</v>
      </c>
    </row>
    <row r="212" spans="1:25" x14ac:dyDescent="0.2">
      <c r="A212" s="103" t="s">
        <v>52</v>
      </c>
      <c r="B212" s="6" t="s">
        <v>81</v>
      </c>
      <c r="C212" s="18">
        <v>43675</v>
      </c>
      <c r="D212" s="34" t="s">
        <v>13</v>
      </c>
      <c r="E212" s="35" t="s">
        <v>12</v>
      </c>
      <c r="F212" s="47" t="s">
        <v>9</v>
      </c>
      <c r="G212" s="47" t="s">
        <v>12</v>
      </c>
      <c r="H212" s="35" t="s">
        <v>10</v>
      </c>
      <c r="I212" s="35" t="s">
        <v>14</v>
      </c>
      <c r="J212" s="64" t="s">
        <v>11</v>
      </c>
      <c r="L212" s="69"/>
      <c r="M212" s="99">
        <f t="shared" si="28"/>
        <v>1</v>
      </c>
      <c r="N212" s="99">
        <f t="shared" si="28"/>
        <v>1</v>
      </c>
      <c r="O212" s="99">
        <f t="shared" si="28"/>
        <v>1</v>
      </c>
      <c r="P212" s="99">
        <f t="shared" si="27"/>
        <v>0</v>
      </c>
      <c r="Q212" s="99">
        <f t="shared" si="27"/>
        <v>0</v>
      </c>
      <c r="R212" s="99"/>
      <c r="S212" s="102">
        <f t="shared" si="29"/>
        <v>0</v>
      </c>
      <c r="T212" s="102">
        <f t="shared" si="30"/>
        <v>0</v>
      </c>
      <c r="U212" s="102">
        <f t="shared" si="31"/>
        <v>0</v>
      </c>
      <c r="V212" s="102">
        <f t="shared" si="32"/>
        <v>0</v>
      </c>
      <c r="W212" s="102">
        <f t="shared" si="33"/>
        <v>0</v>
      </c>
      <c r="X212" s="102">
        <f t="shared" si="34"/>
        <v>0</v>
      </c>
      <c r="Y212" s="102">
        <f t="shared" si="35"/>
        <v>0</v>
      </c>
    </row>
    <row r="213" spans="1:25" x14ac:dyDescent="0.2">
      <c r="A213" s="104"/>
      <c r="B213" s="3" t="s">
        <v>75</v>
      </c>
      <c r="C213" s="9">
        <v>43676</v>
      </c>
      <c r="D213" s="36" t="s">
        <v>13</v>
      </c>
      <c r="E213" s="37" t="s">
        <v>12</v>
      </c>
      <c r="F213" s="43" t="s">
        <v>9</v>
      </c>
      <c r="G213" s="43" t="s">
        <v>12</v>
      </c>
      <c r="H213" s="37" t="s">
        <v>10</v>
      </c>
      <c r="I213" s="37" t="s">
        <v>14</v>
      </c>
      <c r="J213" s="64" t="s">
        <v>11</v>
      </c>
      <c r="L213" s="70"/>
      <c r="M213" s="99">
        <f t="shared" si="28"/>
        <v>1</v>
      </c>
      <c r="N213" s="99">
        <f t="shared" si="28"/>
        <v>1</v>
      </c>
      <c r="O213" s="99">
        <f t="shared" si="28"/>
        <v>1</v>
      </c>
      <c r="P213" s="99">
        <f t="shared" si="27"/>
        <v>0</v>
      </c>
      <c r="Q213" s="99">
        <f t="shared" si="27"/>
        <v>0</v>
      </c>
      <c r="R213" s="99"/>
      <c r="S213" s="102">
        <f t="shared" si="29"/>
        <v>0</v>
      </c>
      <c r="T213" s="102">
        <f t="shared" si="30"/>
        <v>0</v>
      </c>
      <c r="U213" s="102">
        <f t="shared" si="31"/>
        <v>0</v>
      </c>
      <c r="V213" s="102">
        <f t="shared" si="32"/>
        <v>0</v>
      </c>
      <c r="W213" s="102">
        <f t="shared" si="33"/>
        <v>0</v>
      </c>
      <c r="X213" s="102">
        <f t="shared" si="34"/>
        <v>0</v>
      </c>
      <c r="Y213" s="102">
        <f t="shared" si="35"/>
        <v>0</v>
      </c>
    </row>
    <row r="214" spans="1:25" x14ac:dyDescent="0.2">
      <c r="A214" s="104"/>
      <c r="B214" s="4" t="s">
        <v>76</v>
      </c>
      <c r="C214" s="9">
        <v>43677</v>
      </c>
      <c r="D214" s="36" t="s">
        <v>13</v>
      </c>
      <c r="E214" s="37" t="s">
        <v>12</v>
      </c>
      <c r="F214" s="43" t="s">
        <v>9</v>
      </c>
      <c r="G214" s="43" t="s">
        <v>14</v>
      </c>
      <c r="H214" s="37" t="s">
        <v>10</v>
      </c>
      <c r="I214" s="37" t="s">
        <v>11</v>
      </c>
      <c r="J214" s="64" t="s">
        <v>11</v>
      </c>
      <c r="L214" s="70"/>
      <c r="M214" s="99">
        <f t="shared" si="28"/>
        <v>1</v>
      </c>
      <c r="N214" s="99">
        <f t="shared" si="28"/>
        <v>1</v>
      </c>
      <c r="O214" s="99">
        <f t="shared" si="28"/>
        <v>1</v>
      </c>
      <c r="P214" s="99">
        <f t="shared" si="27"/>
        <v>0</v>
      </c>
      <c r="Q214" s="99">
        <f t="shared" si="27"/>
        <v>0</v>
      </c>
      <c r="R214" s="99"/>
      <c r="S214" s="102">
        <f t="shared" si="29"/>
        <v>0</v>
      </c>
      <c r="T214" s="102">
        <f t="shared" si="30"/>
        <v>0</v>
      </c>
      <c r="U214" s="102">
        <f t="shared" si="31"/>
        <v>0</v>
      </c>
      <c r="V214" s="102">
        <f t="shared" si="32"/>
        <v>0</v>
      </c>
      <c r="W214" s="102">
        <f t="shared" si="33"/>
        <v>0</v>
      </c>
      <c r="X214" s="102">
        <f t="shared" si="34"/>
        <v>0</v>
      </c>
      <c r="Y214" s="102">
        <f t="shared" si="35"/>
        <v>0</v>
      </c>
    </row>
    <row r="215" spans="1:25" x14ac:dyDescent="0.2">
      <c r="A215" s="104"/>
      <c r="B215" s="3" t="s">
        <v>77</v>
      </c>
      <c r="C215" s="9">
        <v>43678</v>
      </c>
      <c r="D215" s="36" t="s">
        <v>13</v>
      </c>
      <c r="E215" s="37" t="s">
        <v>12</v>
      </c>
      <c r="F215" s="43" t="s">
        <v>11</v>
      </c>
      <c r="G215" s="43" t="s">
        <v>14</v>
      </c>
      <c r="H215" s="37" t="s">
        <v>10</v>
      </c>
      <c r="I215" s="37" t="s">
        <v>9</v>
      </c>
      <c r="J215" s="64" t="s">
        <v>11</v>
      </c>
      <c r="L215" s="70"/>
      <c r="M215" s="99">
        <f t="shared" si="28"/>
        <v>1</v>
      </c>
      <c r="N215" s="99">
        <f t="shared" si="28"/>
        <v>1</v>
      </c>
      <c r="O215" s="99">
        <f t="shared" si="28"/>
        <v>1</v>
      </c>
      <c r="P215" s="99">
        <f t="shared" si="27"/>
        <v>0</v>
      </c>
      <c r="Q215" s="99">
        <f t="shared" si="27"/>
        <v>0</v>
      </c>
      <c r="R215" s="99"/>
      <c r="S215" s="102">
        <f t="shared" si="29"/>
        <v>0</v>
      </c>
      <c r="T215" s="102">
        <f t="shared" si="30"/>
        <v>0</v>
      </c>
      <c r="U215" s="102">
        <f t="shared" si="31"/>
        <v>0</v>
      </c>
      <c r="V215" s="102">
        <f t="shared" si="32"/>
        <v>0</v>
      </c>
      <c r="W215" s="102">
        <f t="shared" si="33"/>
        <v>0</v>
      </c>
      <c r="X215" s="102">
        <f t="shared" si="34"/>
        <v>0</v>
      </c>
      <c r="Y215" s="102">
        <f t="shared" si="35"/>
        <v>0</v>
      </c>
    </row>
    <row r="216" spans="1:25" x14ac:dyDescent="0.2">
      <c r="A216" s="104"/>
      <c r="B216" s="4" t="s">
        <v>78</v>
      </c>
      <c r="C216" s="9">
        <v>43679</v>
      </c>
      <c r="D216" s="36" t="s">
        <v>13</v>
      </c>
      <c r="E216" s="37" t="s">
        <v>12</v>
      </c>
      <c r="F216" s="43" t="s">
        <v>11</v>
      </c>
      <c r="G216" s="43" t="s">
        <v>14</v>
      </c>
      <c r="H216" s="37" t="s">
        <v>10</v>
      </c>
      <c r="I216" s="37" t="s">
        <v>9</v>
      </c>
      <c r="J216" s="64" t="s">
        <v>11</v>
      </c>
      <c r="L216" s="70"/>
      <c r="M216" s="99">
        <f t="shared" si="28"/>
        <v>1</v>
      </c>
      <c r="N216" s="99">
        <f t="shared" si="28"/>
        <v>1</v>
      </c>
      <c r="O216" s="99">
        <f t="shared" si="28"/>
        <v>1</v>
      </c>
      <c r="P216" s="99">
        <f t="shared" si="27"/>
        <v>0</v>
      </c>
      <c r="Q216" s="99">
        <f t="shared" si="27"/>
        <v>0</v>
      </c>
      <c r="R216" s="99"/>
      <c r="S216" s="102">
        <f t="shared" si="29"/>
        <v>0</v>
      </c>
      <c r="T216" s="102">
        <f t="shared" si="30"/>
        <v>0</v>
      </c>
      <c r="U216" s="102">
        <f t="shared" si="31"/>
        <v>0</v>
      </c>
      <c r="V216" s="102">
        <f t="shared" si="32"/>
        <v>0</v>
      </c>
      <c r="W216" s="102">
        <f t="shared" si="33"/>
        <v>0</v>
      </c>
      <c r="X216" s="102">
        <f t="shared" si="34"/>
        <v>0</v>
      </c>
      <c r="Y216" s="102">
        <f t="shared" si="35"/>
        <v>0</v>
      </c>
    </row>
    <row r="217" spans="1:25" x14ac:dyDescent="0.2">
      <c r="A217" s="104"/>
      <c r="B217" s="3" t="s">
        <v>79</v>
      </c>
      <c r="C217" s="9">
        <v>43680</v>
      </c>
      <c r="D217" s="41" t="s">
        <v>11</v>
      </c>
      <c r="E217" s="37" t="s">
        <v>11</v>
      </c>
      <c r="F217" s="43" t="s">
        <v>11</v>
      </c>
      <c r="G217" s="43" t="s">
        <v>11</v>
      </c>
      <c r="H217" s="37" t="s">
        <v>11</v>
      </c>
      <c r="I217" s="37" t="s">
        <v>9</v>
      </c>
      <c r="J217" s="64" t="s">
        <v>38</v>
      </c>
      <c r="L217" s="70"/>
      <c r="M217" s="99">
        <f t="shared" si="28"/>
        <v>0</v>
      </c>
      <c r="N217" s="99">
        <f t="shared" si="28"/>
        <v>0</v>
      </c>
      <c r="O217" s="99">
        <f t="shared" si="28"/>
        <v>1</v>
      </c>
      <c r="P217" s="99">
        <f t="shared" si="27"/>
        <v>1</v>
      </c>
      <c r="Q217" s="99">
        <f t="shared" si="27"/>
        <v>0</v>
      </c>
      <c r="R217" s="99"/>
      <c r="S217" s="102">
        <f t="shared" si="29"/>
        <v>0</v>
      </c>
      <c r="T217" s="102">
        <f t="shared" si="30"/>
        <v>0</v>
      </c>
      <c r="U217" s="102">
        <f t="shared" si="31"/>
        <v>0</v>
      </c>
      <c r="V217" s="102">
        <f t="shared" si="32"/>
        <v>0</v>
      </c>
      <c r="W217" s="102">
        <f t="shared" si="33"/>
        <v>0</v>
      </c>
      <c r="X217" s="102">
        <f t="shared" si="34"/>
        <v>1</v>
      </c>
      <c r="Y217" s="102">
        <f t="shared" si="35"/>
        <v>1</v>
      </c>
    </row>
    <row r="218" spans="1:25" ht="15.75" thickBot="1" x14ac:dyDescent="0.25">
      <c r="A218" s="105"/>
      <c r="B218" s="5" t="s">
        <v>80</v>
      </c>
      <c r="C218" s="14">
        <v>43681</v>
      </c>
      <c r="D218" s="42" t="s">
        <v>11</v>
      </c>
      <c r="E218" s="39" t="s">
        <v>11</v>
      </c>
      <c r="F218" s="49" t="s">
        <v>11</v>
      </c>
      <c r="G218" s="49" t="s">
        <v>11</v>
      </c>
      <c r="H218" s="39" t="s">
        <v>11</v>
      </c>
      <c r="I218" s="39" t="s">
        <v>9</v>
      </c>
      <c r="J218" s="67" t="s">
        <v>38</v>
      </c>
      <c r="L218" s="72"/>
      <c r="M218" s="99">
        <f t="shared" si="28"/>
        <v>0</v>
      </c>
      <c r="N218" s="99">
        <f t="shared" si="28"/>
        <v>0</v>
      </c>
      <c r="O218" s="99">
        <f t="shared" si="28"/>
        <v>1</v>
      </c>
      <c r="P218" s="99">
        <f t="shared" si="27"/>
        <v>1</v>
      </c>
      <c r="Q218" s="99">
        <f t="shared" si="27"/>
        <v>0</v>
      </c>
      <c r="R218" s="99"/>
      <c r="S218" s="102">
        <f t="shared" si="29"/>
        <v>0</v>
      </c>
      <c r="T218" s="102">
        <f t="shared" si="30"/>
        <v>0</v>
      </c>
      <c r="U218" s="102">
        <f t="shared" si="31"/>
        <v>0</v>
      </c>
      <c r="V218" s="102">
        <f t="shared" si="32"/>
        <v>0</v>
      </c>
      <c r="W218" s="102">
        <f t="shared" si="33"/>
        <v>0</v>
      </c>
      <c r="X218" s="102">
        <f t="shared" si="34"/>
        <v>1</v>
      </c>
      <c r="Y218" s="102">
        <f t="shared" si="35"/>
        <v>1</v>
      </c>
    </row>
    <row r="219" spans="1:25" x14ac:dyDescent="0.2">
      <c r="A219" s="103" t="s">
        <v>53</v>
      </c>
      <c r="B219" s="6" t="s">
        <v>81</v>
      </c>
      <c r="C219" s="18">
        <v>43682</v>
      </c>
      <c r="D219" s="34" t="s">
        <v>12</v>
      </c>
      <c r="E219" s="35" t="s">
        <v>10</v>
      </c>
      <c r="F219" s="47" t="s">
        <v>14</v>
      </c>
      <c r="G219" s="52" t="s">
        <v>13</v>
      </c>
      <c r="H219" s="35" t="s">
        <v>9</v>
      </c>
      <c r="I219" s="35" t="s">
        <v>11</v>
      </c>
      <c r="J219" s="66" t="s">
        <v>11</v>
      </c>
      <c r="L219" s="69"/>
      <c r="M219" s="99">
        <f t="shared" si="28"/>
        <v>1</v>
      </c>
      <c r="N219" s="99">
        <f t="shared" si="28"/>
        <v>1</v>
      </c>
      <c r="O219" s="99">
        <f t="shared" si="28"/>
        <v>1</v>
      </c>
      <c r="P219" s="99">
        <f t="shared" si="27"/>
        <v>0</v>
      </c>
      <c r="Q219" s="99">
        <f t="shared" si="27"/>
        <v>0</v>
      </c>
      <c r="R219" s="99"/>
      <c r="S219" s="102">
        <f t="shared" si="29"/>
        <v>0</v>
      </c>
      <c r="T219" s="102">
        <f t="shared" si="30"/>
        <v>0</v>
      </c>
      <c r="U219" s="102">
        <f t="shared" si="31"/>
        <v>0</v>
      </c>
      <c r="V219" s="102">
        <f t="shared" si="32"/>
        <v>0</v>
      </c>
      <c r="W219" s="102">
        <f t="shared" si="33"/>
        <v>0</v>
      </c>
      <c r="X219" s="102">
        <f t="shared" si="34"/>
        <v>0</v>
      </c>
      <c r="Y219" s="102">
        <f t="shared" si="35"/>
        <v>0</v>
      </c>
    </row>
    <row r="220" spans="1:25" x14ac:dyDescent="0.2">
      <c r="A220" s="104"/>
      <c r="B220" s="3" t="s">
        <v>75</v>
      </c>
      <c r="C220" s="9">
        <v>43683</v>
      </c>
      <c r="D220" s="36" t="s">
        <v>12</v>
      </c>
      <c r="E220" s="37" t="s">
        <v>10</v>
      </c>
      <c r="F220" s="43" t="s">
        <v>14</v>
      </c>
      <c r="G220" s="53" t="s">
        <v>13</v>
      </c>
      <c r="H220" s="37" t="s">
        <v>9</v>
      </c>
      <c r="I220" s="37" t="s">
        <v>11</v>
      </c>
      <c r="J220" s="64" t="s">
        <v>11</v>
      </c>
      <c r="L220" s="70"/>
      <c r="M220" s="99">
        <f t="shared" si="28"/>
        <v>1</v>
      </c>
      <c r="N220" s="99">
        <f t="shared" si="28"/>
        <v>1</v>
      </c>
      <c r="O220" s="99">
        <f t="shared" si="28"/>
        <v>1</v>
      </c>
      <c r="P220" s="99">
        <f t="shared" si="27"/>
        <v>0</v>
      </c>
      <c r="Q220" s="99">
        <f t="shared" si="27"/>
        <v>0</v>
      </c>
      <c r="R220" s="99"/>
      <c r="S220" s="102">
        <f t="shared" si="29"/>
        <v>0</v>
      </c>
      <c r="T220" s="102">
        <f t="shared" si="30"/>
        <v>0</v>
      </c>
      <c r="U220" s="102">
        <f t="shared" si="31"/>
        <v>0</v>
      </c>
      <c r="V220" s="102">
        <f t="shared" si="32"/>
        <v>0</v>
      </c>
      <c r="W220" s="102">
        <f t="shared" si="33"/>
        <v>0</v>
      </c>
      <c r="X220" s="102">
        <f t="shared" si="34"/>
        <v>0</v>
      </c>
      <c r="Y220" s="102">
        <f t="shared" si="35"/>
        <v>0</v>
      </c>
    </row>
    <row r="221" spans="1:25" x14ac:dyDescent="0.2">
      <c r="A221" s="104"/>
      <c r="B221" s="4" t="s">
        <v>76</v>
      </c>
      <c r="C221" s="9">
        <v>43684</v>
      </c>
      <c r="D221" s="36" t="s">
        <v>12</v>
      </c>
      <c r="E221" s="37" t="s">
        <v>10</v>
      </c>
      <c r="F221" s="43" t="s">
        <v>14</v>
      </c>
      <c r="G221" s="53" t="s">
        <v>13</v>
      </c>
      <c r="H221" s="37" t="s">
        <v>9</v>
      </c>
      <c r="I221" s="37" t="s">
        <v>12</v>
      </c>
      <c r="J221" s="64" t="s">
        <v>11</v>
      </c>
      <c r="L221" s="70"/>
      <c r="M221" s="99">
        <f t="shared" si="28"/>
        <v>1</v>
      </c>
      <c r="N221" s="99">
        <f t="shared" si="28"/>
        <v>1</v>
      </c>
      <c r="O221" s="99">
        <f t="shared" si="28"/>
        <v>1</v>
      </c>
      <c r="P221" s="99">
        <f t="shared" si="27"/>
        <v>0</v>
      </c>
      <c r="Q221" s="99">
        <f t="shared" si="27"/>
        <v>0</v>
      </c>
      <c r="R221" s="99"/>
      <c r="S221" s="102">
        <f t="shared" si="29"/>
        <v>0</v>
      </c>
      <c r="T221" s="102">
        <f t="shared" si="30"/>
        <v>0</v>
      </c>
      <c r="U221" s="102">
        <f t="shared" si="31"/>
        <v>0</v>
      </c>
      <c r="V221" s="102">
        <f t="shared" si="32"/>
        <v>0</v>
      </c>
      <c r="W221" s="102">
        <f t="shared" si="33"/>
        <v>0</v>
      </c>
      <c r="X221" s="102">
        <f t="shared" si="34"/>
        <v>0</v>
      </c>
      <c r="Y221" s="102">
        <f t="shared" si="35"/>
        <v>0</v>
      </c>
    </row>
    <row r="222" spans="1:25" x14ac:dyDescent="0.2">
      <c r="A222" s="104"/>
      <c r="B222" s="3" t="s">
        <v>77</v>
      </c>
      <c r="C222" s="9">
        <v>43685</v>
      </c>
      <c r="D222" s="36" t="s">
        <v>12</v>
      </c>
      <c r="E222" s="37" t="s">
        <v>11</v>
      </c>
      <c r="F222" s="43" t="s">
        <v>14</v>
      </c>
      <c r="G222" s="53" t="s">
        <v>13</v>
      </c>
      <c r="H222" s="37" t="s">
        <v>9</v>
      </c>
      <c r="I222" s="37" t="s">
        <v>10</v>
      </c>
      <c r="J222" s="64" t="s">
        <v>11</v>
      </c>
      <c r="L222" s="70"/>
      <c r="M222" s="99">
        <f t="shared" si="28"/>
        <v>1</v>
      </c>
      <c r="N222" s="99">
        <f t="shared" si="28"/>
        <v>1</v>
      </c>
      <c r="O222" s="99">
        <f t="shared" si="28"/>
        <v>1</v>
      </c>
      <c r="P222" s="99">
        <f t="shared" si="27"/>
        <v>0</v>
      </c>
      <c r="Q222" s="99">
        <f t="shared" si="27"/>
        <v>0</v>
      </c>
      <c r="R222" s="99"/>
      <c r="S222" s="102">
        <f t="shared" si="29"/>
        <v>0</v>
      </c>
      <c r="T222" s="102">
        <f t="shared" si="30"/>
        <v>0</v>
      </c>
      <c r="U222" s="102">
        <f t="shared" si="31"/>
        <v>0</v>
      </c>
      <c r="V222" s="102">
        <f t="shared" si="32"/>
        <v>0</v>
      </c>
      <c r="W222" s="102">
        <f t="shared" si="33"/>
        <v>0</v>
      </c>
      <c r="X222" s="102">
        <f t="shared" si="34"/>
        <v>0</v>
      </c>
      <c r="Y222" s="102">
        <f t="shared" si="35"/>
        <v>0</v>
      </c>
    </row>
    <row r="223" spans="1:25" x14ac:dyDescent="0.2">
      <c r="A223" s="104"/>
      <c r="B223" s="4" t="s">
        <v>78</v>
      </c>
      <c r="C223" s="9">
        <v>43686</v>
      </c>
      <c r="D223" s="36" t="s">
        <v>14</v>
      </c>
      <c r="E223" s="37" t="s">
        <v>11</v>
      </c>
      <c r="F223" s="43" t="s">
        <v>11</v>
      </c>
      <c r="G223" s="53" t="s">
        <v>13</v>
      </c>
      <c r="H223" s="37" t="s">
        <v>9</v>
      </c>
      <c r="I223" s="37" t="s">
        <v>10</v>
      </c>
      <c r="J223" s="64" t="s">
        <v>11</v>
      </c>
      <c r="L223" s="70"/>
      <c r="M223" s="99">
        <f t="shared" si="28"/>
        <v>1</v>
      </c>
      <c r="N223" s="99">
        <f t="shared" si="28"/>
        <v>1</v>
      </c>
      <c r="O223" s="99">
        <f t="shared" si="28"/>
        <v>1</v>
      </c>
      <c r="P223" s="99">
        <f t="shared" si="27"/>
        <v>0</v>
      </c>
      <c r="Q223" s="99">
        <f t="shared" si="27"/>
        <v>0</v>
      </c>
      <c r="R223" s="99"/>
      <c r="S223" s="102">
        <f t="shared" si="29"/>
        <v>0</v>
      </c>
      <c r="T223" s="102">
        <f t="shared" si="30"/>
        <v>0</v>
      </c>
      <c r="U223" s="102">
        <f t="shared" si="31"/>
        <v>0</v>
      </c>
      <c r="V223" s="102">
        <f t="shared" si="32"/>
        <v>0</v>
      </c>
      <c r="W223" s="102">
        <f t="shared" si="33"/>
        <v>0</v>
      </c>
      <c r="X223" s="102">
        <f t="shared" si="34"/>
        <v>0</v>
      </c>
      <c r="Y223" s="102">
        <f t="shared" si="35"/>
        <v>0</v>
      </c>
    </row>
    <row r="224" spans="1:25" x14ac:dyDescent="0.2">
      <c r="A224" s="104"/>
      <c r="B224" s="3" t="s">
        <v>79</v>
      </c>
      <c r="C224" s="9">
        <v>43687</v>
      </c>
      <c r="D224" s="41" t="s">
        <v>11</v>
      </c>
      <c r="E224" s="37" t="s">
        <v>38</v>
      </c>
      <c r="F224" s="43" t="s">
        <v>9</v>
      </c>
      <c r="G224" s="53" t="s">
        <v>11</v>
      </c>
      <c r="H224" s="37" t="s">
        <v>11</v>
      </c>
      <c r="I224" s="37" t="s">
        <v>11</v>
      </c>
      <c r="J224" s="64" t="s">
        <v>13</v>
      </c>
      <c r="L224" s="70"/>
      <c r="M224" s="99">
        <f t="shared" si="28"/>
        <v>0</v>
      </c>
      <c r="N224" s="99">
        <f t="shared" si="28"/>
        <v>0</v>
      </c>
      <c r="O224" s="99">
        <f t="shared" si="28"/>
        <v>1</v>
      </c>
      <c r="P224" s="99">
        <f t="shared" si="27"/>
        <v>1</v>
      </c>
      <c r="Q224" s="99">
        <f t="shared" si="27"/>
        <v>0</v>
      </c>
      <c r="R224" s="99"/>
      <c r="S224" s="102">
        <f t="shared" si="29"/>
        <v>0</v>
      </c>
      <c r="T224" s="102">
        <f t="shared" si="30"/>
        <v>1</v>
      </c>
      <c r="U224" s="102">
        <f t="shared" si="31"/>
        <v>1</v>
      </c>
      <c r="V224" s="102">
        <f t="shared" si="32"/>
        <v>0</v>
      </c>
      <c r="W224" s="102">
        <f t="shared" si="33"/>
        <v>0</v>
      </c>
      <c r="X224" s="102">
        <f t="shared" si="34"/>
        <v>0</v>
      </c>
      <c r="Y224" s="102">
        <f t="shared" si="35"/>
        <v>1</v>
      </c>
    </row>
    <row r="225" spans="1:25" ht="15.75" thickBot="1" x14ac:dyDescent="0.25">
      <c r="A225" s="105"/>
      <c r="B225" s="5" t="s">
        <v>80</v>
      </c>
      <c r="C225" s="14">
        <v>43688</v>
      </c>
      <c r="D225" s="42" t="s">
        <v>11</v>
      </c>
      <c r="E225" s="39" t="s">
        <v>38</v>
      </c>
      <c r="F225" s="49" t="s">
        <v>9</v>
      </c>
      <c r="G225" s="54" t="s">
        <v>11</v>
      </c>
      <c r="H225" s="39" t="s">
        <v>11</v>
      </c>
      <c r="I225" s="39" t="s">
        <v>11</v>
      </c>
      <c r="J225" s="67" t="s">
        <v>13</v>
      </c>
      <c r="L225" s="72"/>
      <c r="M225" s="99">
        <f t="shared" si="28"/>
        <v>0</v>
      </c>
      <c r="N225" s="99">
        <f t="shared" si="28"/>
        <v>0</v>
      </c>
      <c r="O225" s="99">
        <f t="shared" si="28"/>
        <v>1</v>
      </c>
      <c r="P225" s="99">
        <f t="shared" si="27"/>
        <v>1</v>
      </c>
      <c r="Q225" s="99">
        <f t="shared" si="27"/>
        <v>0</v>
      </c>
      <c r="R225" s="99"/>
      <c r="S225" s="102">
        <f t="shared" si="29"/>
        <v>0</v>
      </c>
      <c r="T225" s="102">
        <f t="shared" si="30"/>
        <v>1</v>
      </c>
      <c r="U225" s="102">
        <f t="shared" si="31"/>
        <v>1</v>
      </c>
      <c r="V225" s="102">
        <f t="shared" si="32"/>
        <v>0</v>
      </c>
      <c r="W225" s="102">
        <f t="shared" si="33"/>
        <v>0</v>
      </c>
      <c r="X225" s="102">
        <f t="shared" si="34"/>
        <v>0</v>
      </c>
      <c r="Y225" s="102">
        <f t="shared" si="35"/>
        <v>1</v>
      </c>
    </row>
    <row r="226" spans="1:25" x14ac:dyDescent="0.2">
      <c r="A226" s="103" t="s">
        <v>54</v>
      </c>
      <c r="B226" s="6" t="s">
        <v>81</v>
      </c>
      <c r="C226" s="18">
        <v>43689</v>
      </c>
      <c r="D226" s="34" t="s">
        <v>10</v>
      </c>
      <c r="E226" s="35" t="s">
        <v>11</v>
      </c>
      <c r="F226" s="47" t="s">
        <v>11</v>
      </c>
      <c r="G226" s="52" t="s">
        <v>13</v>
      </c>
      <c r="H226" s="35" t="s">
        <v>13</v>
      </c>
      <c r="I226" s="35" t="s">
        <v>9</v>
      </c>
      <c r="J226" s="66" t="s">
        <v>11</v>
      </c>
      <c r="L226" s="69" t="s">
        <v>14</v>
      </c>
      <c r="M226" s="99">
        <f t="shared" si="28"/>
        <v>1</v>
      </c>
      <c r="N226" s="99">
        <f t="shared" si="28"/>
        <v>1</v>
      </c>
      <c r="O226" s="99">
        <f t="shared" si="28"/>
        <v>1</v>
      </c>
      <c r="P226" s="99">
        <f t="shared" si="28"/>
        <v>0</v>
      </c>
      <c r="Q226" s="99">
        <f t="shared" si="28"/>
        <v>0</v>
      </c>
      <c r="R226" s="99"/>
      <c r="S226" s="102">
        <f t="shared" si="29"/>
        <v>0</v>
      </c>
      <c r="T226" s="102">
        <f t="shared" si="30"/>
        <v>0</v>
      </c>
      <c r="U226" s="102">
        <f t="shared" si="31"/>
        <v>0</v>
      </c>
      <c r="V226" s="102">
        <f t="shared" si="32"/>
        <v>0</v>
      </c>
      <c r="W226" s="102">
        <f t="shared" si="33"/>
        <v>0</v>
      </c>
      <c r="X226" s="102">
        <f t="shared" si="34"/>
        <v>0</v>
      </c>
      <c r="Y226" s="102">
        <f t="shared" si="35"/>
        <v>0</v>
      </c>
    </row>
    <row r="227" spans="1:25" x14ac:dyDescent="0.2">
      <c r="A227" s="104"/>
      <c r="B227" s="3" t="s">
        <v>75</v>
      </c>
      <c r="C227" s="9">
        <v>43690</v>
      </c>
      <c r="D227" s="36" t="s">
        <v>10</v>
      </c>
      <c r="E227" s="37" t="s">
        <v>11</v>
      </c>
      <c r="F227" s="43" t="s">
        <v>11</v>
      </c>
      <c r="G227" s="53" t="s">
        <v>13</v>
      </c>
      <c r="H227" s="37" t="s">
        <v>13</v>
      </c>
      <c r="I227" s="37" t="s">
        <v>9</v>
      </c>
      <c r="J227" s="64" t="s">
        <v>11</v>
      </c>
      <c r="L227" s="70" t="s">
        <v>14</v>
      </c>
      <c r="M227" s="99">
        <f t="shared" ref="M227:Q258" si="36">COUNTIF($D227:$L227,M$1)</f>
        <v>1</v>
      </c>
      <c r="N227" s="99">
        <f t="shared" si="36"/>
        <v>1</v>
      </c>
      <c r="O227" s="99">
        <f t="shared" si="36"/>
        <v>1</v>
      </c>
      <c r="P227" s="99">
        <f t="shared" si="36"/>
        <v>0</v>
      </c>
      <c r="Q227" s="99">
        <f t="shared" si="36"/>
        <v>0</v>
      </c>
      <c r="R227" s="99"/>
      <c r="S227" s="102">
        <f t="shared" si="29"/>
        <v>0</v>
      </c>
      <c r="T227" s="102">
        <f t="shared" si="30"/>
        <v>0</v>
      </c>
      <c r="U227" s="102">
        <f t="shared" si="31"/>
        <v>0</v>
      </c>
      <c r="V227" s="102">
        <f t="shared" si="32"/>
        <v>0</v>
      </c>
      <c r="W227" s="102">
        <f t="shared" si="33"/>
        <v>0</v>
      </c>
      <c r="X227" s="102">
        <f t="shared" si="34"/>
        <v>0</v>
      </c>
      <c r="Y227" s="102">
        <f t="shared" si="35"/>
        <v>0</v>
      </c>
    </row>
    <row r="228" spans="1:25" x14ac:dyDescent="0.2">
      <c r="A228" s="104"/>
      <c r="B228" s="4" t="s">
        <v>76</v>
      </c>
      <c r="C228" s="9">
        <v>43691</v>
      </c>
      <c r="D228" s="36" t="s">
        <v>12</v>
      </c>
      <c r="E228" s="37" t="s">
        <v>11</v>
      </c>
      <c r="F228" s="43" t="s">
        <v>14</v>
      </c>
      <c r="G228" s="53" t="s">
        <v>13</v>
      </c>
      <c r="H228" s="37" t="s">
        <v>13</v>
      </c>
      <c r="I228" s="37" t="s">
        <v>9</v>
      </c>
      <c r="J228" s="64" t="s">
        <v>11</v>
      </c>
      <c r="L228" s="100" t="s">
        <v>10</v>
      </c>
      <c r="M228" s="99">
        <f t="shared" si="36"/>
        <v>1</v>
      </c>
      <c r="N228" s="99">
        <f t="shared" si="36"/>
        <v>1</v>
      </c>
      <c r="O228" s="99">
        <f t="shared" si="36"/>
        <v>1</v>
      </c>
      <c r="P228" s="99">
        <f t="shared" si="36"/>
        <v>0</v>
      </c>
      <c r="Q228" s="99">
        <f t="shared" si="36"/>
        <v>0</v>
      </c>
      <c r="R228" s="99"/>
      <c r="S228" s="102">
        <f t="shared" si="29"/>
        <v>0</v>
      </c>
      <c r="T228" s="102">
        <f t="shared" si="30"/>
        <v>0</v>
      </c>
      <c r="U228" s="102">
        <f t="shared" si="31"/>
        <v>0</v>
      </c>
      <c r="V228" s="102">
        <f t="shared" si="32"/>
        <v>0</v>
      </c>
      <c r="W228" s="102">
        <f t="shared" si="33"/>
        <v>0</v>
      </c>
      <c r="X228" s="102">
        <f t="shared" si="34"/>
        <v>0</v>
      </c>
      <c r="Y228" s="102">
        <f t="shared" si="35"/>
        <v>0</v>
      </c>
    </row>
    <row r="229" spans="1:25" x14ac:dyDescent="0.2">
      <c r="A229" s="104"/>
      <c r="B229" s="60" t="s">
        <v>77</v>
      </c>
      <c r="C229" s="56">
        <v>43692</v>
      </c>
      <c r="D229" s="36" t="s">
        <v>12</v>
      </c>
      <c r="E229" s="37" t="s">
        <v>8</v>
      </c>
      <c r="F229" s="43" t="s">
        <v>14</v>
      </c>
      <c r="G229" s="53" t="s">
        <v>8</v>
      </c>
      <c r="H229" s="37" t="s">
        <v>8</v>
      </c>
      <c r="I229" s="37" t="s">
        <v>9</v>
      </c>
      <c r="J229" s="64" t="s">
        <v>11</v>
      </c>
      <c r="L229" s="100" t="s">
        <v>10</v>
      </c>
      <c r="M229" s="99">
        <f t="shared" si="36"/>
        <v>1</v>
      </c>
      <c r="N229" s="99">
        <f t="shared" si="36"/>
        <v>1</v>
      </c>
      <c r="O229" s="99">
        <f t="shared" si="36"/>
        <v>1</v>
      </c>
      <c r="P229" s="99">
        <f t="shared" si="36"/>
        <v>0</v>
      </c>
      <c r="Q229" s="99">
        <f t="shared" si="36"/>
        <v>0</v>
      </c>
      <c r="R229" s="99"/>
      <c r="S229" s="102">
        <f t="shared" si="29"/>
        <v>0</v>
      </c>
      <c r="T229" s="102">
        <f t="shared" si="30"/>
        <v>0</v>
      </c>
      <c r="U229" s="102">
        <f t="shared" si="31"/>
        <v>0</v>
      </c>
      <c r="V229" s="102">
        <f t="shared" si="32"/>
        <v>0</v>
      </c>
      <c r="W229" s="102">
        <f t="shared" si="33"/>
        <v>0</v>
      </c>
      <c r="X229" s="102">
        <f t="shared" si="34"/>
        <v>0</v>
      </c>
      <c r="Y229" s="102">
        <f t="shared" si="35"/>
        <v>0</v>
      </c>
    </row>
    <row r="230" spans="1:25" x14ac:dyDescent="0.2">
      <c r="A230" s="104"/>
      <c r="B230" s="4" t="s">
        <v>78</v>
      </c>
      <c r="C230" s="9">
        <v>43693</v>
      </c>
      <c r="D230" s="36" t="s">
        <v>12</v>
      </c>
      <c r="E230" s="37" t="s">
        <v>11</v>
      </c>
      <c r="F230" s="43" t="s">
        <v>14</v>
      </c>
      <c r="G230" s="53" t="s">
        <v>13</v>
      </c>
      <c r="H230" s="37" t="s">
        <v>13</v>
      </c>
      <c r="I230" s="37" t="s">
        <v>9</v>
      </c>
      <c r="J230" s="64" t="s">
        <v>11</v>
      </c>
      <c r="L230" s="100" t="s">
        <v>10</v>
      </c>
      <c r="M230" s="99">
        <f t="shared" si="36"/>
        <v>1</v>
      </c>
      <c r="N230" s="99">
        <f t="shared" si="36"/>
        <v>1</v>
      </c>
      <c r="O230" s="99">
        <f t="shared" si="36"/>
        <v>1</v>
      </c>
      <c r="P230" s="99">
        <f t="shared" si="36"/>
        <v>0</v>
      </c>
      <c r="Q230" s="99">
        <f t="shared" si="36"/>
        <v>0</v>
      </c>
      <c r="R230" s="99"/>
      <c r="S230" s="102">
        <f t="shared" si="29"/>
        <v>0</v>
      </c>
      <c r="T230" s="102">
        <f t="shared" si="30"/>
        <v>0</v>
      </c>
      <c r="U230" s="102">
        <f t="shared" si="31"/>
        <v>0</v>
      </c>
      <c r="V230" s="102">
        <f t="shared" si="32"/>
        <v>0</v>
      </c>
      <c r="W230" s="102">
        <f t="shared" si="33"/>
        <v>0</v>
      </c>
      <c r="X230" s="102">
        <f t="shared" si="34"/>
        <v>0</v>
      </c>
      <c r="Y230" s="102">
        <f t="shared" si="35"/>
        <v>0</v>
      </c>
    </row>
    <row r="231" spans="1:25" x14ac:dyDescent="0.2">
      <c r="A231" s="104"/>
      <c r="B231" s="3" t="s">
        <v>79</v>
      </c>
      <c r="C231" s="9">
        <v>43694</v>
      </c>
      <c r="D231" s="41" t="s">
        <v>11</v>
      </c>
      <c r="E231" s="37" t="s">
        <v>18</v>
      </c>
      <c r="F231" s="43" t="s">
        <v>14</v>
      </c>
      <c r="G231" s="53" t="s">
        <v>11</v>
      </c>
      <c r="H231" s="37" t="s">
        <v>11</v>
      </c>
      <c r="I231" s="37" t="s">
        <v>11</v>
      </c>
      <c r="J231" s="64" t="s">
        <v>13</v>
      </c>
      <c r="L231" s="70"/>
      <c r="M231" s="99">
        <f t="shared" si="36"/>
        <v>1</v>
      </c>
      <c r="N231" s="99">
        <f t="shared" si="36"/>
        <v>0</v>
      </c>
      <c r="O231" s="99">
        <f t="shared" si="36"/>
        <v>0</v>
      </c>
      <c r="P231" s="99">
        <f t="shared" si="36"/>
        <v>0</v>
      </c>
      <c r="Q231" s="99">
        <f t="shared" si="36"/>
        <v>1</v>
      </c>
      <c r="R231" s="99"/>
      <c r="S231" s="102">
        <f t="shared" si="29"/>
        <v>0</v>
      </c>
      <c r="T231" s="102">
        <f t="shared" si="30"/>
        <v>1</v>
      </c>
      <c r="U231" s="102">
        <f t="shared" si="31"/>
        <v>1</v>
      </c>
      <c r="V231" s="102">
        <f t="shared" si="32"/>
        <v>0</v>
      </c>
      <c r="W231" s="102">
        <f t="shared" si="33"/>
        <v>0</v>
      </c>
      <c r="X231" s="102">
        <f t="shared" si="34"/>
        <v>0</v>
      </c>
      <c r="Y231" s="102">
        <f t="shared" si="35"/>
        <v>1</v>
      </c>
    </row>
    <row r="232" spans="1:25" ht="15.75" thickBot="1" x14ac:dyDescent="0.25">
      <c r="A232" s="105"/>
      <c r="B232" s="5" t="s">
        <v>80</v>
      </c>
      <c r="C232" s="14">
        <v>43695</v>
      </c>
      <c r="D232" s="42" t="s">
        <v>11</v>
      </c>
      <c r="E232" s="39" t="s">
        <v>18</v>
      </c>
      <c r="F232" s="49" t="s">
        <v>14</v>
      </c>
      <c r="G232" s="54" t="s">
        <v>11</v>
      </c>
      <c r="H232" s="39" t="s">
        <v>11</v>
      </c>
      <c r="I232" s="39" t="s">
        <v>11</v>
      </c>
      <c r="J232" s="67" t="s">
        <v>13</v>
      </c>
      <c r="L232" s="72"/>
      <c r="M232" s="99">
        <f t="shared" si="36"/>
        <v>1</v>
      </c>
      <c r="N232" s="99">
        <f t="shared" si="36"/>
        <v>0</v>
      </c>
      <c r="O232" s="99">
        <f t="shared" si="36"/>
        <v>0</v>
      </c>
      <c r="P232" s="99">
        <f t="shared" si="36"/>
        <v>0</v>
      </c>
      <c r="Q232" s="99">
        <f t="shared" si="36"/>
        <v>1</v>
      </c>
      <c r="R232" s="99"/>
      <c r="S232" s="102">
        <f t="shared" si="29"/>
        <v>0</v>
      </c>
      <c r="T232" s="102">
        <f t="shared" si="30"/>
        <v>1</v>
      </c>
      <c r="U232" s="102">
        <f t="shared" si="31"/>
        <v>1</v>
      </c>
      <c r="V232" s="102">
        <f t="shared" si="32"/>
        <v>0</v>
      </c>
      <c r="W232" s="102">
        <f t="shared" si="33"/>
        <v>0</v>
      </c>
      <c r="X232" s="102">
        <f t="shared" si="34"/>
        <v>0</v>
      </c>
      <c r="Y232" s="102">
        <f t="shared" si="35"/>
        <v>1</v>
      </c>
    </row>
    <row r="233" spans="1:25" x14ac:dyDescent="0.2">
      <c r="A233" s="103" t="s">
        <v>55</v>
      </c>
      <c r="B233" s="6" t="s">
        <v>81</v>
      </c>
      <c r="C233" s="18">
        <v>43696</v>
      </c>
      <c r="D233" s="34" t="s">
        <v>12</v>
      </c>
      <c r="E233" s="35" t="s">
        <v>11</v>
      </c>
      <c r="F233" s="47" t="s">
        <v>11</v>
      </c>
      <c r="G233" s="47" t="s">
        <v>9</v>
      </c>
      <c r="H233" s="35" t="s">
        <v>13</v>
      </c>
      <c r="I233" s="35" t="s">
        <v>10</v>
      </c>
      <c r="J233" s="64" t="s">
        <v>11</v>
      </c>
      <c r="L233" s="69" t="s">
        <v>14</v>
      </c>
      <c r="M233" s="99">
        <f t="shared" si="36"/>
        <v>1</v>
      </c>
      <c r="N233" s="99">
        <f t="shared" si="36"/>
        <v>1</v>
      </c>
      <c r="O233" s="99">
        <f t="shared" si="36"/>
        <v>1</v>
      </c>
      <c r="P233" s="99">
        <f t="shared" si="36"/>
        <v>0</v>
      </c>
      <c r="Q233" s="99">
        <f t="shared" si="36"/>
        <v>0</v>
      </c>
      <c r="R233" s="99"/>
      <c r="S233" s="102">
        <f t="shared" si="29"/>
        <v>0</v>
      </c>
      <c r="T233" s="102">
        <f t="shared" si="30"/>
        <v>0</v>
      </c>
      <c r="U233" s="102">
        <f t="shared" si="31"/>
        <v>0</v>
      </c>
      <c r="V233" s="102">
        <f t="shared" si="32"/>
        <v>0</v>
      </c>
      <c r="W233" s="102">
        <f t="shared" si="33"/>
        <v>0</v>
      </c>
      <c r="X233" s="102">
        <f t="shared" si="34"/>
        <v>0</v>
      </c>
      <c r="Y233" s="102">
        <f t="shared" si="35"/>
        <v>0</v>
      </c>
    </row>
    <row r="234" spans="1:25" x14ac:dyDescent="0.2">
      <c r="A234" s="104"/>
      <c r="B234" s="3" t="s">
        <v>75</v>
      </c>
      <c r="C234" s="9">
        <v>43697</v>
      </c>
      <c r="D234" s="36" t="s">
        <v>12</v>
      </c>
      <c r="E234" s="37" t="s">
        <v>11</v>
      </c>
      <c r="F234" s="43" t="s">
        <v>10</v>
      </c>
      <c r="G234" s="43" t="s">
        <v>9</v>
      </c>
      <c r="H234" s="37" t="s">
        <v>13</v>
      </c>
      <c r="I234" s="37" t="s">
        <v>11</v>
      </c>
      <c r="J234" s="64" t="s">
        <v>11</v>
      </c>
      <c r="L234" s="70" t="s">
        <v>14</v>
      </c>
      <c r="M234" s="99">
        <f t="shared" si="36"/>
        <v>1</v>
      </c>
      <c r="N234" s="99">
        <f t="shared" si="36"/>
        <v>1</v>
      </c>
      <c r="O234" s="99">
        <f t="shared" si="36"/>
        <v>1</v>
      </c>
      <c r="P234" s="99">
        <f t="shared" si="36"/>
        <v>0</v>
      </c>
      <c r="Q234" s="99">
        <f t="shared" si="36"/>
        <v>0</v>
      </c>
      <c r="R234" s="99"/>
      <c r="S234" s="102">
        <f t="shared" si="29"/>
        <v>0</v>
      </c>
      <c r="T234" s="102">
        <f t="shared" si="30"/>
        <v>0</v>
      </c>
      <c r="U234" s="102">
        <f t="shared" si="31"/>
        <v>0</v>
      </c>
      <c r="V234" s="102">
        <f t="shared" si="32"/>
        <v>0</v>
      </c>
      <c r="W234" s="102">
        <f t="shared" si="33"/>
        <v>0</v>
      </c>
      <c r="X234" s="102">
        <f t="shared" si="34"/>
        <v>0</v>
      </c>
      <c r="Y234" s="102">
        <f t="shared" si="35"/>
        <v>0</v>
      </c>
    </row>
    <row r="235" spans="1:25" x14ac:dyDescent="0.2">
      <c r="A235" s="104"/>
      <c r="B235" s="4" t="s">
        <v>76</v>
      </c>
      <c r="C235" s="9">
        <v>43698</v>
      </c>
      <c r="D235" s="36" t="s">
        <v>12</v>
      </c>
      <c r="E235" s="37" t="s">
        <v>11</v>
      </c>
      <c r="F235" s="43" t="s">
        <v>10</v>
      </c>
      <c r="G235" s="43" t="s">
        <v>9</v>
      </c>
      <c r="H235" s="37" t="s">
        <v>13</v>
      </c>
      <c r="I235" s="37" t="s">
        <v>11</v>
      </c>
      <c r="J235" s="64" t="s">
        <v>11</v>
      </c>
      <c r="L235" s="70" t="s">
        <v>14</v>
      </c>
      <c r="M235" s="99">
        <f t="shared" si="36"/>
        <v>1</v>
      </c>
      <c r="N235" s="99">
        <f t="shared" si="36"/>
        <v>1</v>
      </c>
      <c r="O235" s="99">
        <f t="shared" si="36"/>
        <v>1</v>
      </c>
      <c r="P235" s="99">
        <f t="shared" si="36"/>
        <v>0</v>
      </c>
      <c r="Q235" s="99">
        <f t="shared" si="36"/>
        <v>0</v>
      </c>
      <c r="R235" s="99"/>
      <c r="S235" s="102">
        <f t="shared" si="29"/>
        <v>0</v>
      </c>
      <c r="T235" s="102">
        <f t="shared" si="30"/>
        <v>0</v>
      </c>
      <c r="U235" s="102">
        <f t="shared" si="31"/>
        <v>0</v>
      </c>
      <c r="V235" s="102">
        <f t="shared" si="32"/>
        <v>0</v>
      </c>
      <c r="W235" s="102">
        <f t="shared" si="33"/>
        <v>0</v>
      </c>
      <c r="X235" s="102">
        <f t="shared" si="34"/>
        <v>0</v>
      </c>
      <c r="Y235" s="102">
        <f t="shared" si="35"/>
        <v>0</v>
      </c>
    </row>
    <row r="236" spans="1:25" x14ac:dyDescent="0.2">
      <c r="A236" s="104"/>
      <c r="B236" s="3" t="s">
        <v>77</v>
      </c>
      <c r="C236" s="9">
        <v>43699</v>
      </c>
      <c r="D236" s="36" t="s">
        <v>12</v>
      </c>
      <c r="E236" s="37" t="s">
        <v>11</v>
      </c>
      <c r="F236" s="43" t="s">
        <v>10</v>
      </c>
      <c r="G236" s="43" t="s">
        <v>9</v>
      </c>
      <c r="H236" s="37" t="s">
        <v>13</v>
      </c>
      <c r="I236" s="41" t="s">
        <v>14</v>
      </c>
      <c r="J236" s="64" t="s">
        <v>11</v>
      </c>
      <c r="L236" s="70" t="s">
        <v>12</v>
      </c>
      <c r="M236" s="99">
        <f t="shared" si="36"/>
        <v>1</v>
      </c>
      <c r="N236" s="99">
        <f t="shared" si="36"/>
        <v>1</v>
      </c>
      <c r="O236" s="99">
        <f t="shared" si="36"/>
        <v>1</v>
      </c>
      <c r="P236" s="99">
        <f t="shared" si="36"/>
        <v>0</v>
      </c>
      <c r="Q236" s="99">
        <f t="shared" si="36"/>
        <v>0</v>
      </c>
      <c r="R236" s="99"/>
      <c r="S236" s="102">
        <f t="shared" si="29"/>
        <v>0</v>
      </c>
      <c r="T236" s="102">
        <f t="shared" si="30"/>
        <v>0</v>
      </c>
      <c r="U236" s="102">
        <f t="shared" si="31"/>
        <v>0</v>
      </c>
      <c r="V236" s="102">
        <f t="shared" si="32"/>
        <v>0</v>
      </c>
      <c r="W236" s="102">
        <f t="shared" si="33"/>
        <v>0</v>
      </c>
      <c r="X236" s="102">
        <f t="shared" si="34"/>
        <v>0</v>
      </c>
      <c r="Y236" s="102">
        <f t="shared" si="35"/>
        <v>0</v>
      </c>
    </row>
    <row r="237" spans="1:25" x14ac:dyDescent="0.2">
      <c r="A237" s="104"/>
      <c r="B237" s="4" t="s">
        <v>78</v>
      </c>
      <c r="C237" s="9">
        <v>43700</v>
      </c>
      <c r="D237" s="36" t="s">
        <v>12</v>
      </c>
      <c r="E237" s="37" t="s">
        <v>11</v>
      </c>
      <c r="F237" s="43" t="s">
        <v>10</v>
      </c>
      <c r="G237" s="43" t="s">
        <v>9</v>
      </c>
      <c r="H237" s="37" t="s">
        <v>13</v>
      </c>
      <c r="I237" s="41" t="s">
        <v>14</v>
      </c>
      <c r="J237" s="64" t="s">
        <v>11</v>
      </c>
      <c r="L237" s="70" t="s">
        <v>12</v>
      </c>
      <c r="M237" s="99">
        <f t="shared" si="36"/>
        <v>1</v>
      </c>
      <c r="N237" s="99">
        <f t="shared" si="36"/>
        <v>1</v>
      </c>
      <c r="O237" s="99">
        <f t="shared" si="36"/>
        <v>1</v>
      </c>
      <c r="P237" s="99">
        <f t="shared" si="36"/>
        <v>0</v>
      </c>
      <c r="Q237" s="99">
        <f t="shared" si="36"/>
        <v>0</v>
      </c>
      <c r="R237" s="99"/>
      <c r="S237" s="102">
        <f t="shared" si="29"/>
        <v>0</v>
      </c>
      <c r="T237" s="102">
        <f t="shared" si="30"/>
        <v>0</v>
      </c>
      <c r="U237" s="102">
        <f t="shared" si="31"/>
        <v>0</v>
      </c>
      <c r="V237" s="102">
        <f t="shared" si="32"/>
        <v>0</v>
      </c>
      <c r="W237" s="102">
        <f t="shared" si="33"/>
        <v>0</v>
      </c>
      <c r="X237" s="102">
        <f t="shared" si="34"/>
        <v>0</v>
      </c>
      <c r="Y237" s="102">
        <f t="shared" si="35"/>
        <v>0</v>
      </c>
    </row>
    <row r="238" spans="1:25" x14ac:dyDescent="0.2">
      <c r="A238" s="104"/>
      <c r="B238" s="3" t="s">
        <v>79</v>
      </c>
      <c r="C238" s="9">
        <v>43701</v>
      </c>
      <c r="D238" s="41" t="s">
        <v>11</v>
      </c>
      <c r="E238" s="37" t="s">
        <v>18</v>
      </c>
      <c r="F238" s="43" t="s">
        <v>11</v>
      </c>
      <c r="G238" s="43" t="s">
        <v>11</v>
      </c>
      <c r="H238" s="37" t="s">
        <v>11</v>
      </c>
      <c r="I238" s="41" t="s">
        <v>14</v>
      </c>
      <c r="J238" s="64" t="s">
        <v>13</v>
      </c>
      <c r="L238" s="70"/>
      <c r="M238" s="99">
        <f t="shared" si="36"/>
        <v>1</v>
      </c>
      <c r="N238" s="99">
        <f t="shared" si="36"/>
        <v>0</v>
      </c>
      <c r="O238" s="99">
        <f t="shared" si="36"/>
        <v>0</v>
      </c>
      <c r="P238" s="99">
        <f t="shared" si="36"/>
        <v>0</v>
      </c>
      <c r="Q238" s="99">
        <f t="shared" si="36"/>
        <v>1</v>
      </c>
      <c r="R238" s="99"/>
      <c r="S238" s="102">
        <f t="shared" si="29"/>
        <v>0</v>
      </c>
      <c r="T238" s="102">
        <f t="shared" si="30"/>
        <v>1</v>
      </c>
      <c r="U238" s="102">
        <f t="shared" si="31"/>
        <v>0</v>
      </c>
      <c r="V238" s="102">
        <f t="shared" si="32"/>
        <v>0</v>
      </c>
      <c r="W238" s="102">
        <f t="shared" si="33"/>
        <v>0</v>
      </c>
      <c r="X238" s="102">
        <f t="shared" si="34"/>
        <v>1</v>
      </c>
      <c r="Y238" s="102">
        <f t="shared" si="35"/>
        <v>1</v>
      </c>
    </row>
    <row r="239" spans="1:25" ht="15.75" thickBot="1" x14ac:dyDescent="0.25">
      <c r="A239" s="105"/>
      <c r="B239" s="5" t="s">
        <v>80</v>
      </c>
      <c r="C239" s="14">
        <v>43702</v>
      </c>
      <c r="D239" s="42" t="s">
        <v>11</v>
      </c>
      <c r="E239" s="39" t="s">
        <v>18</v>
      </c>
      <c r="F239" s="49" t="s">
        <v>11</v>
      </c>
      <c r="G239" s="49" t="s">
        <v>11</v>
      </c>
      <c r="H239" s="39" t="s">
        <v>11</v>
      </c>
      <c r="I239" s="42" t="s">
        <v>14</v>
      </c>
      <c r="J239" s="67" t="s">
        <v>13</v>
      </c>
      <c r="L239" s="72"/>
      <c r="M239" s="99">
        <f t="shared" si="36"/>
        <v>1</v>
      </c>
      <c r="N239" s="99">
        <f t="shared" si="36"/>
        <v>0</v>
      </c>
      <c r="O239" s="99">
        <f t="shared" si="36"/>
        <v>0</v>
      </c>
      <c r="P239" s="99">
        <f t="shared" si="36"/>
        <v>0</v>
      </c>
      <c r="Q239" s="99">
        <f t="shared" si="36"/>
        <v>1</v>
      </c>
      <c r="R239" s="99"/>
      <c r="S239" s="102">
        <f t="shared" si="29"/>
        <v>0</v>
      </c>
      <c r="T239" s="102">
        <f t="shared" si="30"/>
        <v>1</v>
      </c>
      <c r="U239" s="102">
        <f t="shared" si="31"/>
        <v>0</v>
      </c>
      <c r="V239" s="102">
        <f t="shared" si="32"/>
        <v>0</v>
      </c>
      <c r="W239" s="102">
        <f t="shared" si="33"/>
        <v>0</v>
      </c>
      <c r="X239" s="102">
        <f t="shared" si="34"/>
        <v>1</v>
      </c>
      <c r="Y239" s="102">
        <f t="shared" si="35"/>
        <v>1</v>
      </c>
    </row>
    <row r="240" spans="1:25" x14ac:dyDescent="0.2">
      <c r="A240" s="103" t="s">
        <v>56</v>
      </c>
      <c r="B240" s="6" t="s">
        <v>81</v>
      </c>
      <c r="C240" s="18">
        <v>43703</v>
      </c>
      <c r="D240" s="34" t="s">
        <v>12</v>
      </c>
      <c r="E240" s="35" t="s">
        <v>11</v>
      </c>
      <c r="F240" s="47" t="s">
        <v>9</v>
      </c>
      <c r="G240" s="47" t="s">
        <v>14</v>
      </c>
      <c r="H240" s="47" t="s">
        <v>10</v>
      </c>
      <c r="I240" s="35" t="s">
        <v>11</v>
      </c>
      <c r="J240" s="64" t="s">
        <v>11</v>
      </c>
      <c r="L240" s="69"/>
      <c r="M240" s="99">
        <f t="shared" si="36"/>
        <v>1</v>
      </c>
      <c r="N240" s="99">
        <f t="shared" si="36"/>
        <v>1</v>
      </c>
      <c r="O240" s="99">
        <f t="shared" si="36"/>
        <v>1</v>
      </c>
      <c r="P240" s="99">
        <f t="shared" si="36"/>
        <v>0</v>
      </c>
      <c r="Q240" s="99">
        <f t="shared" si="36"/>
        <v>0</v>
      </c>
      <c r="R240" s="99"/>
      <c r="S240" s="102">
        <f t="shared" si="29"/>
        <v>0</v>
      </c>
      <c r="T240" s="102">
        <f t="shared" si="30"/>
        <v>0</v>
      </c>
      <c r="U240" s="102">
        <f t="shared" si="31"/>
        <v>0</v>
      </c>
      <c r="V240" s="102">
        <f t="shared" si="32"/>
        <v>0</v>
      </c>
      <c r="W240" s="102">
        <f t="shared" si="33"/>
        <v>0</v>
      </c>
      <c r="X240" s="102">
        <f t="shared" si="34"/>
        <v>0</v>
      </c>
      <c r="Y240" s="102">
        <f t="shared" si="35"/>
        <v>0</v>
      </c>
    </row>
    <row r="241" spans="1:25" x14ac:dyDescent="0.2">
      <c r="A241" s="104"/>
      <c r="B241" s="3" t="s">
        <v>75</v>
      </c>
      <c r="C241" s="9">
        <v>43704</v>
      </c>
      <c r="D241" s="36" t="s">
        <v>12</v>
      </c>
      <c r="E241" s="37" t="s">
        <v>11</v>
      </c>
      <c r="F241" s="43" t="s">
        <v>9</v>
      </c>
      <c r="G241" s="43" t="s">
        <v>14</v>
      </c>
      <c r="H241" s="43" t="s">
        <v>10</v>
      </c>
      <c r="I241" s="37" t="s">
        <v>12</v>
      </c>
      <c r="J241" s="64" t="s">
        <v>11</v>
      </c>
      <c r="L241" s="70" t="s">
        <v>92</v>
      </c>
      <c r="M241" s="99">
        <f t="shared" si="36"/>
        <v>1</v>
      </c>
      <c r="N241" s="99">
        <f t="shared" si="36"/>
        <v>1</v>
      </c>
      <c r="O241" s="99">
        <f t="shared" si="36"/>
        <v>1</v>
      </c>
      <c r="P241" s="99">
        <f t="shared" si="36"/>
        <v>0</v>
      </c>
      <c r="Q241" s="99">
        <f t="shared" si="36"/>
        <v>0</v>
      </c>
      <c r="R241" s="99"/>
      <c r="S241" s="102">
        <f t="shared" si="29"/>
        <v>0</v>
      </c>
      <c r="T241" s="102">
        <f t="shared" si="30"/>
        <v>0</v>
      </c>
      <c r="U241" s="102">
        <f t="shared" si="31"/>
        <v>0</v>
      </c>
      <c r="V241" s="102">
        <f t="shared" si="32"/>
        <v>0</v>
      </c>
      <c r="W241" s="102">
        <f t="shared" si="33"/>
        <v>0</v>
      </c>
      <c r="X241" s="102">
        <f t="shared" si="34"/>
        <v>0</v>
      </c>
      <c r="Y241" s="102">
        <f t="shared" si="35"/>
        <v>0</v>
      </c>
    </row>
    <row r="242" spans="1:25" x14ac:dyDescent="0.2">
      <c r="A242" s="104"/>
      <c r="B242" s="4" t="s">
        <v>76</v>
      </c>
      <c r="C242" s="9">
        <v>43705</v>
      </c>
      <c r="D242" s="36" t="s">
        <v>12</v>
      </c>
      <c r="E242" s="37" t="s">
        <v>11</v>
      </c>
      <c r="F242" s="43" t="s">
        <v>9</v>
      </c>
      <c r="G242" s="43" t="s">
        <v>14</v>
      </c>
      <c r="H242" s="43" t="s">
        <v>10</v>
      </c>
      <c r="I242" s="37" t="s">
        <v>12</v>
      </c>
      <c r="J242" s="64" t="s">
        <v>11</v>
      </c>
      <c r="L242" s="70" t="s">
        <v>92</v>
      </c>
      <c r="M242" s="99">
        <f t="shared" si="36"/>
        <v>1</v>
      </c>
      <c r="N242" s="99">
        <f t="shared" si="36"/>
        <v>1</v>
      </c>
      <c r="O242" s="99">
        <f t="shared" si="36"/>
        <v>1</v>
      </c>
      <c r="P242" s="99">
        <f t="shared" si="36"/>
        <v>0</v>
      </c>
      <c r="Q242" s="99">
        <f t="shared" si="36"/>
        <v>0</v>
      </c>
      <c r="R242" s="99"/>
      <c r="S242" s="102">
        <f t="shared" si="29"/>
        <v>0</v>
      </c>
      <c r="T242" s="102">
        <f t="shared" si="30"/>
        <v>0</v>
      </c>
      <c r="U242" s="102">
        <f t="shared" si="31"/>
        <v>0</v>
      </c>
      <c r="V242" s="102">
        <f t="shared" si="32"/>
        <v>0</v>
      </c>
      <c r="W242" s="102">
        <f t="shared" si="33"/>
        <v>0</v>
      </c>
      <c r="X242" s="102">
        <f t="shared" si="34"/>
        <v>0</v>
      </c>
      <c r="Y242" s="102">
        <f t="shared" si="35"/>
        <v>0</v>
      </c>
    </row>
    <row r="243" spans="1:25" x14ac:dyDescent="0.2">
      <c r="A243" s="104"/>
      <c r="B243" s="3" t="s">
        <v>77</v>
      </c>
      <c r="C243" s="9">
        <v>43706</v>
      </c>
      <c r="D243" s="36" t="s">
        <v>12</v>
      </c>
      <c r="E243" s="37" t="s">
        <v>12</v>
      </c>
      <c r="F243" s="43" t="s">
        <v>9</v>
      </c>
      <c r="G243" s="43" t="s">
        <v>11</v>
      </c>
      <c r="H243" s="43" t="s">
        <v>10</v>
      </c>
      <c r="I243" s="37" t="s">
        <v>14</v>
      </c>
      <c r="J243" s="64" t="s">
        <v>11</v>
      </c>
      <c r="L243" s="70" t="s">
        <v>92</v>
      </c>
      <c r="M243" s="99">
        <f t="shared" si="36"/>
        <v>1</v>
      </c>
      <c r="N243" s="99">
        <f t="shared" si="36"/>
        <v>1</v>
      </c>
      <c r="O243" s="99">
        <f t="shared" si="36"/>
        <v>1</v>
      </c>
      <c r="P243" s="99">
        <f t="shared" si="36"/>
        <v>0</v>
      </c>
      <c r="Q243" s="99">
        <f t="shared" si="36"/>
        <v>0</v>
      </c>
      <c r="R243" s="99"/>
      <c r="S243" s="102">
        <f t="shared" si="29"/>
        <v>0</v>
      </c>
      <c r="T243" s="102">
        <f t="shared" si="30"/>
        <v>0</v>
      </c>
      <c r="U243" s="102">
        <f t="shared" si="31"/>
        <v>0</v>
      </c>
      <c r="V243" s="102">
        <f t="shared" si="32"/>
        <v>0</v>
      </c>
      <c r="W243" s="102">
        <f t="shared" si="33"/>
        <v>0</v>
      </c>
      <c r="X243" s="102">
        <f t="shared" si="34"/>
        <v>0</v>
      </c>
      <c r="Y243" s="102">
        <f t="shared" si="35"/>
        <v>0</v>
      </c>
    </row>
    <row r="244" spans="1:25" x14ac:dyDescent="0.2">
      <c r="A244" s="104"/>
      <c r="B244" s="4" t="s">
        <v>78</v>
      </c>
      <c r="C244" s="9">
        <v>43707</v>
      </c>
      <c r="D244" s="36" t="s">
        <v>12</v>
      </c>
      <c r="E244" s="37" t="s">
        <v>12</v>
      </c>
      <c r="F244" s="43" t="s">
        <v>11</v>
      </c>
      <c r="G244" s="43" t="s">
        <v>9</v>
      </c>
      <c r="H244" s="43" t="s">
        <v>10</v>
      </c>
      <c r="I244" s="37" t="s">
        <v>14</v>
      </c>
      <c r="J244" s="64" t="s">
        <v>11</v>
      </c>
      <c r="L244" s="70"/>
      <c r="M244" s="99">
        <f t="shared" si="36"/>
        <v>1</v>
      </c>
      <c r="N244" s="99">
        <f t="shared" si="36"/>
        <v>1</v>
      </c>
      <c r="O244" s="99">
        <f t="shared" si="36"/>
        <v>1</v>
      </c>
      <c r="P244" s="99">
        <f t="shared" si="36"/>
        <v>0</v>
      </c>
      <c r="Q244" s="99">
        <f t="shared" si="36"/>
        <v>0</v>
      </c>
      <c r="R244" s="99"/>
      <c r="S244" s="102">
        <f t="shared" si="29"/>
        <v>0</v>
      </c>
      <c r="T244" s="102">
        <f t="shared" si="30"/>
        <v>0</v>
      </c>
      <c r="U244" s="102">
        <f t="shared" si="31"/>
        <v>0</v>
      </c>
      <c r="V244" s="102">
        <f t="shared" si="32"/>
        <v>0</v>
      </c>
      <c r="W244" s="102">
        <f t="shared" si="33"/>
        <v>0</v>
      </c>
      <c r="X244" s="102">
        <f t="shared" si="34"/>
        <v>0</v>
      </c>
      <c r="Y244" s="102">
        <f t="shared" si="35"/>
        <v>0</v>
      </c>
    </row>
    <row r="245" spans="1:25" x14ac:dyDescent="0.2">
      <c r="A245" s="104"/>
      <c r="B245" s="3" t="s">
        <v>79</v>
      </c>
      <c r="C245" s="9">
        <v>43708</v>
      </c>
      <c r="D245" s="41" t="s">
        <v>11</v>
      </c>
      <c r="E245" s="37" t="s">
        <v>11</v>
      </c>
      <c r="F245" s="43" t="s">
        <v>11</v>
      </c>
      <c r="G245" s="43" t="s">
        <v>9</v>
      </c>
      <c r="H245" s="37" t="s">
        <v>11</v>
      </c>
      <c r="I245" s="37" t="s">
        <v>11</v>
      </c>
      <c r="J245" s="64" t="s">
        <v>38</v>
      </c>
      <c r="L245" s="70"/>
      <c r="M245" s="99">
        <f t="shared" si="36"/>
        <v>0</v>
      </c>
      <c r="N245" s="99">
        <f t="shared" si="36"/>
        <v>0</v>
      </c>
      <c r="O245" s="99">
        <f t="shared" si="36"/>
        <v>1</v>
      </c>
      <c r="P245" s="99">
        <f t="shared" si="36"/>
        <v>1</v>
      </c>
      <c r="Q245" s="99">
        <f t="shared" si="36"/>
        <v>0</v>
      </c>
      <c r="R245" s="99"/>
      <c r="S245" s="102">
        <f t="shared" si="29"/>
        <v>0</v>
      </c>
      <c r="T245" s="102">
        <f t="shared" si="30"/>
        <v>0</v>
      </c>
      <c r="U245" s="102">
        <f t="shared" si="31"/>
        <v>0</v>
      </c>
      <c r="V245" s="102">
        <f t="shared" si="32"/>
        <v>1</v>
      </c>
      <c r="W245" s="102">
        <f t="shared" si="33"/>
        <v>0</v>
      </c>
      <c r="X245" s="102">
        <f t="shared" si="34"/>
        <v>0</v>
      </c>
      <c r="Y245" s="102">
        <f t="shared" si="35"/>
        <v>1</v>
      </c>
    </row>
    <row r="246" spans="1:25" ht="15.75" thickBot="1" x14ac:dyDescent="0.25">
      <c r="A246" s="105"/>
      <c r="B246" s="5" t="s">
        <v>80</v>
      </c>
      <c r="C246" s="14">
        <v>43709</v>
      </c>
      <c r="D246" s="42" t="s">
        <v>11</v>
      </c>
      <c r="E246" s="39" t="s">
        <v>11</v>
      </c>
      <c r="F246" s="49" t="s">
        <v>11</v>
      </c>
      <c r="G246" s="49" t="s">
        <v>9</v>
      </c>
      <c r="H246" s="39" t="s">
        <v>11</v>
      </c>
      <c r="I246" s="39" t="s">
        <v>11</v>
      </c>
      <c r="J246" s="67" t="s">
        <v>38</v>
      </c>
      <c r="L246" s="72"/>
      <c r="M246" s="99">
        <f t="shared" si="36"/>
        <v>0</v>
      </c>
      <c r="N246" s="99">
        <f t="shared" si="36"/>
        <v>0</v>
      </c>
      <c r="O246" s="99">
        <f t="shared" si="36"/>
        <v>1</v>
      </c>
      <c r="P246" s="99">
        <f t="shared" si="36"/>
        <v>1</v>
      </c>
      <c r="Q246" s="99">
        <f t="shared" si="36"/>
        <v>0</v>
      </c>
      <c r="R246" s="99"/>
      <c r="S246" s="102">
        <f t="shared" si="29"/>
        <v>0</v>
      </c>
      <c r="T246" s="102">
        <f t="shared" si="30"/>
        <v>0</v>
      </c>
      <c r="U246" s="102">
        <f t="shared" si="31"/>
        <v>0</v>
      </c>
      <c r="V246" s="102">
        <f t="shared" si="32"/>
        <v>1</v>
      </c>
      <c r="W246" s="102">
        <f t="shared" si="33"/>
        <v>0</v>
      </c>
      <c r="X246" s="102">
        <f t="shared" si="34"/>
        <v>0</v>
      </c>
      <c r="Y246" s="102">
        <f t="shared" si="35"/>
        <v>1</v>
      </c>
    </row>
    <row r="247" spans="1:25" x14ac:dyDescent="0.2">
      <c r="A247" s="103" t="s">
        <v>57</v>
      </c>
      <c r="B247" s="6" t="s">
        <v>81</v>
      </c>
      <c r="C247" s="18">
        <v>43710</v>
      </c>
      <c r="D247" s="34" t="s">
        <v>12</v>
      </c>
      <c r="E247" s="35" t="s">
        <v>10</v>
      </c>
      <c r="F247" s="47" t="s">
        <v>14</v>
      </c>
      <c r="G247" s="47" t="s">
        <v>11</v>
      </c>
      <c r="H247" s="35" t="s">
        <v>9</v>
      </c>
      <c r="I247" s="35" t="s">
        <v>13</v>
      </c>
      <c r="J247" s="66" t="s">
        <v>11</v>
      </c>
      <c r="L247" s="69"/>
      <c r="M247" s="99">
        <f t="shared" si="36"/>
        <v>1</v>
      </c>
      <c r="N247" s="99">
        <f t="shared" si="36"/>
        <v>1</v>
      </c>
      <c r="O247" s="99">
        <f t="shared" si="36"/>
        <v>1</v>
      </c>
      <c r="P247" s="99">
        <f t="shared" si="36"/>
        <v>0</v>
      </c>
      <c r="Q247" s="99">
        <f t="shared" si="36"/>
        <v>0</v>
      </c>
      <c r="R247" s="99"/>
      <c r="S247" s="102">
        <f t="shared" si="29"/>
        <v>0</v>
      </c>
      <c r="T247" s="102">
        <f t="shared" si="30"/>
        <v>0</v>
      </c>
      <c r="U247" s="102">
        <f t="shared" si="31"/>
        <v>0</v>
      </c>
      <c r="V247" s="102">
        <f t="shared" si="32"/>
        <v>0</v>
      </c>
      <c r="W247" s="102">
        <f t="shared" si="33"/>
        <v>0</v>
      </c>
      <c r="X247" s="102">
        <f t="shared" si="34"/>
        <v>0</v>
      </c>
      <c r="Y247" s="102">
        <f t="shared" si="35"/>
        <v>0</v>
      </c>
    </row>
    <row r="248" spans="1:25" x14ac:dyDescent="0.2">
      <c r="A248" s="104"/>
      <c r="B248" s="3" t="s">
        <v>75</v>
      </c>
      <c r="C248" s="9">
        <v>43711</v>
      </c>
      <c r="D248" s="36" t="s">
        <v>12</v>
      </c>
      <c r="E248" s="37" t="s">
        <v>10</v>
      </c>
      <c r="F248" s="43" t="s">
        <v>14</v>
      </c>
      <c r="G248" s="43" t="s">
        <v>11</v>
      </c>
      <c r="H248" s="37" t="s">
        <v>9</v>
      </c>
      <c r="I248" s="37" t="s">
        <v>13</v>
      </c>
      <c r="J248" s="64" t="s">
        <v>11</v>
      </c>
      <c r="L248" s="70"/>
      <c r="M248" s="99">
        <f t="shared" si="36"/>
        <v>1</v>
      </c>
      <c r="N248" s="99">
        <f t="shared" si="36"/>
        <v>1</v>
      </c>
      <c r="O248" s="99">
        <f t="shared" si="36"/>
        <v>1</v>
      </c>
      <c r="P248" s="99">
        <f t="shared" si="36"/>
        <v>0</v>
      </c>
      <c r="Q248" s="99">
        <f t="shared" si="36"/>
        <v>0</v>
      </c>
      <c r="R248" s="99"/>
      <c r="S248" s="102">
        <f t="shared" si="29"/>
        <v>0</v>
      </c>
      <c r="T248" s="102">
        <f t="shared" si="30"/>
        <v>0</v>
      </c>
      <c r="U248" s="102">
        <f t="shared" si="31"/>
        <v>0</v>
      </c>
      <c r="V248" s="102">
        <f t="shared" si="32"/>
        <v>0</v>
      </c>
      <c r="W248" s="102">
        <f t="shared" si="33"/>
        <v>0</v>
      </c>
      <c r="X248" s="102">
        <f t="shared" si="34"/>
        <v>0</v>
      </c>
      <c r="Y248" s="102">
        <f t="shared" si="35"/>
        <v>0</v>
      </c>
    </row>
    <row r="249" spans="1:25" x14ac:dyDescent="0.2">
      <c r="A249" s="104"/>
      <c r="B249" s="4" t="s">
        <v>76</v>
      </c>
      <c r="C249" s="9">
        <v>43712</v>
      </c>
      <c r="D249" s="36" t="s">
        <v>12</v>
      </c>
      <c r="E249" s="37" t="s">
        <v>10</v>
      </c>
      <c r="F249" s="43" t="s">
        <v>14</v>
      </c>
      <c r="G249" s="43" t="s">
        <v>14</v>
      </c>
      <c r="H249" s="37" t="s">
        <v>9</v>
      </c>
      <c r="I249" s="37" t="s">
        <v>13</v>
      </c>
      <c r="J249" s="64" t="s">
        <v>11</v>
      </c>
      <c r="L249" s="70"/>
      <c r="M249" s="99">
        <f t="shared" si="36"/>
        <v>2</v>
      </c>
      <c r="N249" s="99">
        <f t="shared" si="36"/>
        <v>1</v>
      </c>
      <c r="O249" s="99">
        <f t="shared" si="36"/>
        <v>1</v>
      </c>
      <c r="P249" s="99">
        <f t="shared" si="36"/>
        <v>0</v>
      </c>
      <c r="Q249" s="99">
        <f t="shared" si="36"/>
        <v>0</v>
      </c>
      <c r="R249" s="99"/>
      <c r="S249" s="102">
        <f t="shared" si="29"/>
        <v>0</v>
      </c>
      <c r="T249" s="102">
        <f t="shared" si="30"/>
        <v>0</v>
      </c>
      <c r="U249" s="102">
        <f t="shared" si="31"/>
        <v>0</v>
      </c>
      <c r="V249" s="102">
        <f t="shared" si="32"/>
        <v>0</v>
      </c>
      <c r="W249" s="102">
        <f t="shared" si="33"/>
        <v>0</v>
      </c>
      <c r="X249" s="102">
        <f t="shared" si="34"/>
        <v>0</v>
      </c>
      <c r="Y249" s="102">
        <f t="shared" si="35"/>
        <v>0</v>
      </c>
    </row>
    <row r="250" spans="1:25" x14ac:dyDescent="0.2">
      <c r="A250" s="104"/>
      <c r="B250" s="3" t="s">
        <v>77</v>
      </c>
      <c r="C250" s="9">
        <v>43713</v>
      </c>
      <c r="D250" s="36" t="s">
        <v>12</v>
      </c>
      <c r="E250" s="37" t="s">
        <v>10</v>
      </c>
      <c r="F250" s="43" t="s">
        <v>11</v>
      </c>
      <c r="G250" s="43" t="s">
        <v>14</v>
      </c>
      <c r="H250" s="37" t="s">
        <v>9</v>
      </c>
      <c r="I250" s="37" t="s">
        <v>13</v>
      </c>
      <c r="J250" s="64" t="s">
        <v>11</v>
      </c>
      <c r="L250" s="70"/>
      <c r="M250" s="99">
        <f t="shared" si="36"/>
        <v>1</v>
      </c>
      <c r="N250" s="99">
        <f t="shared" si="36"/>
        <v>1</v>
      </c>
      <c r="O250" s="99">
        <f t="shared" si="36"/>
        <v>1</v>
      </c>
      <c r="P250" s="99">
        <f t="shared" si="36"/>
        <v>0</v>
      </c>
      <c r="Q250" s="99">
        <f t="shared" si="36"/>
        <v>0</v>
      </c>
      <c r="R250" s="99"/>
      <c r="S250" s="102">
        <f t="shared" si="29"/>
        <v>0</v>
      </c>
      <c r="T250" s="102">
        <f t="shared" si="30"/>
        <v>0</v>
      </c>
      <c r="U250" s="102">
        <f t="shared" si="31"/>
        <v>0</v>
      </c>
      <c r="V250" s="102">
        <f t="shared" si="32"/>
        <v>0</v>
      </c>
      <c r="W250" s="102">
        <f t="shared" si="33"/>
        <v>0</v>
      </c>
      <c r="X250" s="102">
        <f t="shared" si="34"/>
        <v>0</v>
      </c>
      <c r="Y250" s="102">
        <f t="shared" si="35"/>
        <v>0</v>
      </c>
    </row>
    <row r="251" spans="1:25" x14ac:dyDescent="0.2">
      <c r="A251" s="104"/>
      <c r="B251" s="4" t="s">
        <v>78</v>
      </c>
      <c r="C251" s="9">
        <v>43714</v>
      </c>
      <c r="D251" s="36" t="s">
        <v>12</v>
      </c>
      <c r="E251" s="37" t="s">
        <v>10</v>
      </c>
      <c r="F251" s="43" t="s">
        <v>9</v>
      </c>
      <c r="G251" s="43" t="s">
        <v>14</v>
      </c>
      <c r="H251" s="37" t="s">
        <v>11</v>
      </c>
      <c r="I251" s="37" t="s">
        <v>13</v>
      </c>
      <c r="J251" s="64" t="s">
        <v>11</v>
      </c>
      <c r="L251" s="70"/>
      <c r="M251" s="99">
        <f t="shared" si="36"/>
        <v>1</v>
      </c>
      <c r="N251" s="99">
        <f t="shared" si="36"/>
        <v>1</v>
      </c>
      <c r="O251" s="99">
        <f t="shared" si="36"/>
        <v>1</v>
      </c>
      <c r="P251" s="99">
        <f t="shared" si="36"/>
        <v>0</v>
      </c>
      <c r="Q251" s="99">
        <f t="shared" si="36"/>
        <v>0</v>
      </c>
      <c r="R251" s="99"/>
      <c r="S251" s="102">
        <f t="shared" si="29"/>
        <v>0</v>
      </c>
      <c r="T251" s="102">
        <f t="shared" si="30"/>
        <v>0</v>
      </c>
      <c r="U251" s="102">
        <f t="shared" si="31"/>
        <v>0</v>
      </c>
      <c r="V251" s="102">
        <f t="shared" si="32"/>
        <v>0</v>
      </c>
      <c r="W251" s="102">
        <f t="shared" si="33"/>
        <v>0</v>
      </c>
      <c r="X251" s="102">
        <f t="shared" si="34"/>
        <v>0</v>
      </c>
      <c r="Y251" s="102">
        <f t="shared" si="35"/>
        <v>0</v>
      </c>
    </row>
    <row r="252" spans="1:25" x14ac:dyDescent="0.2">
      <c r="A252" s="104"/>
      <c r="B252" s="3" t="s">
        <v>79</v>
      </c>
      <c r="C252" s="9">
        <v>43715</v>
      </c>
      <c r="D252" s="41" t="s">
        <v>11</v>
      </c>
      <c r="E252" s="37" t="s">
        <v>11</v>
      </c>
      <c r="F252" s="43" t="s">
        <v>9</v>
      </c>
      <c r="G252" s="43" t="s">
        <v>11</v>
      </c>
      <c r="H252" s="37" t="s">
        <v>11</v>
      </c>
      <c r="I252" s="37" t="s">
        <v>11</v>
      </c>
      <c r="J252" s="64" t="s">
        <v>38</v>
      </c>
      <c r="L252" s="70"/>
      <c r="M252" s="99">
        <f t="shared" si="36"/>
        <v>0</v>
      </c>
      <c r="N252" s="99">
        <f t="shared" si="36"/>
        <v>0</v>
      </c>
      <c r="O252" s="99">
        <f t="shared" si="36"/>
        <v>1</v>
      </c>
      <c r="P252" s="99">
        <f t="shared" si="36"/>
        <v>1</v>
      </c>
      <c r="Q252" s="99">
        <f t="shared" si="36"/>
        <v>0</v>
      </c>
      <c r="R252" s="99"/>
      <c r="S252" s="102">
        <f t="shared" si="29"/>
        <v>0</v>
      </c>
      <c r="T252" s="102">
        <f t="shared" si="30"/>
        <v>0</v>
      </c>
      <c r="U252" s="102">
        <f t="shared" si="31"/>
        <v>1</v>
      </c>
      <c r="V252" s="102">
        <f t="shared" si="32"/>
        <v>0</v>
      </c>
      <c r="W252" s="102">
        <f t="shared" si="33"/>
        <v>0</v>
      </c>
      <c r="X252" s="102">
        <f t="shared" si="34"/>
        <v>0</v>
      </c>
      <c r="Y252" s="102">
        <f t="shared" si="35"/>
        <v>1</v>
      </c>
    </row>
    <row r="253" spans="1:25" ht="15.75" thickBot="1" x14ac:dyDescent="0.25">
      <c r="A253" s="105"/>
      <c r="B253" s="5" t="s">
        <v>80</v>
      </c>
      <c r="C253" s="14">
        <v>43716</v>
      </c>
      <c r="D253" s="42" t="s">
        <v>11</v>
      </c>
      <c r="E253" s="39" t="s">
        <v>11</v>
      </c>
      <c r="F253" s="49" t="s">
        <v>9</v>
      </c>
      <c r="G253" s="49" t="s">
        <v>11</v>
      </c>
      <c r="H253" s="39" t="s">
        <v>11</v>
      </c>
      <c r="I253" s="39" t="s">
        <v>11</v>
      </c>
      <c r="J253" s="67" t="s">
        <v>38</v>
      </c>
      <c r="L253" s="72"/>
      <c r="M253" s="99">
        <f t="shared" si="36"/>
        <v>0</v>
      </c>
      <c r="N253" s="99">
        <f t="shared" si="36"/>
        <v>0</v>
      </c>
      <c r="O253" s="99">
        <f t="shared" si="36"/>
        <v>1</v>
      </c>
      <c r="P253" s="99">
        <f t="shared" si="36"/>
        <v>1</v>
      </c>
      <c r="Q253" s="99">
        <f t="shared" si="36"/>
        <v>0</v>
      </c>
      <c r="R253" s="99"/>
      <c r="S253" s="102">
        <f t="shared" si="29"/>
        <v>0</v>
      </c>
      <c r="T253" s="102">
        <f t="shared" si="30"/>
        <v>0</v>
      </c>
      <c r="U253" s="102">
        <f t="shared" si="31"/>
        <v>1</v>
      </c>
      <c r="V253" s="102">
        <f t="shared" si="32"/>
        <v>0</v>
      </c>
      <c r="W253" s="102">
        <f t="shared" si="33"/>
        <v>0</v>
      </c>
      <c r="X253" s="102">
        <f t="shared" si="34"/>
        <v>0</v>
      </c>
      <c r="Y253" s="102">
        <f t="shared" si="35"/>
        <v>1</v>
      </c>
    </row>
    <row r="254" spans="1:25" x14ac:dyDescent="0.2">
      <c r="A254" s="103" t="s">
        <v>58</v>
      </c>
      <c r="B254" s="6" t="s">
        <v>81</v>
      </c>
      <c r="C254" s="18">
        <v>43717</v>
      </c>
      <c r="D254" s="34" t="s">
        <v>12</v>
      </c>
      <c r="E254" s="35" t="s">
        <v>12</v>
      </c>
      <c r="F254" s="47" t="s">
        <v>9</v>
      </c>
      <c r="G254" s="47" t="s">
        <v>14</v>
      </c>
      <c r="H254" s="35" t="s">
        <v>11</v>
      </c>
      <c r="I254" s="35" t="s">
        <v>13</v>
      </c>
      <c r="J254" s="66" t="s">
        <v>11</v>
      </c>
      <c r="L254" s="69"/>
      <c r="M254" s="99">
        <f t="shared" si="36"/>
        <v>1</v>
      </c>
      <c r="N254" s="99">
        <f t="shared" si="36"/>
        <v>0</v>
      </c>
      <c r="O254" s="99">
        <f t="shared" si="36"/>
        <v>1</v>
      </c>
      <c r="P254" s="99">
        <f t="shared" si="36"/>
        <v>0</v>
      </c>
      <c r="Q254" s="99">
        <f t="shared" si="36"/>
        <v>0</v>
      </c>
      <c r="R254" s="99"/>
      <c r="S254" s="102">
        <f t="shared" si="29"/>
        <v>0</v>
      </c>
      <c r="T254" s="102">
        <f t="shared" si="30"/>
        <v>0</v>
      </c>
      <c r="U254" s="102">
        <f t="shared" si="31"/>
        <v>0</v>
      </c>
      <c r="V254" s="102">
        <f t="shared" si="32"/>
        <v>0</v>
      </c>
      <c r="W254" s="102">
        <f t="shared" si="33"/>
        <v>0</v>
      </c>
      <c r="X254" s="102">
        <f t="shared" si="34"/>
        <v>0</v>
      </c>
      <c r="Y254" s="102">
        <f t="shared" si="35"/>
        <v>0</v>
      </c>
    </row>
    <row r="255" spans="1:25" x14ac:dyDescent="0.2">
      <c r="A255" s="104"/>
      <c r="B255" s="3" t="s">
        <v>75</v>
      </c>
      <c r="C255" s="9">
        <v>43718</v>
      </c>
      <c r="D255" s="36" t="s">
        <v>12</v>
      </c>
      <c r="E255" s="37" t="s">
        <v>12</v>
      </c>
      <c r="F255" s="43" t="s">
        <v>11</v>
      </c>
      <c r="G255" s="43" t="s">
        <v>14</v>
      </c>
      <c r="H255" s="37" t="s">
        <v>9</v>
      </c>
      <c r="I255" s="37" t="s">
        <v>13</v>
      </c>
      <c r="J255" s="64" t="s">
        <v>11</v>
      </c>
      <c r="L255" s="70"/>
      <c r="M255" s="99">
        <f t="shared" si="36"/>
        <v>1</v>
      </c>
      <c r="N255" s="99">
        <f t="shared" si="36"/>
        <v>0</v>
      </c>
      <c r="O255" s="99">
        <f t="shared" si="36"/>
        <v>1</v>
      </c>
      <c r="P255" s="99">
        <f t="shared" si="36"/>
        <v>0</v>
      </c>
      <c r="Q255" s="99">
        <f t="shared" si="36"/>
        <v>0</v>
      </c>
      <c r="R255" s="99"/>
      <c r="S255" s="102">
        <f t="shared" si="29"/>
        <v>0</v>
      </c>
      <c r="T255" s="102">
        <f t="shared" si="30"/>
        <v>0</v>
      </c>
      <c r="U255" s="102">
        <f t="shared" si="31"/>
        <v>0</v>
      </c>
      <c r="V255" s="102">
        <f t="shared" si="32"/>
        <v>0</v>
      </c>
      <c r="W255" s="102">
        <f t="shared" si="33"/>
        <v>0</v>
      </c>
      <c r="X255" s="102">
        <f t="shared" si="34"/>
        <v>0</v>
      </c>
      <c r="Y255" s="102">
        <f t="shared" si="35"/>
        <v>0</v>
      </c>
    </row>
    <row r="256" spans="1:25" x14ac:dyDescent="0.2">
      <c r="A256" s="104"/>
      <c r="B256" s="4" t="s">
        <v>76</v>
      </c>
      <c r="C256" s="9">
        <v>43719</v>
      </c>
      <c r="D256" s="36" t="s">
        <v>12</v>
      </c>
      <c r="E256" s="37" t="s">
        <v>12</v>
      </c>
      <c r="F256" s="43" t="s">
        <v>11</v>
      </c>
      <c r="G256" s="43" t="s">
        <v>14</v>
      </c>
      <c r="H256" s="37" t="s">
        <v>9</v>
      </c>
      <c r="I256" s="37" t="s">
        <v>13</v>
      </c>
      <c r="J256" s="64" t="s">
        <v>11</v>
      </c>
      <c r="L256" s="70"/>
      <c r="M256" s="99">
        <f t="shared" si="36"/>
        <v>1</v>
      </c>
      <c r="N256" s="99">
        <f t="shared" si="36"/>
        <v>0</v>
      </c>
      <c r="O256" s="99">
        <f t="shared" si="36"/>
        <v>1</v>
      </c>
      <c r="P256" s="99">
        <f t="shared" si="36"/>
        <v>0</v>
      </c>
      <c r="Q256" s="99">
        <f t="shared" si="36"/>
        <v>0</v>
      </c>
      <c r="R256" s="99"/>
      <c r="S256" s="102">
        <f t="shared" si="29"/>
        <v>0</v>
      </c>
      <c r="T256" s="102">
        <f t="shared" si="30"/>
        <v>0</v>
      </c>
      <c r="U256" s="102">
        <f t="shared" si="31"/>
        <v>0</v>
      </c>
      <c r="V256" s="102">
        <f t="shared" si="32"/>
        <v>0</v>
      </c>
      <c r="W256" s="102">
        <f t="shared" si="33"/>
        <v>0</v>
      </c>
      <c r="X256" s="102">
        <f t="shared" si="34"/>
        <v>0</v>
      </c>
      <c r="Y256" s="102">
        <f t="shared" si="35"/>
        <v>0</v>
      </c>
    </row>
    <row r="257" spans="1:25" x14ac:dyDescent="0.2">
      <c r="A257" s="104"/>
      <c r="B257" s="3" t="s">
        <v>77</v>
      </c>
      <c r="C257" s="9">
        <v>43720</v>
      </c>
      <c r="D257" s="36" t="s">
        <v>12</v>
      </c>
      <c r="E257" s="37" t="s">
        <v>12</v>
      </c>
      <c r="F257" s="43" t="s">
        <v>12</v>
      </c>
      <c r="G257" s="43" t="s">
        <v>14</v>
      </c>
      <c r="H257" s="37" t="s">
        <v>9</v>
      </c>
      <c r="I257" s="37" t="s">
        <v>13</v>
      </c>
      <c r="J257" s="64" t="s">
        <v>11</v>
      </c>
      <c r="L257" s="70"/>
      <c r="M257" s="99">
        <f t="shared" si="36"/>
        <v>1</v>
      </c>
      <c r="N257" s="99">
        <f t="shared" si="36"/>
        <v>0</v>
      </c>
      <c r="O257" s="99">
        <f t="shared" si="36"/>
        <v>1</v>
      </c>
      <c r="P257" s="99">
        <f t="shared" si="36"/>
        <v>0</v>
      </c>
      <c r="Q257" s="99">
        <f t="shared" si="36"/>
        <v>0</v>
      </c>
      <c r="R257" s="99"/>
      <c r="S257" s="102">
        <f t="shared" si="29"/>
        <v>0</v>
      </c>
      <c r="T257" s="102">
        <f t="shared" si="30"/>
        <v>0</v>
      </c>
      <c r="U257" s="102">
        <f t="shared" si="31"/>
        <v>0</v>
      </c>
      <c r="V257" s="102">
        <f t="shared" si="32"/>
        <v>0</v>
      </c>
      <c r="W257" s="102">
        <f t="shared" si="33"/>
        <v>0</v>
      </c>
      <c r="X257" s="102">
        <f t="shared" si="34"/>
        <v>0</v>
      </c>
      <c r="Y257" s="102">
        <f t="shared" si="35"/>
        <v>0</v>
      </c>
    </row>
    <row r="258" spans="1:25" x14ac:dyDescent="0.2">
      <c r="A258" s="104"/>
      <c r="B258" s="4" t="s">
        <v>78</v>
      </c>
      <c r="C258" s="9">
        <v>43721</v>
      </c>
      <c r="D258" s="36" t="s">
        <v>12</v>
      </c>
      <c r="E258" s="37" t="s">
        <v>12</v>
      </c>
      <c r="F258" s="43" t="s">
        <v>12</v>
      </c>
      <c r="G258" s="43" t="s">
        <v>14</v>
      </c>
      <c r="H258" s="37" t="s">
        <v>9</v>
      </c>
      <c r="I258" s="37" t="s">
        <v>13</v>
      </c>
      <c r="J258" s="64" t="s">
        <v>11</v>
      </c>
      <c r="L258" s="70"/>
      <c r="M258" s="99">
        <f t="shared" si="36"/>
        <v>1</v>
      </c>
      <c r="N258" s="99">
        <f t="shared" si="36"/>
        <v>0</v>
      </c>
      <c r="O258" s="99">
        <f t="shared" si="36"/>
        <v>1</v>
      </c>
      <c r="P258" s="99">
        <f t="shared" si="36"/>
        <v>0</v>
      </c>
      <c r="Q258" s="99">
        <f t="shared" si="36"/>
        <v>0</v>
      </c>
      <c r="R258" s="99"/>
      <c r="S258" s="102">
        <f t="shared" si="29"/>
        <v>0</v>
      </c>
      <c r="T258" s="102">
        <f t="shared" si="30"/>
        <v>0</v>
      </c>
      <c r="U258" s="102">
        <f t="shared" si="31"/>
        <v>0</v>
      </c>
      <c r="V258" s="102">
        <f t="shared" si="32"/>
        <v>0</v>
      </c>
      <c r="W258" s="102">
        <f t="shared" si="33"/>
        <v>0</v>
      </c>
      <c r="X258" s="102">
        <f t="shared" si="34"/>
        <v>0</v>
      </c>
      <c r="Y258" s="102">
        <f t="shared" si="35"/>
        <v>0</v>
      </c>
    </row>
    <row r="259" spans="1:25" x14ac:dyDescent="0.2">
      <c r="A259" s="104"/>
      <c r="B259" s="3" t="s">
        <v>79</v>
      </c>
      <c r="C259" s="9">
        <v>43722</v>
      </c>
      <c r="D259" s="41" t="s">
        <v>11</v>
      </c>
      <c r="E259" s="37" t="s">
        <v>11</v>
      </c>
      <c r="F259" s="43" t="s">
        <v>14</v>
      </c>
      <c r="G259" s="43" t="s">
        <v>11</v>
      </c>
      <c r="H259" s="37" t="s">
        <v>11</v>
      </c>
      <c r="I259" s="37" t="s">
        <v>11</v>
      </c>
      <c r="J259" s="64" t="s">
        <v>18</v>
      </c>
      <c r="L259" s="70"/>
      <c r="M259" s="99">
        <f t="shared" ref="M259:Q290" si="37">COUNTIF($D259:$L259,M$1)</f>
        <v>1</v>
      </c>
      <c r="N259" s="99">
        <f t="shared" si="37"/>
        <v>0</v>
      </c>
      <c r="O259" s="99">
        <f t="shared" si="37"/>
        <v>0</v>
      </c>
      <c r="P259" s="99">
        <f t="shared" si="37"/>
        <v>0</v>
      </c>
      <c r="Q259" s="99">
        <f t="shared" si="37"/>
        <v>1</v>
      </c>
      <c r="R259" s="99"/>
      <c r="S259" s="102">
        <f t="shared" ref="S259:S322" si="38">IF($B259="samedi",IF(D259="r",0,IF(D259="",0,1)),IF($B259="dimanche",IF(D259="r",0,1),0))</f>
        <v>0</v>
      </c>
      <c r="T259" s="102">
        <f t="shared" ref="T259:T322" si="39">IF($B259="samedi",IF(E259="r",0,IF(E259="",0,1)),IF($B259="dimanche",IF(E259="r",0,1),0))</f>
        <v>0</v>
      </c>
      <c r="U259" s="102">
        <f t="shared" ref="U259:U322" si="40">IF($B259="samedi",IF(F259="r",0,IF(F259="",0,1)),IF($B259="dimanche",IF(F259="r",0,1),0))</f>
        <v>1</v>
      </c>
      <c r="V259" s="102">
        <f t="shared" ref="V259:V322" si="41">IF($B259="samedi",IF(G259="r",0,IF(G259="",0,1)),IF($B259="dimanche",IF(G259="r",0,1),0))</f>
        <v>0</v>
      </c>
      <c r="W259" s="102">
        <f t="shared" ref="W259:W322" si="42">IF($B259="samedi",IF(H259="r",0,IF(H259="",0,1)),IF($B259="dimanche",IF(H259="r",0,1),0))</f>
        <v>0</v>
      </c>
      <c r="X259" s="102">
        <f t="shared" ref="X259:X322" si="43">IF($B259="samedi",IF(I259="r",0,IF(I259="",0,1)),IF($B259="dimanche",IF(I259="r",0,1),0))</f>
        <v>0</v>
      </c>
      <c r="Y259" s="102">
        <f t="shared" ref="Y259:Y322" si="44">IF($B259="samedi",IF(J259="r",0,IF(J259="",0,1)),IF($B259="dimanche",IF(J259="r",0,1),0))</f>
        <v>1</v>
      </c>
    </row>
    <row r="260" spans="1:25" ht="15.75" thickBot="1" x14ac:dyDescent="0.25">
      <c r="A260" s="105"/>
      <c r="B260" s="5" t="s">
        <v>80</v>
      </c>
      <c r="C260" s="14">
        <v>43723</v>
      </c>
      <c r="D260" s="42" t="s">
        <v>11</v>
      </c>
      <c r="E260" s="39" t="s">
        <v>11</v>
      </c>
      <c r="F260" s="49" t="s">
        <v>14</v>
      </c>
      <c r="G260" s="49" t="s">
        <v>11</v>
      </c>
      <c r="H260" s="39" t="s">
        <v>11</v>
      </c>
      <c r="I260" s="39" t="s">
        <v>11</v>
      </c>
      <c r="J260" s="67" t="s">
        <v>18</v>
      </c>
      <c r="L260" s="72"/>
      <c r="M260" s="99">
        <f t="shared" si="37"/>
        <v>1</v>
      </c>
      <c r="N260" s="99">
        <f t="shared" si="37"/>
        <v>0</v>
      </c>
      <c r="O260" s="99">
        <f t="shared" si="37"/>
        <v>0</v>
      </c>
      <c r="P260" s="99">
        <f t="shared" si="37"/>
        <v>0</v>
      </c>
      <c r="Q260" s="99">
        <f t="shared" si="37"/>
        <v>1</v>
      </c>
      <c r="R260" s="99"/>
      <c r="S260" s="102">
        <f t="shared" si="38"/>
        <v>0</v>
      </c>
      <c r="T260" s="102">
        <f t="shared" si="39"/>
        <v>0</v>
      </c>
      <c r="U260" s="102">
        <f t="shared" si="40"/>
        <v>1</v>
      </c>
      <c r="V260" s="102">
        <f t="shared" si="41"/>
        <v>0</v>
      </c>
      <c r="W260" s="102">
        <f t="shared" si="42"/>
        <v>0</v>
      </c>
      <c r="X260" s="102">
        <f t="shared" si="43"/>
        <v>0</v>
      </c>
      <c r="Y260" s="102">
        <f t="shared" si="44"/>
        <v>1</v>
      </c>
    </row>
    <row r="261" spans="1:25" x14ac:dyDescent="0.2">
      <c r="A261" s="103" t="s">
        <v>59</v>
      </c>
      <c r="B261" s="6" t="s">
        <v>81</v>
      </c>
      <c r="C261" s="18">
        <v>43724</v>
      </c>
      <c r="D261" s="34" t="s">
        <v>12</v>
      </c>
      <c r="E261" s="35" t="s">
        <v>9</v>
      </c>
      <c r="F261" s="47" t="s">
        <v>11</v>
      </c>
      <c r="G261" s="47" t="s">
        <v>10</v>
      </c>
      <c r="H261" s="35" t="s">
        <v>14</v>
      </c>
      <c r="I261" s="35" t="s">
        <v>12</v>
      </c>
      <c r="J261" s="64" t="s">
        <v>11</v>
      </c>
      <c r="L261" s="69"/>
      <c r="M261" s="99">
        <f t="shared" si="37"/>
        <v>1</v>
      </c>
      <c r="N261" s="99">
        <f t="shared" si="37"/>
        <v>1</v>
      </c>
      <c r="O261" s="99">
        <f t="shared" si="37"/>
        <v>1</v>
      </c>
      <c r="P261" s="99">
        <f t="shared" si="37"/>
        <v>0</v>
      </c>
      <c r="Q261" s="99">
        <f t="shared" si="37"/>
        <v>0</v>
      </c>
      <c r="R261" s="99"/>
      <c r="S261" s="102">
        <f t="shared" si="38"/>
        <v>0</v>
      </c>
      <c r="T261" s="102">
        <f t="shared" si="39"/>
        <v>0</v>
      </c>
      <c r="U261" s="102">
        <f t="shared" si="40"/>
        <v>0</v>
      </c>
      <c r="V261" s="102">
        <f t="shared" si="41"/>
        <v>0</v>
      </c>
      <c r="W261" s="102">
        <f t="shared" si="42"/>
        <v>0</v>
      </c>
      <c r="X261" s="102">
        <f t="shared" si="43"/>
        <v>0</v>
      </c>
      <c r="Y261" s="102">
        <f t="shared" si="44"/>
        <v>0</v>
      </c>
    </row>
    <row r="262" spans="1:25" x14ac:dyDescent="0.2">
      <c r="A262" s="104"/>
      <c r="B262" s="3" t="s">
        <v>75</v>
      </c>
      <c r="C262" s="9">
        <v>43725</v>
      </c>
      <c r="D262" s="36" t="s">
        <v>12</v>
      </c>
      <c r="E262" s="37" t="s">
        <v>9</v>
      </c>
      <c r="F262" s="43" t="s">
        <v>11</v>
      </c>
      <c r="G262" s="43" t="s">
        <v>10</v>
      </c>
      <c r="H262" s="37" t="s">
        <v>14</v>
      </c>
      <c r="I262" s="37" t="s">
        <v>12</v>
      </c>
      <c r="J262" s="64" t="s">
        <v>11</v>
      </c>
      <c r="L262" s="70"/>
      <c r="M262" s="99">
        <f t="shared" si="37"/>
        <v>1</v>
      </c>
      <c r="N262" s="99">
        <f t="shared" si="37"/>
        <v>1</v>
      </c>
      <c r="O262" s="99">
        <f t="shared" si="37"/>
        <v>1</v>
      </c>
      <c r="P262" s="99">
        <f t="shared" si="37"/>
        <v>0</v>
      </c>
      <c r="Q262" s="99">
        <f t="shared" si="37"/>
        <v>0</v>
      </c>
      <c r="R262" s="99"/>
      <c r="S262" s="102">
        <f t="shared" si="38"/>
        <v>0</v>
      </c>
      <c r="T262" s="102">
        <f t="shared" si="39"/>
        <v>0</v>
      </c>
      <c r="U262" s="102">
        <f t="shared" si="40"/>
        <v>0</v>
      </c>
      <c r="V262" s="102">
        <f t="shared" si="41"/>
        <v>0</v>
      </c>
      <c r="W262" s="102">
        <f t="shared" si="42"/>
        <v>0</v>
      </c>
      <c r="X262" s="102">
        <f t="shared" si="43"/>
        <v>0</v>
      </c>
      <c r="Y262" s="102">
        <f t="shared" si="44"/>
        <v>0</v>
      </c>
    </row>
    <row r="263" spans="1:25" x14ac:dyDescent="0.2">
      <c r="A263" s="104"/>
      <c r="B263" s="4" t="s">
        <v>76</v>
      </c>
      <c r="C263" s="9">
        <v>43726</v>
      </c>
      <c r="D263" s="36" t="s">
        <v>12</v>
      </c>
      <c r="E263" s="37" t="s">
        <v>9</v>
      </c>
      <c r="F263" s="43" t="s">
        <v>12</v>
      </c>
      <c r="G263" s="43" t="s">
        <v>10</v>
      </c>
      <c r="H263" s="37" t="s">
        <v>14</v>
      </c>
      <c r="I263" s="37" t="s">
        <v>11</v>
      </c>
      <c r="J263" s="64" t="s">
        <v>11</v>
      </c>
      <c r="L263" s="70"/>
      <c r="M263" s="99">
        <f t="shared" si="37"/>
        <v>1</v>
      </c>
      <c r="N263" s="99">
        <f t="shared" si="37"/>
        <v>1</v>
      </c>
      <c r="O263" s="99">
        <f t="shared" si="37"/>
        <v>1</v>
      </c>
      <c r="P263" s="99">
        <f t="shared" si="37"/>
        <v>0</v>
      </c>
      <c r="Q263" s="99">
        <f t="shared" si="37"/>
        <v>0</v>
      </c>
      <c r="R263" s="99"/>
      <c r="S263" s="102">
        <f t="shared" si="38"/>
        <v>0</v>
      </c>
      <c r="T263" s="102">
        <f t="shared" si="39"/>
        <v>0</v>
      </c>
      <c r="U263" s="102">
        <f t="shared" si="40"/>
        <v>0</v>
      </c>
      <c r="V263" s="102">
        <f t="shared" si="41"/>
        <v>0</v>
      </c>
      <c r="W263" s="102">
        <f t="shared" si="42"/>
        <v>0</v>
      </c>
      <c r="X263" s="102">
        <f t="shared" si="43"/>
        <v>0</v>
      </c>
      <c r="Y263" s="102">
        <f t="shared" si="44"/>
        <v>0</v>
      </c>
    </row>
    <row r="264" spans="1:25" x14ac:dyDescent="0.2">
      <c r="A264" s="104"/>
      <c r="B264" s="3" t="s">
        <v>77</v>
      </c>
      <c r="C264" s="9">
        <v>43727</v>
      </c>
      <c r="D264" s="36" t="s">
        <v>12</v>
      </c>
      <c r="E264" s="37" t="s">
        <v>9</v>
      </c>
      <c r="F264" s="43" t="s">
        <v>12</v>
      </c>
      <c r="G264" s="43" t="s">
        <v>10</v>
      </c>
      <c r="H264" s="37" t="s">
        <v>14</v>
      </c>
      <c r="I264" s="41" t="s">
        <v>11</v>
      </c>
      <c r="J264" s="64" t="s">
        <v>11</v>
      </c>
      <c r="L264" s="70"/>
      <c r="M264" s="99">
        <f t="shared" si="37"/>
        <v>1</v>
      </c>
      <c r="N264" s="99">
        <f t="shared" si="37"/>
        <v>1</v>
      </c>
      <c r="O264" s="99">
        <f t="shared" si="37"/>
        <v>1</v>
      </c>
      <c r="P264" s="99">
        <f t="shared" si="37"/>
        <v>0</v>
      </c>
      <c r="Q264" s="99">
        <f t="shared" si="37"/>
        <v>0</v>
      </c>
      <c r="R264" s="99"/>
      <c r="S264" s="102">
        <f t="shared" si="38"/>
        <v>0</v>
      </c>
      <c r="T264" s="102">
        <f t="shared" si="39"/>
        <v>0</v>
      </c>
      <c r="U264" s="102">
        <f t="shared" si="40"/>
        <v>0</v>
      </c>
      <c r="V264" s="102">
        <f t="shared" si="41"/>
        <v>0</v>
      </c>
      <c r="W264" s="102">
        <f t="shared" si="42"/>
        <v>0</v>
      </c>
      <c r="X264" s="102">
        <f t="shared" si="43"/>
        <v>0</v>
      </c>
      <c r="Y264" s="102">
        <f t="shared" si="44"/>
        <v>0</v>
      </c>
    </row>
    <row r="265" spans="1:25" x14ac:dyDescent="0.2">
      <c r="A265" s="104"/>
      <c r="B265" s="4" t="s">
        <v>78</v>
      </c>
      <c r="C265" s="9">
        <v>43728</v>
      </c>
      <c r="D265" s="36" t="s">
        <v>12</v>
      </c>
      <c r="E265" s="37" t="s">
        <v>11</v>
      </c>
      <c r="F265" s="43" t="s">
        <v>12</v>
      </c>
      <c r="G265" s="43" t="s">
        <v>10</v>
      </c>
      <c r="H265" s="37" t="s">
        <v>11</v>
      </c>
      <c r="I265" s="41" t="s">
        <v>14</v>
      </c>
      <c r="J265" s="64" t="s">
        <v>11</v>
      </c>
      <c r="L265" s="70"/>
      <c r="M265" s="99">
        <f t="shared" si="37"/>
        <v>1</v>
      </c>
      <c r="N265" s="99">
        <f t="shared" si="37"/>
        <v>1</v>
      </c>
      <c r="O265" s="99">
        <f t="shared" si="37"/>
        <v>0</v>
      </c>
      <c r="P265" s="99">
        <f t="shared" si="37"/>
        <v>0</v>
      </c>
      <c r="Q265" s="99">
        <f t="shared" si="37"/>
        <v>0</v>
      </c>
      <c r="R265" s="99"/>
      <c r="S265" s="102">
        <f t="shared" si="38"/>
        <v>0</v>
      </c>
      <c r="T265" s="102">
        <f t="shared" si="39"/>
        <v>0</v>
      </c>
      <c r="U265" s="102">
        <f t="shared" si="40"/>
        <v>0</v>
      </c>
      <c r="V265" s="102">
        <f t="shared" si="41"/>
        <v>0</v>
      </c>
      <c r="W265" s="102">
        <f t="shared" si="42"/>
        <v>0</v>
      </c>
      <c r="X265" s="102">
        <f t="shared" si="43"/>
        <v>0</v>
      </c>
      <c r="Y265" s="102">
        <f t="shared" si="44"/>
        <v>0</v>
      </c>
    </row>
    <row r="266" spans="1:25" x14ac:dyDescent="0.2">
      <c r="A266" s="104"/>
      <c r="B266" s="3" t="s">
        <v>79</v>
      </c>
      <c r="C266" s="9">
        <v>43729</v>
      </c>
      <c r="D266" s="41" t="s">
        <v>11</v>
      </c>
      <c r="E266" s="37" t="s">
        <v>11</v>
      </c>
      <c r="F266" s="43" t="s">
        <v>11</v>
      </c>
      <c r="G266" s="43" t="s">
        <v>11</v>
      </c>
      <c r="H266" s="37" t="s">
        <v>11</v>
      </c>
      <c r="I266" s="41" t="s">
        <v>14</v>
      </c>
      <c r="J266" s="64" t="s">
        <v>18</v>
      </c>
      <c r="L266" s="70"/>
      <c r="M266" s="99">
        <f t="shared" si="37"/>
        <v>1</v>
      </c>
      <c r="N266" s="99">
        <f t="shared" si="37"/>
        <v>0</v>
      </c>
      <c r="O266" s="99">
        <f t="shared" si="37"/>
        <v>0</v>
      </c>
      <c r="P266" s="99">
        <f t="shared" si="37"/>
        <v>0</v>
      </c>
      <c r="Q266" s="99">
        <f t="shared" si="37"/>
        <v>1</v>
      </c>
      <c r="R266" s="99"/>
      <c r="S266" s="102">
        <f t="shared" si="38"/>
        <v>0</v>
      </c>
      <c r="T266" s="102">
        <f t="shared" si="39"/>
        <v>0</v>
      </c>
      <c r="U266" s="102">
        <f t="shared" si="40"/>
        <v>0</v>
      </c>
      <c r="V266" s="102">
        <f t="shared" si="41"/>
        <v>0</v>
      </c>
      <c r="W266" s="102">
        <f t="shared" si="42"/>
        <v>0</v>
      </c>
      <c r="X266" s="102">
        <f t="shared" si="43"/>
        <v>1</v>
      </c>
      <c r="Y266" s="102">
        <f t="shared" si="44"/>
        <v>1</v>
      </c>
    </row>
    <row r="267" spans="1:25" ht="15.75" thickBot="1" x14ac:dyDescent="0.25">
      <c r="A267" s="105"/>
      <c r="B267" s="5" t="s">
        <v>80</v>
      </c>
      <c r="C267" s="14">
        <v>43730</v>
      </c>
      <c r="D267" s="42" t="s">
        <v>11</v>
      </c>
      <c r="E267" s="39" t="s">
        <v>11</v>
      </c>
      <c r="F267" s="49" t="s">
        <v>11</v>
      </c>
      <c r="G267" s="49" t="s">
        <v>11</v>
      </c>
      <c r="H267" s="39" t="s">
        <v>11</v>
      </c>
      <c r="I267" s="42" t="s">
        <v>14</v>
      </c>
      <c r="J267" s="67" t="s">
        <v>18</v>
      </c>
      <c r="L267" s="72"/>
      <c r="M267" s="99">
        <f t="shared" si="37"/>
        <v>1</v>
      </c>
      <c r="N267" s="99">
        <f t="shared" si="37"/>
        <v>0</v>
      </c>
      <c r="O267" s="99">
        <f t="shared" si="37"/>
        <v>0</v>
      </c>
      <c r="P267" s="99">
        <f t="shared" si="37"/>
        <v>0</v>
      </c>
      <c r="Q267" s="99">
        <f t="shared" si="37"/>
        <v>1</v>
      </c>
      <c r="R267" s="99"/>
      <c r="S267" s="102">
        <f t="shared" si="38"/>
        <v>0</v>
      </c>
      <c r="T267" s="102">
        <f t="shared" si="39"/>
        <v>0</v>
      </c>
      <c r="U267" s="102">
        <f t="shared" si="40"/>
        <v>0</v>
      </c>
      <c r="V267" s="102">
        <f t="shared" si="41"/>
        <v>0</v>
      </c>
      <c r="W267" s="102">
        <f t="shared" si="42"/>
        <v>0</v>
      </c>
      <c r="X267" s="102">
        <f t="shared" si="43"/>
        <v>1</v>
      </c>
      <c r="Y267" s="102">
        <f t="shared" si="44"/>
        <v>1</v>
      </c>
    </row>
    <row r="268" spans="1:25" x14ac:dyDescent="0.2">
      <c r="A268" s="103" t="s">
        <v>60</v>
      </c>
      <c r="B268" s="6" t="s">
        <v>81</v>
      </c>
      <c r="C268" s="18">
        <v>43731</v>
      </c>
      <c r="D268" s="34" t="s">
        <v>12</v>
      </c>
      <c r="E268" s="35" t="s">
        <v>12</v>
      </c>
      <c r="F268" s="47" t="s">
        <v>10</v>
      </c>
      <c r="G268" s="47" t="s">
        <v>12</v>
      </c>
      <c r="H268" s="35" t="s">
        <v>9</v>
      </c>
      <c r="I268" s="35" t="s">
        <v>14</v>
      </c>
      <c r="J268" s="64" t="s">
        <v>11</v>
      </c>
      <c r="L268" s="69"/>
      <c r="M268" s="99">
        <f t="shared" si="37"/>
        <v>1</v>
      </c>
      <c r="N268" s="99">
        <f t="shared" si="37"/>
        <v>1</v>
      </c>
      <c r="O268" s="99">
        <f t="shared" si="37"/>
        <v>1</v>
      </c>
      <c r="P268" s="99">
        <f t="shared" si="37"/>
        <v>0</v>
      </c>
      <c r="Q268" s="99">
        <f t="shared" si="37"/>
        <v>0</v>
      </c>
      <c r="R268" s="99"/>
      <c r="S268" s="102">
        <f t="shared" si="38"/>
        <v>0</v>
      </c>
      <c r="T268" s="102">
        <f t="shared" si="39"/>
        <v>0</v>
      </c>
      <c r="U268" s="102">
        <f t="shared" si="40"/>
        <v>0</v>
      </c>
      <c r="V268" s="102">
        <f t="shared" si="41"/>
        <v>0</v>
      </c>
      <c r="W268" s="102">
        <f t="shared" si="42"/>
        <v>0</v>
      </c>
      <c r="X268" s="102">
        <f t="shared" si="43"/>
        <v>0</v>
      </c>
      <c r="Y268" s="102">
        <f t="shared" si="44"/>
        <v>0</v>
      </c>
    </row>
    <row r="269" spans="1:25" x14ac:dyDescent="0.2">
      <c r="A269" s="104"/>
      <c r="B269" s="3" t="s">
        <v>75</v>
      </c>
      <c r="C269" s="9">
        <v>43732</v>
      </c>
      <c r="D269" s="36" t="s">
        <v>12</v>
      </c>
      <c r="E269" s="37" t="s">
        <v>12</v>
      </c>
      <c r="F269" s="43" t="s">
        <v>10</v>
      </c>
      <c r="G269" s="43" t="s">
        <v>12</v>
      </c>
      <c r="H269" s="37" t="s">
        <v>9</v>
      </c>
      <c r="I269" s="37" t="s">
        <v>14</v>
      </c>
      <c r="J269" s="64" t="s">
        <v>11</v>
      </c>
      <c r="L269" s="70"/>
      <c r="M269" s="99">
        <f t="shared" si="37"/>
        <v>1</v>
      </c>
      <c r="N269" s="99">
        <f t="shared" si="37"/>
        <v>1</v>
      </c>
      <c r="O269" s="99">
        <f t="shared" si="37"/>
        <v>1</v>
      </c>
      <c r="P269" s="99">
        <f t="shared" si="37"/>
        <v>0</v>
      </c>
      <c r="Q269" s="99">
        <f t="shared" si="37"/>
        <v>0</v>
      </c>
      <c r="R269" s="99"/>
      <c r="S269" s="102">
        <f t="shared" si="38"/>
        <v>0</v>
      </c>
      <c r="T269" s="102">
        <f t="shared" si="39"/>
        <v>0</v>
      </c>
      <c r="U269" s="102">
        <f t="shared" si="40"/>
        <v>0</v>
      </c>
      <c r="V269" s="102">
        <f t="shared" si="41"/>
        <v>0</v>
      </c>
      <c r="W269" s="102">
        <f t="shared" si="42"/>
        <v>0</v>
      </c>
      <c r="X269" s="102">
        <f t="shared" si="43"/>
        <v>0</v>
      </c>
      <c r="Y269" s="102">
        <f t="shared" si="44"/>
        <v>0</v>
      </c>
    </row>
    <row r="270" spans="1:25" x14ac:dyDescent="0.2">
      <c r="A270" s="104"/>
      <c r="B270" s="4" t="s">
        <v>76</v>
      </c>
      <c r="C270" s="9">
        <v>43733</v>
      </c>
      <c r="D270" s="36" t="s">
        <v>12</v>
      </c>
      <c r="E270" s="37" t="s">
        <v>14</v>
      </c>
      <c r="F270" s="43" t="s">
        <v>10</v>
      </c>
      <c r="G270" s="43" t="s">
        <v>12</v>
      </c>
      <c r="H270" s="37" t="s">
        <v>9</v>
      </c>
      <c r="I270" s="37" t="s">
        <v>11</v>
      </c>
      <c r="J270" s="64" t="s">
        <v>11</v>
      </c>
      <c r="L270" s="70"/>
      <c r="M270" s="99">
        <f t="shared" si="37"/>
        <v>1</v>
      </c>
      <c r="N270" s="99">
        <f t="shared" si="37"/>
        <v>1</v>
      </c>
      <c r="O270" s="99">
        <f t="shared" si="37"/>
        <v>1</v>
      </c>
      <c r="P270" s="99">
        <f t="shared" si="37"/>
        <v>0</v>
      </c>
      <c r="Q270" s="99">
        <f t="shared" si="37"/>
        <v>0</v>
      </c>
      <c r="R270" s="99"/>
      <c r="S270" s="102">
        <f t="shared" si="38"/>
        <v>0</v>
      </c>
      <c r="T270" s="102">
        <f t="shared" si="39"/>
        <v>0</v>
      </c>
      <c r="U270" s="102">
        <f t="shared" si="40"/>
        <v>0</v>
      </c>
      <c r="V270" s="102">
        <f t="shared" si="41"/>
        <v>0</v>
      </c>
      <c r="W270" s="102">
        <f t="shared" si="42"/>
        <v>0</v>
      </c>
      <c r="X270" s="102">
        <f t="shared" si="43"/>
        <v>0</v>
      </c>
      <c r="Y270" s="102">
        <f t="shared" si="44"/>
        <v>0</v>
      </c>
    </row>
    <row r="271" spans="1:25" x14ac:dyDescent="0.2">
      <c r="A271" s="104"/>
      <c r="B271" s="3" t="s">
        <v>77</v>
      </c>
      <c r="C271" s="9">
        <v>43734</v>
      </c>
      <c r="D271" s="36" t="s">
        <v>12</v>
      </c>
      <c r="E271" s="37" t="s">
        <v>14</v>
      </c>
      <c r="F271" s="43" t="s">
        <v>10</v>
      </c>
      <c r="G271" s="43" t="s">
        <v>12</v>
      </c>
      <c r="H271" s="37" t="s">
        <v>11</v>
      </c>
      <c r="I271" s="37" t="s">
        <v>9</v>
      </c>
      <c r="J271" s="64" t="s">
        <v>11</v>
      </c>
      <c r="L271" s="70"/>
      <c r="M271" s="99">
        <f t="shared" si="37"/>
        <v>1</v>
      </c>
      <c r="N271" s="99">
        <f t="shared" si="37"/>
        <v>1</v>
      </c>
      <c r="O271" s="99">
        <f t="shared" si="37"/>
        <v>1</v>
      </c>
      <c r="P271" s="99">
        <f t="shared" si="37"/>
        <v>0</v>
      </c>
      <c r="Q271" s="99">
        <f t="shared" si="37"/>
        <v>0</v>
      </c>
      <c r="R271" s="99"/>
      <c r="S271" s="102">
        <f t="shared" si="38"/>
        <v>0</v>
      </c>
      <c r="T271" s="102">
        <f t="shared" si="39"/>
        <v>0</v>
      </c>
      <c r="U271" s="102">
        <f t="shared" si="40"/>
        <v>0</v>
      </c>
      <c r="V271" s="102">
        <f t="shared" si="41"/>
        <v>0</v>
      </c>
      <c r="W271" s="102">
        <f t="shared" si="42"/>
        <v>0</v>
      </c>
      <c r="X271" s="102">
        <f t="shared" si="43"/>
        <v>0</v>
      </c>
      <c r="Y271" s="102">
        <f t="shared" si="44"/>
        <v>0</v>
      </c>
    </row>
    <row r="272" spans="1:25" x14ac:dyDescent="0.2">
      <c r="A272" s="104"/>
      <c r="B272" s="4" t="s">
        <v>78</v>
      </c>
      <c r="C272" s="9">
        <v>43735</v>
      </c>
      <c r="D272" s="36" t="s">
        <v>12</v>
      </c>
      <c r="E272" s="37" t="s">
        <v>14</v>
      </c>
      <c r="F272" s="43" t="s">
        <v>10</v>
      </c>
      <c r="G272" s="43" t="s">
        <v>12</v>
      </c>
      <c r="H272" s="37" t="s">
        <v>11</v>
      </c>
      <c r="I272" s="37" t="s">
        <v>9</v>
      </c>
      <c r="J272" s="64" t="s">
        <v>11</v>
      </c>
      <c r="L272" s="70"/>
      <c r="M272" s="99">
        <f t="shared" si="37"/>
        <v>1</v>
      </c>
      <c r="N272" s="99">
        <f t="shared" si="37"/>
        <v>1</v>
      </c>
      <c r="O272" s="99">
        <f t="shared" si="37"/>
        <v>1</v>
      </c>
      <c r="P272" s="99">
        <f t="shared" si="37"/>
        <v>0</v>
      </c>
      <c r="Q272" s="99">
        <f t="shared" si="37"/>
        <v>0</v>
      </c>
      <c r="R272" s="99"/>
      <c r="S272" s="102">
        <f t="shared" si="38"/>
        <v>0</v>
      </c>
      <c r="T272" s="102">
        <f t="shared" si="39"/>
        <v>0</v>
      </c>
      <c r="U272" s="102">
        <f t="shared" si="40"/>
        <v>0</v>
      </c>
      <c r="V272" s="102">
        <f t="shared" si="41"/>
        <v>0</v>
      </c>
      <c r="W272" s="102">
        <f t="shared" si="42"/>
        <v>0</v>
      </c>
      <c r="X272" s="102">
        <f t="shared" si="43"/>
        <v>0</v>
      </c>
      <c r="Y272" s="102">
        <f t="shared" si="44"/>
        <v>0</v>
      </c>
    </row>
    <row r="273" spans="1:25" x14ac:dyDescent="0.2">
      <c r="A273" s="104"/>
      <c r="B273" s="3" t="s">
        <v>79</v>
      </c>
      <c r="C273" s="9">
        <v>43736</v>
      </c>
      <c r="D273" s="41" t="s">
        <v>11</v>
      </c>
      <c r="E273" s="37" t="s">
        <v>11</v>
      </c>
      <c r="F273" s="43" t="s">
        <v>11</v>
      </c>
      <c r="G273" s="43" t="s">
        <v>11</v>
      </c>
      <c r="H273" s="37" t="s">
        <v>11</v>
      </c>
      <c r="I273" s="37" t="s">
        <v>9</v>
      </c>
      <c r="J273" s="64" t="s">
        <v>38</v>
      </c>
      <c r="L273" s="70"/>
      <c r="M273" s="99">
        <f t="shared" si="37"/>
        <v>0</v>
      </c>
      <c r="N273" s="99">
        <f t="shared" si="37"/>
        <v>0</v>
      </c>
      <c r="O273" s="99">
        <f t="shared" si="37"/>
        <v>1</v>
      </c>
      <c r="P273" s="99">
        <f t="shared" si="37"/>
        <v>1</v>
      </c>
      <c r="Q273" s="99">
        <f t="shared" si="37"/>
        <v>0</v>
      </c>
      <c r="R273" s="99"/>
      <c r="S273" s="102">
        <f t="shared" si="38"/>
        <v>0</v>
      </c>
      <c r="T273" s="102">
        <f t="shared" si="39"/>
        <v>0</v>
      </c>
      <c r="U273" s="102">
        <f t="shared" si="40"/>
        <v>0</v>
      </c>
      <c r="V273" s="102">
        <f t="shared" si="41"/>
        <v>0</v>
      </c>
      <c r="W273" s="102">
        <f t="shared" si="42"/>
        <v>0</v>
      </c>
      <c r="X273" s="102">
        <f t="shared" si="43"/>
        <v>1</v>
      </c>
      <c r="Y273" s="102">
        <f t="shared" si="44"/>
        <v>1</v>
      </c>
    </row>
    <row r="274" spans="1:25" ht="15.75" thickBot="1" x14ac:dyDescent="0.25">
      <c r="A274" s="105"/>
      <c r="B274" s="5" t="s">
        <v>80</v>
      </c>
      <c r="C274" s="14">
        <v>43737</v>
      </c>
      <c r="D274" s="44" t="s">
        <v>11</v>
      </c>
      <c r="E274" s="45" t="s">
        <v>11</v>
      </c>
      <c r="F274" s="46" t="s">
        <v>11</v>
      </c>
      <c r="G274" s="46" t="s">
        <v>11</v>
      </c>
      <c r="H274" s="45" t="s">
        <v>11</v>
      </c>
      <c r="I274" s="45" t="s">
        <v>9</v>
      </c>
      <c r="J274" s="67" t="s">
        <v>38</v>
      </c>
      <c r="L274" s="97"/>
      <c r="M274" s="99">
        <f t="shared" si="37"/>
        <v>0</v>
      </c>
      <c r="N274" s="99">
        <f t="shared" si="37"/>
        <v>0</v>
      </c>
      <c r="O274" s="99">
        <f t="shared" si="37"/>
        <v>1</v>
      </c>
      <c r="P274" s="99">
        <f t="shared" si="37"/>
        <v>1</v>
      </c>
      <c r="Q274" s="99">
        <f t="shared" si="37"/>
        <v>0</v>
      </c>
      <c r="R274" s="99"/>
      <c r="S274" s="102">
        <f t="shared" si="38"/>
        <v>0</v>
      </c>
      <c r="T274" s="102">
        <f t="shared" si="39"/>
        <v>0</v>
      </c>
      <c r="U274" s="102">
        <f t="shared" si="40"/>
        <v>0</v>
      </c>
      <c r="V274" s="102">
        <f t="shared" si="41"/>
        <v>0</v>
      </c>
      <c r="W274" s="102">
        <f t="shared" si="42"/>
        <v>0</v>
      </c>
      <c r="X274" s="102">
        <f t="shared" si="43"/>
        <v>1</v>
      </c>
      <c r="Y274" s="102">
        <f t="shared" si="44"/>
        <v>1</v>
      </c>
    </row>
    <row r="275" spans="1:25" x14ac:dyDescent="0.2">
      <c r="A275" s="103" t="s">
        <v>61</v>
      </c>
      <c r="B275" s="6" t="s">
        <v>81</v>
      </c>
      <c r="C275" s="18">
        <v>43738</v>
      </c>
      <c r="D275" s="34" t="s">
        <v>12</v>
      </c>
      <c r="E275" s="35" t="s">
        <v>12</v>
      </c>
      <c r="F275" s="47" t="s">
        <v>9</v>
      </c>
      <c r="G275" s="47" t="s">
        <v>10</v>
      </c>
      <c r="H275" s="35" t="s">
        <v>14</v>
      </c>
      <c r="I275" s="35" t="s">
        <v>11</v>
      </c>
      <c r="J275" s="66" t="s">
        <v>11</v>
      </c>
      <c r="L275" s="69"/>
      <c r="M275" s="99">
        <f t="shared" si="37"/>
        <v>1</v>
      </c>
      <c r="N275" s="99">
        <f t="shared" si="37"/>
        <v>1</v>
      </c>
      <c r="O275" s="99">
        <f t="shared" si="37"/>
        <v>1</v>
      </c>
      <c r="P275" s="99">
        <f t="shared" si="37"/>
        <v>0</v>
      </c>
      <c r="Q275" s="99">
        <f t="shared" si="37"/>
        <v>0</v>
      </c>
      <c r="R275" s="99"/>
      <c r="S275" s="102">
        <f t="shared" si="38"/>
        <v>0</v>
      </c>
      <c r="T275" s="102">
        <f t="shared" si="39"/>
        <v>0</v>
      </c>
      <c r="U275" s="102">
        <f t="shared" si="40"/>
        <v>0</v>
      </c>
      <c r="V275" s="102">
        <f t="shared" si="41"/>
        <v>0</v>
      </c>
      <c r="W275" s="102">
        <f t="shared" si="42"/>
        <v>0</v>
      </c>
      <c r="X275" s="102">
        <f t="shared" si="43"/>
        <v>0</v>
      </c>
      <c r="Y275" s="102">
        <f t="shared" si="44"/>
        <v>0</v>
      </c>
    </row>
    <row r="276" spans="1:25" x14ac:dyDescent="0.2">
      <c r="A276" s="104"/>
      <c r="B276" s="3" t="s">
        <v>75</v>
      </c>
      <c r="C276" s="9">
        <v>43739</v>
      </c>
      <c r="D276" s="36" t="s">
        <v>12</v>
      </c>
      <c r="E276" s="37" t="s">
        <v>12</v>
      </c>
      <c r="F276" s="43" t="s">
        <v>9</v>
      </c>
      <c r="G276" s="43" t="s">
        <v>10</v>
      </c>
      <c r="H276" s="37" t="s">
        <v>14</v>
      </c>
      <c r="I276" s="37" t="s">
        <v>11</v>
      </c>
      <c r="J276" s="64" t="s">
        <v>11</v>
      </c>
      <c r="L276" s="70"/>
      <c r="M276" s="99">
        <f t="shared" si="37"/>
        <v>1</v>
      </c>
      <c r="N276" s="99">
        <f t="shared" si="37"/>
        <v>1</v>
      </c>
      <c r="O276" s="99">
        <f t="shared" si="37"/>
        <v>1</v>
      </c>
      <c r="P276" s="99">
        <f t="shared" si="37"/>
        <v>0</v>
      </c>
      <c r="Q276" s="99">
        <f t="shared" si="37"/>
        <v>0</v>
      </c>
      <c r="R276" s="99"/>
      <c r="S276" s="102">
        <f t="shared" si="38"/>
        <v>0</v>
      </c>
      <c r="T276" s="102">
        <f t="shared" si="39"/>
        <v>0</v>
      </c>
      <c r="U276" s="102">
        <f t="shared" si="40"/>
        <v>0</v>
      </c>
      <c r="V276" s="102">
        <f t="shared" si="41"/>
        <v>0</v>
      </c>
      <c r="W276" s="102">
        <f t="shared" si="42"/>
        <v>0</v>
      </c>
      <c r="X276" s="102">
        <f t="shared" si="43"/>
        <v>0</v>
      </c>
      <c r="Y276" s="102">
        <f t="shared" si="44"/>
        <v>0</v>
      </c>
    </row>
    <row r="277" spans="1:25" x14ac:dyDescent="0.2">
      <c r="A277" s="104"/>
      <c r="B277" s="4" t="s">
        <v>76</v>
      </c>
      <c r="C277" s="9">
        <v>43740</v>
      </c>
      <c r="D277" s="36" t="s">
        <v>12</v>
      </c>
      <c r="E277" s="37" t="s">
        <v>12</v>
      </c>
      <c r="F277" s="43" t="s">
        <v>9</v>
      </c>
      <c r="G277" s="43" t="s">
        <v>10</v>
      </c>
      <c r="H277" s="37" t="s">
        <v>14</v>
      </c>
      <c r="I277" s="37" t="s">
        <v>12</v>
      </c>
      <c r="J277" s="64" t="s">
        <v>11</v>
      </c>
      <c r="L277" s="70"/>
      <c r="M277" s="99">
        <f t="shared" si="37"/>
        <v>1</v>
      </c>
      <c r="N277" s="99">
        <f t="shared" si="37"/>
        <v>1</v>
      </c>
      <c r="O277" s="99">
        <f t="shared" si="37"/>
        <v>1</v>
      </c>
      <c r="P277" s="99">
        <f t="shared" si="37"/>
        <v>0</v>
      </c>
      <c r="Q277" s="99">
        <f t="shared" si="37"/>
        <v>0</v>
      </c>
      <c r="R277" s="99"/>
      <c r="S277" s="102">
        <f t="shared" si="38"/>
        <v>0</v>
      </c>
      <c r="T277" s="102">
        <f t="shared" si="39"/>
        <v>0</v>
      </c>
      <c r="U277" s="102">
        <f t="shared" si="40"/>
        <v>0</v>
      </c>
      <c r="V277" s="102">
        <f t="shared" si="41"/>
        <v>0</v>
      </c>
      <c r="W277" s="102">
        <f t="shared" si="42"/>
        <v>0</v>
      </c>
      <c r="X277" s="102">
        <f t="shared" si="43"/>
        <v>0</v>
      </c>
      <c r="Y277" s="102">
        <f t="shared" si="44"/>
        <v>0</v>
      </c>
    </row>
    <row r="278" spans="1:25" x14ac:dyDescent="0.2">
      <c r="A278" s="104"/>
      <c r="B278" s="3" t="s">
        <v>77</v>
      </c>
      <c r="C278" s="9">
        <v>43741</v>
      </c>
      <c r="D278" s="36" t="s">
        <v>12</v>
      </c>
      <c r="E278" s="37" t="s">
        <v>11</v>
      </c>
      <c r="F278" s="43" t="s">
        <v>9</v>
      </c>
      <c r="G278" s="43" t="s">
        <v>10</v>
      </c>
      <c r="H278" s="37" t="s">
        <v>14</v>
      </c>
      <c r="I278" s="37" t="s">
        <v>12</v>
      </c>
      <c r="J278" s="64" t="s">
        <v>11</v>
      </c>
      <c r="L278" s="70"/>
      <c r="M278" s="99">
        <f t="shared" si="37"/>
        <v>1</v>
      </c>
      <c r="N278" s="99">
        <f t="shared" si="37"/>
        <v>1</v>
      </c>
      <c r="O278" s="99">
        <f t="shared" si="37"/>
        <v>1</v>
      </c>
      <c r="P278" s="99">
        <f t="shared" si="37"/>
        <v>0</v>
      </c>
      <c r="Q278" s="99">
        <f t="shared" si="37"/>
        <v>0</v>
      </c>
      <c r="R278" s="99"/>
      <c r="S278" s="102">
        <f t="shared" si="38"/>
        <v>0</v>
      </c>
      <c r="T278" s="102">
        <f t="shared" si="39"/>
        <v>0</v>
      </c>
      <c r="U278" s="102">
        <f t="shared" si="40"/>
        <v>0</v>
      </c>
      <c r="V278" s="102">
        <f t="shared" si="41"/>
        <v>0</v>
      </c>
      <c r="W278" s="102">
        <f t="shared" si="42"/>
        <v>0</v>
      </c>
      <c r="X278" s="102">
        <f t="shared" si="43"/>
        <v>0</v>
      </c>
      <c r="Y278" s="102">
        <f t="shared" si="44"/>
        <v>0</v>
      </c>
    </row>
    <row r="279" spans="1:25" x14ac:dyDescent="0.2">
      <c r="A279" s="104"/>
      <c r="B279" s="4" t="s">
        <v>78</v>
      </c>
      <c r="C279" s="9">
        <v>43742</v>
      </c>
      <c r="D279" s="36" t="s">
        <v>12</v>
      </c>
      <c r="E279" s="37" t="s">
        <v>9</v>
      </c>
      <c r="F279" s="43" t="s">
        <v>11</v>
      </c>
      <c r="G279" s="43" t="s">
        <v>10</v>
      </c>
      <c r="H279" s="37" t="s">
        <v>14</v>
      </c>
      <c r="I279" s="37" t="s">
        <v>12</v>
      </c>
      <c r="J279" s="64" t="s">
        <v>11</v>
      </c>
      <c r="L279" s="70"/>
      <c r="M279" s="99">
        <f t="shared" si="37"/>
        <v>1</v>
      </c>
      <c r="N279" s="99">
        <f t="shared" si="37"/>
        <v>1</v>
      </c>
      <c r="O279" s="99">
        <f t="shared" si="37"/>
        <v>1</v>
      </c>
      <c r="P279" s="99">
        <f t="shared" si="37"/>
        <v>0</v>
      </c>
      <c r="Q279" s="99">
        <f t="shared" si="37"/>
        <v>0</v>
      </c>
      <c r="R279" s="99"/>
      <c r="S279" s="102">
        <f t="shared" si="38"/>
        <v>0</v>
      </c>
      <c r="T279" s="102">
        <f t="shared" si="39"/>
        <v>0</v>
      </c>
      <c r="U279" s="102">
        <f t="shared" si="40"/>
        <v>0</v>
      </c>
      <c r="V279" s="102">
        <f t="shared" si="41"/>
        <v>0</v>
      </c>
      <c r="W279" s="102">
        <f t="shared" si="42"/>
        <v>0</v>
      </c>
      <c r="X279" s="102">
        <f t="shared" si="43"/>
        <v>0</v>
      </c>
      <c r="Y279" s="102">
        <f t="shared" si="44"/>
        <v>0</v>
      </c>
    </row>
    <row r="280" spans="1:25" x14ac:dyDescent="0.2">
      <c r="A280" s="104"/>
      <c r="B280" s="3" t="s">
        <v>79</v>
      </c>
      <c r="C280" s="9">
        <v>43743</v>
      </c>
      <c r="D280" s="41" t="s">
        <v>11</v>
      </c>
      <c r="E280" s="37" t="s">
        <v>9</v>
      </c>
      <c r="F280" s="43" t="s">
        <v>11</v>
      </c>
      <c r="G280" s="43" t="s">
        <v>11</v>
      </c>
      <c r="H280" s="37" t="s">
        <v>11</v>
      </c>
      <c r="I280" s="37" t="s">
        <v>11</v>
      </c>
      <c r="J280" s="64" t="s">
        <v>38</v>
      </c>
      <c r="L280" s="70"/>
      <c r="M280" s="99">
        <f t="shared" si="37"/>
        <v>0</v>
      </c>
      <c r="N280" s="99">
        <f t="shared" si="37"/>
        <v>0</v>
      </c>
      <c r="O280" s="99">
        <f t="shared" si="37"/>
        <v>1</v>
      </c>
      <c r="P280" s="99">
        <f t="shared" si="37"/>
        <v>1</v>
      </c>
      <c r="Q280" s="99">
        <f t="shared" si="37"/>
        <v>0</v>
      </c>
      <c r="R280" s="99"/>
      <c r="S280" s="102">
        <f t="shared" si="38"/>
        <v>0</v>
      </c>
      <c r="T280" s="102">
        <f t="shared" si="39"/>
        <v>1</v>
      </c>
      <c r="U280" s="102">
        <f t="shared" si="40"/>
        <v>0</v>
      </c>
      <c r="V280" s="102">
        <f t="shared" si="41"/>
        <v>0</v>
      </c>
      <c r="W280" s="102">
        <f t="shared" si="42"/>
        <v>0</v>
      </c>
      <c r="X280" s="102">
        <f t="shared" si="43"/>
        <v>0</v>
      </c>
      <c r="Y280" s="102">
        <f t="shared" si="44"/>
        <v>1</v>
      </c>
    </row>
    <row r="281" spans="1:25" ht="15.75" thickBot="1" x14ac:dyDescent="0.25">
      <c r="A281" s="105"/>
      <c r="B281" s="5" t="s">
        <v>80</v>
      </c>
      <c r="C281" s="14">
        <v>43744</v>
      </c>
      <c r="D281" s="42" t="s">
        <v>11</v>
      </c>
      <c r="E281" s="39" t="s">
        <v>9</v>
      </c>
      <c r="F281" s="49" t="s">
        <v>11</v>
      </c>
      <c r="G281" s="49" t="s">
        <v>11</v>
      </c>
      <c r="H281" s="39" t="s">
        <v>11</v>
      </c>
      <c r="I281" s="39" t="s">
        <v>11</v>
      </c>
      <c r="J281" s="67" t="s">
        <v>38</v>
      </c>
      <c r="L281" s="72"/>
      <c r="M281" s="99">
        <f t="shared" si="37"/>
        <v>0</v>
      </c>
      <c r="N281" s="99">
        <f t="shared" si="37"/>
        <v>0</v>
      </c>
      <c r="O281" s="99">
        <f t="shared" si="37"/>
        <v>1</v>
      </c>
      <c r="P281" s="99">
        <f t="shared" si="37"/>
        <v>1</v>
      </c>
      <c r="Q281" s="99">
        <f t="shared" si="37"/>
        <v>0</v>
      </c>
      <c r="R281" s="99"/>
      <c r="S281" s="102">
        <f t="shared" si="38"/>
        <v>0</v>
      </c>
      <c r="T281" s="102">
        <f t="shared" si="39"/>
        <v>1</v>
      </c>
      <c r="U281" s="102">
        <f t="shared" si="40"/>
        <v>0</v>
      </c>
      <c r="V281" s="102">
        <f t="shared" si="41"/>
        <v>0</v>
      </c>
      <c r="W281" s="102">
        <f t="shared" si="42"/>
        <v>0</v>
      </c>
      <c r="X281" s="102">
        <f t="shared" si="43"/>
        <v>0</v>
      </c>
      <c r="Y281" s="102">
        <f t="shared" si="44"/>
        <v>1</v>
      </c>
    </row>
    <row r="282" spans="1:25" x14ac:dyDescent="0.2">
      <c r="A282" s="103" t="s">
        <v>62</v>
      </c>
      <c r="B282" s="6" t="s">
        <v>81</v>
      </c>
      <c r="C282" s="18">
        <v>43745</v>
      </c>
      <c r="D282" s="34" t="s">
        <v>12</v>
      </c>
      <c r="E282" s="35" t="s">
        <v>9</v>
      </c>
      <c r="F282" s="47" t="s">
        <v>14</v>
      </c>
      <c r="G282" s="47" t="s">
        <v>11</v>
      </c>
      <c r="H282" s="47" t="s">
        <v>12</v>
      </c>
      <c r="I282" s="35" t="s">
        <v>10</v>
      </c>
      <c r="J282" s="66" t="s">
        <v>11</v>
      </c>
      <c r="L282" s="69"/>
      <c r="M282" s="99">
        <f t="shared" si="37"/>
        <v>1</v>
      </c>
      <c r="N282" s="99">
        <f t="shared" si="37"/>
        <v>1</v>
      </c>
      <c r="O282" s="99">
        <f t="shared" si="37"/>
        <v>1</v>
      </c>
      <c r="P282" s="99">
        <f t="shared" si="37"/>
        <v>0</v>
      </c>
      <c r="Q282" s="99">
        <f t="shared" si="37"/>
        <v>0</v>
      </c>
      <c r="R282" s="99"/>
      <c r="S282" s="102">
        <f t="shared" si="38"/>
        <v>0</v>
      </c>
      <c r="T282" s="102">
        <f t="shared" si="39"/>
        <v>0</v>
      </c>
      <c r="U282" s="102">
        <f t="shared" si="40"/>
        <v>0</v>
      </c>
      <c r="V282" s="102">
        <f t="shared" si="41"/>
        <v>0</v>
      </c>
      <c r="W282" s="102">
        <f t="shared" si="42"/>
        <v>0</v>
      </c>
      <c r="X282" s="102">
        <f t="shared" si="43"/>
        <v>0</v>
      </c>
      <c r="Y282" s="102">
        <f t="shared" si="44"/>
        <v>0</v>
      </c>
    </row>
    <row r="283" spans="1:25" x14ac:dyDescent="0.2">
      <c r="A283" s="104"/>
      <c r="B283" s="3" t="s">
        <v>75</v>
      </c>
      <c r="C283" s="9">
        <v>43746</v>
      </c>
      <c r="D283" s="36" t="s">
        <v>12</v>
      </c>
      <c r="E283" s="37" t="s">
        <v>11</v>
      </c>
      <c r="F283" s="43" t="s">
        <v>14</v>
      </c>
      <c r="G283" s="43" t="s">
        <v>9</v>
      </c>
      <c r="H283" s="43" t="s">
        <v>12</v>
      </c>
      <c r="I283" s="37" t="s">
        <v>10</v>
      </c>
      <c r="J283" s="64" t="s">
        <v>11</v>
      </c>
      <c r="L283" s="70"/>
      <c r="M283" s="99">
        <f t="shared" si="37"/>
        <v>1</v>
      </c>
      <c r="N283" s="99">
        <f t="shared" si="37"/>
        <v>1</v>
      </c>
      <c r="O283" s="99">
        <f t="shared" si="37"/>
        <v>1</v>
      </c>
      <c r="P283" s="99">
        <f t="shared" si="37"/>
        <v>0</v>
      </c>
      <c r="Q283" s="99">
        <f t="shared" si="37"/>
        <v>0</v>
      </c>
      <c r="R283" s="99"/>
      <c r="S283" s="102">
        <f t="shared" si="38"/>
        <v>0</v>
      </c>
      <c r="T283" s="102">
        <f t="shared" si="39"/>
        <v>0</v>
      </c>
      <c r="U283" s="102">
        <f t="shared" si="40"/>
        <v>0</v>
      </c>
      <c r="V283" s="102">
        <f t="shared" si="41"/>
        <v>0</v>
      </c>
      <c r="W283" s="102">
        <f t="shared" si="42"/>
        <v>0</v>
      </c>
      <c r="X283" s="102">
        <f t="shared" si="43"/>
        <v>0</v>
      </c>
      <c r="Y283" s="102">
        <f t="shared" si="44"/>
        <v>0</v>
      </c>
    </row>
    <row r="284" spans="1:25" x14ac:dyDescent="0.2">
      <c r="A284" s="104"/>
      <c r="B284" s="4" t="s">
        <v>76</v>
      </c>
      <c r="C284" s="9">
        <v>43747</v>
      </c>
      <c r="D284" s="36" t="s">
        <v>12</v>
      </c>
      <c r="E284" s="37" t="s">
        <v>11</v>
      </c>
      <c r="F284" s="43" t="s">
        <v>14</v>
      </c>
      <c r="G284" s="43" t="s">
        <v>9</v>
      </c>
      <c r="H284" s="43" t="s">
        <v>12</v>
      </c>
      <c r="I284" s="37" t="s">
        <v>10</v>
      </c>
      <c r="J284" s="64" t="s">
        <v>11</v>
      </c>
      <c r="L284" s="70"/>
      <c r="M284" s="99">
        <f t="shared" si="37"/>
        <v>1</v>
      </c>
      <c r="N284" s="99">
        <f t="shared" si="37"/>
        <v>1</v>
      </c>
      <c r="O284" s="99">
        <f t="shared" si="37"/>
        <v>1</v>
      </c>
      <c r="P284" s="99">
        <f t="shared" si="37"/>
        <v>0</v>
      </c>
      <c r="Q284" s="99">
        <f t="shared" si="37"/>
        <v>0</v>
      </c>
      <c r="R284" s="99"/>
      <c r="S284" s="102">
        <f t="shared" si="38"/>
        <v>0</v>
      </c>
      <c r="T284" s="102">
        <f t="shared" si="39"/>
        <v>0</v>
      </c>
      <c r="U284" s="102">
        <f t="shared" si="40"/>
        <v>0</v>
      </c>
      <c r="V284" s="102">
        <f t="shared" si="41"/>
        <v>0</v>
      </c>
      <c r="W284" s="102">
        <f t="shared" si="42"/>
        <v>0</v>
      </c>
      <c r="X284" s="102">
        <f t="shared" si="43"/>
        <v>0</v>
      </c>
      <c r="Y284" s="102">
        <f t="shared" si="44"/>
        <v>0</v>
      </c>
    </row>
    <row r="285" spans="1:25" x14ac:dyDescent="0.2">
      <c r="A285" s="104"/>
      <c r="B285" s="3" t="s">
        <v>77</v>
      </c>
      <c r="C285" s="9">
        <v>43748</v>
      </c>
      <c r="D285" s="36" t="s">
        <v>12</v>
      </c>
      <c r="E285" s="37" t="s">
        <v>12</v>
      </c>
      <c r="F285" s="43" t="s">
        <v>14</v>
      </c>
      <c r="G285" s="43" t="s">
        <v>9</v>
      </c>
      <c r="H285" s="43" t="s">
        <v>12</v>
      </c>
      <c r="I285" s="37" t="s">
        <v>10</v>
      </c>
      <c r="J285" s="64" t="s">
        <v>11</v>
      </c>
      <c r="L285" s="70"/>
      <c r="M285" s="99">
        <f t="shared" si="37"/>
        <v>1</v>
      </c>
      <c r="N285" s="99">
        <f t="shared" si="37"/>
        <v>1</v>
      </c>
      <c r="O285" s="99">
        <f t="shared" si="37"/>
        <v>1</v>
      </c>
      <c r="P285" s="99">
        <f t="shared" si="37"/>
        <v>0</v>
      </c>
      <c r="Q285" s="99">
        <f t="shared" si="37"/>
        <v>0</v>
      </c>
      <c r="R285" s="99"/>
      <c r="S285" s="102">
        <f t="shared" si="38"/>
        <v>0</v>
      </c>
      <c r="T285" s="102">
        <f t="shared" si="39"/>
        <v>0</v>
      </c>
      <c r="U285" s="102">
        <f t="shared" si="40"/>
        <v>0</v>
      </c>
      <c r="V285" s="102">
        <f t="shared" si="41"/>
        <v>0</v>
      </c>
      <c r="W285" s="102">
        <f t="shared" si="42"/>
        <v>0</v>
      </c>
      <c r="X285" s="102">
        <f t="shared" si="43"/>
        <v>0</v>
      </c>
      <c r="Y285" s="102">
        <f t="shared" si="44"/>
        <v>0</v>
      </c>
    </row>
    <row r="286" spans="1:25" x14ac:dyDescent="0.2">
      <c r="A286" s="104"/>
      <c r="B286" s="4" t="s">
        <v>78</v>
      </c>
      <c r="C286" s="9">
        <v>43749</v>
      </c>
      <c r="D286" s="36" t="s">
        <v>12</v>
      </c>
      <c r="E286" s="37" t="s">
        <v>12</v>
      </c>
      <c r="F286" s="43" t="s">
        <v>14</v>
      </c>
      <c r="G286" s="43" t="s">
        <v>9</v>
      </c>
      <c r="H286" s="43" t="s">
        <v>12</v>
      </c>
      <c r="I286" s="37" t="s">
        <v>10</v>
      </c>
      <c r="J286" s="64" t="s">
        <v>11</v>
      </c>
      <c r="L286" s="70"/>
      <c r="M286" s="99">
        <f t="shared" si="37"/>
        <v>1</v>
      </c>
      <c r="N286" s="99">
        <f t="shared" si="37"/>
        <v>1</v>
      </c>
      <c r="O286" s="99">
        <f t="shared" si="37"/>
        <v>1</v>
      </c>
      <c r="P286" s="99">
        <f t="shared" si="37"/>
        <v>0</v>
      </c>
      <c r="Q286" s="99">
        <f t="shared" si="37"/>
        <v>0</v>
      </c>
      <c r="R286" s="99"/>
      <c r="S286" s="102">
        <f t="shared" si="38"/>
        <v>0</v>
      </c>
      <c r="T286" s="102">
        <f t="shared" si="39"/>
        <v>0</v>
      </c>
      <c r="U286" s="102">
        <f t="shared" si="40"/>
        <v>0</v>
      </c>
      <c r="V286" s="102">
        <f t="shared" si="41"/>
        <v>0</v>
      </c>
      <c r="W286" s="102">
        <f t="shared" si="42"/>
        <v>0</v>
      </c>
      <c r="X286" s="102">
        <f t="shared" si="43"/>
        <v>0</v>
      </c>
      <c r="Y286" s="102">
        <f t="shared" si="44"/>
        <v>0</v>
      </c>
    </row>
    <row r="287" spans="1:25" x14ac:dyDescent="0.2">
      <c r="A287" s="104"/>
      <c r="B287" s="3" t="s">
        <v>79</v>
      </c>
      <c r="C287" s="9">
        <v>43750</v>
      </c>
      <c r="D287" s="41" t="s">
        <v>11</v>
      </c>
      <c r="E287" s="37" t="s">
        <v>14</v>
      </c>
      <c r="F287" s="43" t="s">
        <v>11</v>
      </c>
      <c r="G287" s="43" t="s">
        <v>11</v>
      </c>
      <c r="H287" s="37" t="s">
        <v>11</v>
      </c>
      <c r="I287" s="37" t="s">
        <v>11</v>
      </c>
      <c r="J287" s="64" t="s">
        <v>18</v>
      </c>
      <c r="L287" s="70"/>
      <c r="M287" s="99">
        <f t="shared" si="37"/>
        <v>1</v>
      </c>
      <c r="N287" s="99">
        <f t="shared" si="37"/>
        <v>0</v>
      </c>
      <c r="O287" s="99">
        <f t="shared" si="37"/>
        <v>0</v>
      </c>
      <c r="P287" s="99">
        <f t="shared" si="37"/>
        <v>0</v>
      </c>
      <c r="Q287" s="99">
        <f t="shared" si="37"/>
        <v>1</v>
      </c>
      <c r="R287" s="99"/>
      <c r="S287" s="102">
        <f t="shared" si="38"/>
        <v>0</v>
      </c>
      <c r="T287" s="102">
        <f t="shared" si="39"/>
        <v>1</v>
      </c>
      <c r="U287" s="102">
        <f t="shared" si="40"/>
        <v>0</v>
      </c>
      <c r="V287" s="102">
        <f t="shared" si="41"/>
        <v>0</v>
      </c>
      <c r="W287" s="102">
        <f t="shared" si="42"/>
        <v>0</v>
      </c>
      <c r="X287" s="102">
        <f t="shared" si="43"/>
        <v>0</v>
      </c>
      <c r="Y287" s="102">
        <f t="shared" si="44"/>
        <v>1</v>
      </c>
    </row>
    <row r="288" spans="1:25" ht="15.75" thickBot="1" x14ac:dyDescent="0.25">
      <c r="A288" s="105"/>
      <c r="B288" s="5" t="s">
        <v>80</v>
      </c>
      <c r="C288" s="14">
        <v>43751</v>
      </c>
      <c r="D288" s="42" t="s">
        <v>11</v>
      </c>
      <c r="E288" s="39" t="s">
        <v>14</v>
      </c>
      <c r="F288" s="49" t="s">
        <v>11</v>
      </c>
      <c r="G288" s="49" t="s">
        <v>11</v>
      </c>
      <c r="H288" s="39" t="s">
        <v>11</v>
      </c>
      <c r="I288" s="39" t="s">
        <v>11</v>
      </c>
      <c r="J288" s="67" t="s">
        <v>18</v>
      </c>
      <c r="L288" s="72"/>
      <c r="M288" s="99">
        <f t="shared" si="37"/>
        <v>1</v>
      </c>
      <c r="N288" s="99">
        <f t="shared" si="37"/>
        <v>0</v>
      </c>
      <c r="O288" s="99">
        <f t="shared" si="37"/>
        <v>0</v>
      </c>
      <c r="P288" s="99">
        <f t="shared" si="37"/>
        <v>0</v>
      </c>
      <c r="Q288" s="99">
        <f t="shared" si="37"/>
        <v>1</v>
      </c>
      <c r="R288" s="99"/>
      <c r="S288" s="102">
        <f t="shared" si="38"/>
        <v>0</v>
      </c>
      <c r="T288" s="102">
        <f t="shared" si="39"/>
        <v>1</v>
      </c>
      <c r="U288" s="102">
        <f t="shared" si="40"/>
        <v>0</v>
      </c>
      <c r="V288" s="102">
        <f t="shared" si="41"/>
        <v>0</v>
      </c>
      <c r="W288" s="102">
        <f t="shared" si="42"/>
        <v>0</v>
      </c>
      <c r="X288" s="102">
        <f t="shared" si="43"/>
        <v>0</v>
      </c>
      <c r="Y288" s="102">
        <f t="shared" si="44"/>
        <v>1</v>
      </c>
    </row>
    <row r="289" spans="1:25" x14ac:dyDescent="0.2">
      <c r="A289" s="103" t="s">
        <v>63</v>
      </c>
      <c r="B289" s="6" t="s">
        <v>81</v>
      </c>
      <c r="C289" s="18">
        <v>43752</v>
      </c>
      <c r="D289" s="34" t="s">
        <v>12</v>
      </c>
      <c r="E289" s="66" t="s">
        <v>11</v>
      </c>
      <c r="F289" s="69" t="s">
        <v>9</v>
      </c>
      <c r="G289" s="69" t="s">
        <v>14</v>
      </c>
      <c r="H289" s="69" t="s">
        <v>12</v>
      </c>
      <c r="I289" s="66" t="s">
        <v>10</v>
      </c>
      <c r="J289" s="64" t="s">
        <v>11</v>
      </c>
      <c r="L289" s="69"/>
      <c r="M289" s="99">
        <f t="shared" si="37"/>
        <v>1</v>
      </c>
      <c r="N289" s="99">
        <f t="shared" si="37"/>
        <v>1</v>
      </c>
      <c r="O289" s="99">
        <f t="shared" si="37"/>
        <v>1</v>
      </c>
      <c r="P289" s="99">
        <f t="shared" si="37"/>
        <v>0</v>
      </c>
      <c r="Q289" s="99">
        <f t="shared" si="37"/>
        <v>0</v>
      </c>
      <c r="R289" s="99"/>
      <c r="S289" s="102">
        <f t="shared" si="38"/>
        <v>0</v>
      </c>
      <c r="T289" s="102">
        <f t="shared" si="39"/>
        <v>0</v>
      </c>
      <c r="U289" s="102">
        <f t="shared" si="40"/>
        <v>0</v>
      </c>
      <c r="V289" s="102">
        <f t="shared" si="41"/>
        <v>0</v>
      </c>
      <c r="W289" s="102">
        <f t="shared" si="42"/>
        <v>0</v>
      </c>
      <c r="X289" s="102">
        <f t="shared" si="43"/>
        <v>0</v>
      </c>
      <c r="Y289" s="102">
        <f t="shared" si="44"/>
        <v>0</v>
      </c>
    </row>
    <row r="290" spans="1:25" x14ac:dyDescent="0.2">
      <c r="A290" s="104"/>
      <c r="B290" s="3" t="s">
        <v>75</v>
      </c>
      <c r="C290" s="9">
        <v>43753</v>
      </c>
      <c r="D290" s="36" t="s">
        <v>12</v>
      </c>
      <c r="E290" s="64" t="s">
        <v>11</v>
      </c>
      <c r="F290" s="70" t="s">
        <v>9</v>
      </c>
      <c r="G290" s="70" t="s">
        <v>14</v>
      </c>
      <c r="H290" s="64" t="s">
        <v>17</v>
      </c>
      <c r="I290" s="64" t="s">
        <v>10</v>
      </c>
      <c r="J290" s="64" t="s">
        <v>11</v>
      </c>
      <c r="L290" s="70"/>
      <c r="M290" s="99">
        <f t="shared" si="37"/>
        <v>1</v>
      </c>
      <c r="N290" s="99">
        <f t="shared" si="37"/>
        <v>1</v>
      </c>
      <c r="O290" s="99">
        <f t="shared" si="37"/>
        <v>1</v>
      </c>
      <c r="P290" s="99">
        <f t="shared" si="37"/>
        <v>0</v>
      </c>
      <c r="Q290" s="99">
        <f t="shared" si="37"/>
        <v>0</v>
      </c>
      <c r="R290" s="99"/>
      <c r="S290" s="102">
        <f t="shared" si="38"/>
        <v>0</v>
      </c>
      <c r="T290" s="102">
        <f t="shared" si="39"/>
        <v>0</v>
      </c>
      <c r="U290" s="102">
        <f t="shared" si="40"/>
        <v>0</v>
      </c>
      <c r="V290" s="102">
        <f t="shared" si="41"/>
        <v>0</v>
      </c>
      <c r="W290" s="102">
        <f t="shared" si="42"/>
        <v>0</v>
      </c>
      <c r="X290" s="102">
        <f t="shared" si="43"/>
        <v>0</v>
      </c>
      <c r="Y290" s="102">
        <f t="shared" si="44"/>
        <v>0</v>
      </c>
    </row>
    <row r="291" spans="1:25" x14ac:dyDescent="0.2">
      <c r="A291" s="104"/>
      <c r="B291" s="4" t="s">
        <v>76</v>
      </c>
      <c r="C291" s="9">
        <v>43754</v>
      </c>
      <c r="D291" s="36" t="s">
        <v>12</v>
      </c>
      <c r="E291" s="64"/>
      <c r="F291" s="70"/>
      <c r="G291" s="70"/>
      <c r="H291" s="64" t="s">
        <v>10</v>
      </c>
      <c r="I291" s="64" t="s">
        <v>11</v>
      </c>
      <c r="J291" s="64" t="s">
        <v>11</v>
      </c>
      <c r="L291" s="70"/>
      <c r="M291" s="99">
        <f t="shared" ref="M291:Q322" si="45">COUNTIF($D291:$L291,M$1)</f>
        <v>0</v>
      </c>
      <c r="N291" s="99">
        <f t="shared" si="45"/>
        <v>1</v>
      </c>
      <c r="O291" s="99">
        <f t="shared" si="45"/>
        <v>0</v>
      </c>
      <c r="P291" s="99">
        <f t="shared" si="45"/>
        <v>0</v>
      </c>
      <c r="Q291" s="99">
        <f t="shared" si="45"/>
        <v>0</v>
      </c>
      <c r="R291" s="99"/>
      <c r="S291" s="102">
        <f t="shared" si="38"/>
        <v>0</v>
      </c>
      <c r="T291" s="102">
        <f t="shared" si="39"/>
        <v>0</v>
      </c>
      <c r="U291" s="102">
        <f t="shared" si="40"/>
        <v>0</v>
      </c>
      <c r="V291" s="102">
        <f t="shared" si="41"/>
        <v>0</v>
      </c>
      <c r="W291" s="102">
        <f t="shared" si="42"/>
        <v>0</v>
      </c>
      <c r="X291" s="102">
        <f t="shared" si="43"/>
        <v>0</v>
      </c>
      <c r="Y291" s="102">
        <f t="shared" si="44"/>
        <v>0</v>
      </c>
    </row>
    <row r="292" spans="1:25" x14ac:dyDescent="0.2">
      <c r="A292" s="104"/>
      <c r="B292" s="3" t="s">
        <v>77</v>
      </c>
      <c r="C292" s="9">
        <v>43755</v>
      </c>
      <c r="D292" s="36" t="s">
        <v>12</v>
      </c>
      <c r="E292" s="64"/>
      <c r="F292" s="70"/>
      <c r="G292" s="70"/>
      <c r="H292" s="64" t="s">
        <v>10</v>
      </c>
      <c r="I292" s="71" t="s">
        <v>11</v>
      </c>
      <c r="J292" s="64" t="s">
        <v>11</v>
      </c>
      <c r="L292" s="70"/>
      <c r="M292" s="99">
        <f t="shared" si="45"/>
        <v>0</v>
      </c>
      <c r="N292" s="99">
        <f t="shared" si="45"/>
        <v>1</v>
      </c>
      <c r="O292" s="99">
        <f t="shared" si="45"/>
        <v>0</v>
      </c>
      <c r="P292" s="99">
        <f t="shared" si="45"/>
        <v>0</v>
      </c>
      <c r="Q292" s="99">
        <f t="shared" si="45"/>
        <v>0</v>
      </c>
      <c r="R292" s="99"/>
      <c r="S292" s="102">
        <f t="shared" si="38"/>
        <v>0</v>
      </c>
      <c r="T292" s="102">
        <f t="shared" si="39"/>
        <v>0</v>
      </c>
      <c r="U292" s="102">
        <f t="shared" si="40"/>
        <v>0</v>
      </c>
      <c r="V292" s="102">
        <f t="shared" si="41"/>
        <v>0</v>
      </c>
      <c r="W292" s="102">
        <f t="shared" si="42"/>
        <v>0</v>
      </c>
      <c r="X292" s="102">
        <f t="shared" si="43"/>
        <v>0</v>
      </c>
      <c r="Y292" s="102">
        <f t="shared" si="44"/>
        <v>0</v>
      </c>
    </row>
    <row r="293" spans="1:25" x14ac:dyDescent="0.2">
      <c r="A293" s="104"/>
      <c r="B293" s="4" t="s">
        <v>78</v>
      </c>
      <c r="C293" s="9">
        <v>43756</v>
      </c>
      <c r="D293" s="36" t="s">
        <v>12</v>
      </c>
      <c r="E293" s="64"/>
      <c r="F293" s="70"/>
      <c r="G293" s="70"/>
      <c r="H293" s="64" t="s">
        <v>10</v>
      </c>
      <c r="I293" s="71" t="s">
        <v>14</v>
      </c>
      <c r="J293" s="64" t="s">
        <v>11</v>
      </c>
      <c r="L293" s="70"/>
      <c r="M293" s="99">
        <f t="shared" si="45"/>
        <v>1</v>
      </c>
      <c r="N293" s="99">
        <f t="shared" si="45"/>
        <v>1</v>
      </c>
      <c r="O293" s="99">
        <f t="shared" si="45"/>
        <v>0</v>
      </c>
      <c r="P293" s="99">
        <f t="shared" si="45"/>
        <v>0</v>
      </c>
      <c r="Q293" s="99">
        <f t="shared" si="45"/>
        <v>0</v>
      </c>
      <c r="R293" s="99"/>
      <c r="S293" s="102">
        <f t="shared" si="38"/>
        <v>0</v>
      </c>
      <c r="T293" s="102">
        <f t="shared" si="39"/>
        <v>0</v>
      </c>
      <c r="U293" s="102">
        <f t="shared" si="40"/>
        <v>0</v>
      </c>
      <c r="V293" s="102">
        <f t="shared" si="41"/>
        <v>0</v>
      </c>
      <c r="W293" s="102">
        <f t="shared" si="42"/>
        <v>0</v>
      </c>
      <c r="X293" s="102">
        <f t="shared" si="43"/>
        <v>0</v>
      </c>
      <c r="Y293" s="102">
        <f t="shared" si="44"/>
        <v>0</v>
      </c>
    </row>
    <row r="294" spans="1:25" x14ac:dyDescent="0.2">
      <c r="A294" s="104"/>
      <c r="B294" s="3" t="s">
        <v>79</v>
      </c>
      <c r="C294" s="9">
        <v>43757</v>
      </c>
      <c r="D294" s="41" t="s">
        <v>11</v>
      </c>
      <c r="E294" s="64"/>
      <c r="F294" s="70"/>
      <c r="G294" s="70"/>
      <c r="H294" s="64" t="s">
        <v>11</v>
      </c>
      <c r="I294" s="71" t="s">
        <v>14</v>
      </c>
      <c r="J294" s="64" t="s">
        <v>18</v>
      </c>
      <c r="L294" s="70"/>
      <c r="M294" s="99">
        <f t="shared" si="45"/>
        <v>1</v>
      </c>
      <c r="N294" s="99">
        <f t="shared" si="45"/>
        <v>0</v>
      </c>
      <c r="O294" s="99">
        <f t="shared" si="45"/>
        <v>0</v>
      </c>
      <c r="P294" s="99">
        <f t="shared" si="45"/>
        <v>0</v>
      </c>
      <c r="Q294" s="99">
        <f t="shared" si="45"/>
        <v>1</v>
      </c>
      <c r="R294" s="99"/>
      <c r="S294" s="102">
        <f t="shared" si="38"/>
        <v>0</v>
      </c>
      <c r="T294" s="102">
        <f t="shared" si="39"/>
        <v>0</v>
      </c>
      <c r="U294" s="102">
        <f t="shared" si="40"/>
        <v>0</v>
      </c>
      <c r="V294" s="102">
        <f t="shared" si="41"/>
        <v>0</v>
      </c>
      <c r="W294" s="102">
        <f t="shared" si="42"/>
        <v>0</v>
      </c>
      <c r="X294" s="102">
        <f t="shared" si="43"/>
        <v>1</v>
      </c>
      <c r="Y294" s="102">
        <f t="shared" si="44"/>
        <v>1</v>
      </c>
    </row>
    <row r="295" spans="1:25" ht="15.75" thickBot="1" x14ac:dyDescent="0.25">
      <c r="A295" s="105"/>
      <c r="B295" s="5" t="s">
        <v>80</v>
      </c>
      <c r="C295" s="14">
        <v>43758</v>
      </c>
      <c r="D295" s="42" t="s">
        <v>11</v>
      </c>
      <c r="E295" s="67"/>
      <c r="F295" s="72"/>
      <c r="G295" s="72"/>
      <c r="H295" s="67" t="s">
        <v>11</v>
      </c>
      <c r="I295" s="73" t="s">
        <v>14</v>
      </c>
      <c r="J295" s="67" t="s">
        <v>18</v>
      </c>
      <c r="L295" s="72"/>
      <c r="M295" s="99">
        <f t="shared" si="45"/>
        <v>1</v>
      </c>
      <c r="N295" s="99">
        <f t="shared" si="45"/>
        <v>0</v>
      </c>
      <c r="O295" s="99">
        <f t="shared" si="45"/>
        <v>0</v>
      </c>
      <c r="P295" s="99">
        <f t="shared" si="45"/>
        <v>0</v>
      </c>
      <c r="Q295" s="99">
        <f t="shared" si="45"/>
        <v>1</v>
      </c>
      <c r="R295" s="99"/>
      <c r="S295" s="102">
        <f t="shared" si="38"/>
        <v>0</v>
      </c>
      <c r="T295" s="102">
        <f t="shared" si="39"/>
        <v>1</v>
      </c>
      <c r="U295" s="102">
        <f t="shared" si="40"/>
        <v>1</v>
      </c>
      <c r="V295" s="102">
        <f t="shared" si="41"/>
        <v>1</v>
      </c>
      <c r="W295" s="102">
        <f t="shared" si="42"/>
        <v>0</v>
      </c>
      <c r="X295" s="102">
        <f t="shared" si="43"/>
        <v>1</v>
      </c>
      <c r="Y295" s="102">
        <f t="shared" si="44"/>
        <v>1</v>
      </c>
    </row>
    <row r="296" spans="1:25" x14ac:dyDescent="0.2">
      <c r="A296" s="103" t="s">
        <v>64</v>
      </c>
      <c r="B296" s="6" t="s">
        <v>81</v>
      </c>
      <c r="C296" s="18">
        <v>43759</v>
      </c>
      <c r="D296" s="34" t="s">
        <v>12</v>
      </c>
      <c r="J296" s="64" t="s">
        <v>11</v>
      </c>
      <c r="L296" s="69"/>
      <c r="M296" s="99">
        <f t="shared" si="45"/>
        <v>0</v>
      </c>
      <c r="N296" s="99">
        <f t="shared" si="45"/>
        <v>0</v>
      </c>
      <c r="O296" s="99">
        <f t="shared" si="45"/>
        <v>0</v>
      </c>
      <c r="P296" s="99">
        <f t="shared" si="45"/>
        <v>0</v>
      </c>
      <c r="Q296" s="99">
        <f t="shared" si="45"/>
        <v>0</v>
      </c>
      <c r="R296" s="99"/>
      <c r="S296" s="102">
        <f t="shared" si="38"/>
        <v>0</v>
      </c>
      <c r="T296" s="102">
        <f t="shared" si="39"/>
        <v>0</v>
      </c>
      <c r="U296" s="102">
        <f t="shared" si="40"/>
        <v>0</v>
      </c>
      <c r="V296" s="102">
        <f t="shared" si="41"/>
        <v>0</v>
      </c>
      <c r="W296" s="102">
        <f t="shared" si="42"/>
        <v>0</v>
      </c>
      <c r="X296" s="102">
        <f t="shared" si="43"/>
        <v>0</v>
      </c>
      <c r="Y296" s="102">
        <f t="shared" si="44"/>
        <v>0</v>
      </c>
    </row>
    <row r="297" spans="1:25" x14ac:dyDescent="0.2">
      <c r="A297" s="104"/>
      <c r="B297" s="3" t="s">
        <v>75</v>
      </c>
      <c r="C297" s="9">
        <v>43760</v>
      </c>
      <c r="D297" s="36" t="s">
        <v>12</v>
      </c>
      <c r="J297" s="64" t="s">
        <v>11</v>
      </c>
      <c r="L297" s="70"/>
      <c r="M297" s="99">
        <f t="shared" si="45"/>
        <v>0</v>
      </c>
      <c r="N297" s="99">
        <f t="shared" si="45"/>
        <v>0</v>
      </c>
      <c r="O297" s="99">
        <f t="shared" si="45"/>
        <v>0</v>
      </c>
      <c r="P297" s="99">
        <f t="shared" si="45"/>
        <v>0</v>
      </c>
      <c r="Q297" s="99">
        <f t="shared" si="45"/>
        <v>0</v>
      </c>
      <c r="R297" s="99"/>
      <c r="S297" s="102">
        <f t="shared" si="38"/>
        <v>0</v>
      </c>
      <c r="T297" s="102">
        <f t="shared" si="39"/>
        <v>0</v>
      </c>
      <c r="U297" s="102">
        <f t="shared" si="40"/>
        <v>0</v>
      </c>
      <c r="V297" s="102">
        <f t="shared" si="41"/>
        <v>0</v>
      </c>
      <c r="W297" s="102">
        <f t="shared" si="42"/>
        <v>0</v>
      </c>
      <c r="X297" s="102">
        <f t="shared" si="43"/>
        <v>0</v>
      </c>
      <c r="Y297" s="102">
        <f t="shared" si="44"/>
        <v>0</v>
      </c>
    </row>
    <row r="298" spans="1:25" x14ac:dyDescent="0.2">
      <c r="A298" s="104"/>
      <c r="B298" s="4" t="s">
        <v>76</v>
      </c>
      <c r="C298" s="9">
        <v>43761</v>
      </c>
      <c r="D298" s="36" t="s">
        <v>12</v>
      </c>
      <c r="J298" s="64" t="s">
        <v>11</v>
      </c>
      <c r="L298" s="70"/>
      <c r="M298" s="99">
        <f t="shared" si="45"/>
        <v>0</v>
      </c>
      <c r="N298" s="99">
        <f t="shared" si="45"/>
        <v>0</v>
      </c>
      <c r="O298" s="99">
        <f t="shared" si="45"/>
        <v>0</v>
      </c>
      <c r="P298" s="99">
        <f t="shared" si="45"/>
        <v>0</v>
      </c>
      <c r="Q298" s="99">
        <f t="shared" si="45"/>
        <v>0</v>
      </c>
      <c r="R298" s="99"/>
      <c r="S298" s="102">
        <f t="shared" si="38"/>
        <v>0</v>
      </c>
      <c r="T298" s="102">
        <f t="shared" si="39"/>
        <v>0</v>
      </c>
      <c r="U298" s="102">
        <f t="shared" si="40"/>
        <v>0</v>
      </c>
      <c r="V298" s="102">
        <f t="shared" si="41"/>
        <v>0</v>
      </c>
      <c r="W298" s="102">
        <f t="shared" si="42"/>
        <v>0</v>
      </c>
      <c r="X298" s="102">
        <f t="shared" si="43"/>
        <v>0</v>
      </c>
      <c r="Y298" s="102">
        <f t="shared" si="44"/>
        <v>0</v>
      </c>
    </row>
    <row r="299" spans="1:25" x14ac:dyDescent="0.2">
      <c r="A299" s="104"/>
      <c r="B299" s="3" t="s">
        <v>77</v>
      </c>
      <c r="C299" s="9">
        <v>43762</v>
      </c>
      <c r="D299" s="36" t="s">
        <v>12</v>
      </c>
      <c r="J299" s="64" t="s">
        <v>11</v>
      </c>
      <c r="L299" s="70"/>
      <c r="M299" s="99">
        <f t="shared" si="45"/>
        <v>0</v>
      </c>
      <c r="N299" s="99">
        <f t="shared" si="45"/>
        <v>0</v>
      </c>
      <c r="O299" s="99">
        <f t="shared" si="45"/>
        <v>0</v>
      </c>
      <c r="P299" s="99">
        <f t="shared" si="45"/>
        <v>0</v>
      </c>
      <c r="Q299" s="99">
        <f t="shared" si="45"/>
        <v>0</v>
      </c>
      <c r="R299" s="99"/>
      <c r="S299" s="102">
        <f t="shared" si="38"/>
        <v>0</v>
      </c>
      <c r="T299" s="102">
        <f t="shared" si="39"/>
        <v>0</v>
      </c>
      <c r="U299" s="102">
        <f t="shared" si="40"/>
        <v>0</v>
      </c>
      <c r="V299" s="102">
        <f t="shared" si="41"/>
        <v>0</v>
      </c>
      <c r="W299" s="102">
        <f t="shared" si="42"/>
        <v>0</v>
      </c>
      <c r="X299" s="102">
        <f t="shared" si="43"/>
        <v>0</v>
      </c>
      <c r="Y299" s="102">
        <f t="shared" si="44"/>
        <v>0</v>
      </c>
    </row>
    <row r="300" spans="1:25" x14ac:dyDescent="0.2">
      <c r="A300" s="104"/>
      <c r="B300" s="4" t="s">
        <v>78</v>
      </c>
      <c r="C300" s="9">
        <v>43763</v>
      </c>
      <c r="D300" s="36" t="s">
        <v>12</v>
      </c>
      <c r="J300" s="64" t="s">
        <v>11</v>
      </c>
      <c r="L300" s="70"/>
      <c r="M300" s="99">
        <f t="shared" si="45"/>
        <v>0</v>
      </c>
      <c r="N300" s="99">
        <f t="shared" si="45"/>
        <v>0</v>
      </c>
      <c r="O300" s="99">
        <f t="shared" si="45"/>
        <v>0</v>
      </c>
      <c r="P300" s="99">
        <f t="shared" si="45"/>
        <v>0</v>
      </c>
      <c r="Q300" s="99">
        <f t="shared" si="45"/>
        <v>0</v>
      </c>
      <c r="R300" s="99"/>
      <c r="S300" s="102">
        <f t="shared" si="38"/>
        <v>0</v>
      </c>
      <c r="T300" s="102">
        <f t="shared" si="39"/>
        <v>0</v>
      </c>
      <c r="U300" s="102">
        <f t="shared" si="40"/>
        <v>0</v>
      </c>
      <c r="V300" s="102">
        <f t="shared" si="41"/>
        <v>0</v>
      </c>
      <c r="W300" s="102">
        <f t="shared" si="42"/>
        <v>0</v>
      </c>
      <c r="X300" s="102">
        <f t="shared" si="43"/>
        <v>0</v>
      </c>
      <c r="Y300" s="102">
        <f t="shared" si="44"/>
        <v>0</v>
      </c>
    </row>
    <row r="301" spans="1:25" x14ac:dyDescent="0.2">
      <c r="A301" s="104"/>
      <c r="B301" s="3" t="s">
        <v>79</v>
      </c>
      <c r="C301" s="9">
        <v>43764</v>
      </c>
      <c r="D301" s="41" t="s">
        <v>11</v>
      </c>
      <c r="J301" s="64" t="s">
        <v>38</v>
      </c>
      <c r="L301" s="70"/>
      <c r="M301" s="99">
        <f t="shared" si="45"/>
        <v>0</v>
      </c>
      <c r="N301" s="99">
        <f t="shared" si="45"/>
        <v>0</v>
      </c>
      <c r="O301" s="99">
        <f t="shared" si="45"/>
        <v>0</v>
      </c>
      <c r="P301" s="99">
        <f t="shared" si="45"/>
        <v>1</v>
      </c>
      <c r="Q301" s="99">
        <f t="shared" si="45"/>
        <v>0</v>
      </c>
      <c r="R301" s="99"/>
      <c r="S301" s="102">
        <f t="shared" si="38"/>
        <v>0</v>
      </c>
      <c r="T301" s="102">
        <f t="shared" si="39"/>
        <v>0</v>
      </c>
      <c r="U301" s="102">
        <f t="shared" si="40"/>
        <v>0</v>
      </c>
      <c r="V301" s="102">
        <f t="shared" si="41"/>
        <v>0</v>
      </c>
      <c r="W301" s="102">
        <f t="shared" si="42"/>
        <v>0</v>
      </c>
      <c r="X301" s="102">
        <f t="shared" si="43"/>
        <v>0</v>
      </c>
      <c r="Y301" s="102">
        <f t="shared" si="44"/>
        <v>1</v>
      </c>
    </row>
    <row r="302" spans="1:25" ht="15.75" thickBot="1" x14ac:dyDescent="0.25">
      <c r="A302" s="105"/>
      <c r="B302" s="5" t="s">
        <v>80</v>
      </c>
      <c r="C302" s="14">
        <v>43765</v>
      </c>
      <c r="D302" s="42" t="s">
        <v>11</v>
      </c>
      <c r="J302" s="67" t="s">
        <v>38</v>
      </c>
      <c r="L302" s="72"/>
      <c r="M302" s="99">
        <f t="shared" si="45"/>
        <v>0</v>
      </c>
      <c r="N302" s="99">
        <f t="shared" si="45"/>
        <v>0</v>
      </c>
      <c r="O302" s="99">
        <f t="shared" si="45"/>
        <v>0</v>
      </c>
      <c r="P302" s="99">
        <f t="shared" si="45"/>
        <v>1</v>
      </c>
      <c r="Q302" s="99">
        <f t="shared" si="45"/>
        <v>0</v>
      </c>
      <c r="R302" s="99"/>
      <c r="S302" s="102">
        <f t="shared" si="38"/>
        <v>0</v>
      </c>
      <c r="T302" s="102">
        <f t="shared" si="39"/>
        <v>1</v>
      </c>
      <c r="U302" s="102">
        <f t="shared" si="40"/>
        <v>1</v>
      </c>
      <c r="V302" s="102">
        <f t="shared" si="41"/>
        <v>1</v>
      </c>
      <c r="W302" s="102">
        <f t="shared" si="42"/>
        <v>1</v>
      </c>
      <c r="X302" s="102">
        <f t="shared" si="43"/>
        <v>1</v>
      </c>
      <c r="Y302" s="102">
        <f t="shared" si="44"/>
        <v>1</v>
      </c>
    </row>
    <row r="303" spans="1:25" x14ac:dyDescent="0.2">
      <c r="A303" s="103" t="s">
        <v>65</v>
      </c>
      <c r="B303" s="6" t="s">
        <v>81</v>
      </c>
      <c r="C303" s="18">
        <v>43766</v>
      </c>
      <c r="D303" s="34" t="s">
        <v>12</v>
      </c>
      <c r="J303" s="66" t="s">
        <v>11</v>
      </c>
      <c r="L303" s="69"/>
      <c r="M303" s="99">
        <f t="shared" si="45"/>
        <v>0</v>
      </c>
      <c r="N303" s="99">
        <f t="shared" si="45"/>
        <v>0</v>
      </c>
      <c r="O303" s="99">
        <f t="shared" si="45"/>
        <v>0</v>
      </c>
      <c r="P303" s="99">
        <f t="shared" si="45"/>
        <v>0</v>
      </c>
      <c r="Q303" s="99">
        <f t="shared" si="45"/>
        <v>0</v>
      </c>
      <c r="R303" s="99"/>
      <c r="S303" s="102">
        <f t="shared" si="38"/>
        <v>0</v>
      </c>
      <c r="T303" s="102">
        <f t="shared" si="39"/>
        <v>0</v>
      </c>
      <c r="U303" s="102">
        <f t="shared" si="40"/>
        <v>0</v>
      </c>
      <c r="V303" s="102">
        <f t="shared" si="41"/>
        <v>0</v>
      </c>
      <c r="W303" s="102">
        <f t="shared" si="42"/>
        <v>0</v>
      </c>
      <c r="X303" s="102">
        <f t="shared" si="43"/>
        <v>0</v>
      </c>
      <c r="Y303" s="102">
        <f t="shared" si="44"/>
        <v>0</v>
      </c>
    </row>
    <row r="304" spans="1:25" x14ac:dyDescent="0.2">
      <c r="A304" s="104"/>
      <c r="B304" s="3" t="s">
        <v>75</v>
      </c>
      <c r="C304" s="9">
        <v>43767</v>
      </c>
      <c r="D304" s="36" t="s">
        <v>12</v>
      </c>
      <c r="J304" s="64" t="s">
        <v>11</v>
      </c>
      <c r="L304" s="70"/>
      <c r="M304" s="99">
        <f t="shared" si="45"/>
        <v>0</v>
      </c>
      <c r="N304" s="99">
        <f t="shared" si="45"/>
        <v>0</v>
      </c>
      <c r="O304" s="99">
        <f t="shared" si="45"/>
        <v>0</v>
      </c>
      <c r="P304" s="99">
        <f t="shared" si="45"/>
        <v>0</v>
      </c>
      <c r="Q304" s="99">
        <f t="shared" si="45"/>
        <v>0</v>
      </c>
      <c r="R304" s="99"/>
      <c r="S304" s="102">
        <f t="shared" si="38"/>
        <v>0</v>
      </c>
      <c r="T304" s="102">
        <f t="shared" si="39"/>
        <v>0</v>
      </c>
      <c r="U304" s="102">
        <f t="shared" si="40"/>
        <v>0</v>
      </c>
      <c r="V304" s="102">
        <f t="shared" si="41"/>
        <v>0</v>
      </c>
      <c r="W304" s="102">
        <f t="shared" si="42"/>
        <v>0</v>
      </c>
      <c r="X304" s="102">
        <f t="shared" si="43"/>
        <v>0</v>
      </c>
      <c r="Y304" s="102">
        <f t="shared" si="44"/>
        <v>0</v>
      </c>
    </row>
    <row r="305" spans="1:25" x14ac:dyDescent="0.2">
      <c r="A305" s="104"/>
      <c r="B305" s="4" t="s">
        <v>76</v>
      </c>
      <c r="C305" s="9">
        <v>43768</v>
      </c>
      <c r="D305" s="36" t="s">
        <v>12</v>
      </c>
      <c r="J305" s="64" t="s">
        <v>11</v>
      </c>
      <c r="L305" s="70"/>
      <c r="M305" s="99">
        <f t="shared" si="45"/>
        <v>0</v>
      </c>
      <c r="N305" s="99">
        <f t="shared" si="45"/>
        <v>0</v>
      </c>
      <c r="O305" s="99">
        <f t="shared" si="45"/>
        <v>0</v>
      </c>
      <c r="P305" s="99">
        <f t="shared" si="45"/>
        <v>0</v>
      </c>
      <c r="Q305" s="99">
        <f t="shared" si="45"/>
        <v>0</v>
      </c>
      <c r="R305" s="99"/>
      <c r="S305" s="102">
        <f t="shared" si="38"/>
        <v>0</v>
      </c>
      <c r="T305" s="102">
        <f t="shared" si="39"/>
        <v>0</v>
      </c>
      <c r="U305" s="102">
        <f t="shared" si="40"/>
        <v>0</v>
      </c>
      <c r="V305" s="102">
        <f t="shared" si="41"/>
        <v>0</v>
      </c>
      <c r="W305" s="102">
        <f t="shared" si="42"/>
        <v>0</v>
      </c>
      <c r="X305" s="102">
        <f t="shared" si="43"/>
        <v>0</v>
      </c>
      <c r="Y305" s="102">
        <f t="shared" si="44"/>
        <v>0</v>
      </c>
    </row>
    <row r="306" spans="1:25" x14ac:dyDescent="0.2">
      <c r="A306" s="104"/>
      <c r="B306" s="3" t="s">
        <v>77</v>
      </c>
      <c r="C306" s="9">
        <v>43769</v>
      </c>
      <c r="D306" s="36" t="s">
        <v>12</v>
      </c>
      <c r="J306" s="64" t="s">
        <v>11</v>
      </c>
      <c r="L306" s="70"/>
      <c r="M306" s="99">
        <f t="shared" si="45"/>
        <v>0</v>
      </c>
      <c r="N306" s="99">
        <f t="shared" si="45"/>
        <v>0</v>
      </c>
      <c r="O306" s="99">
        <f t="shared" si="45"/>
        <v>0</v>
      </c>
      <c r="P306" s="99">
        <f t="shared" si="45"/>
        <v>0</v>
      </c>
      <c r="Q306" s="99">
        <f t="shared" si="45"/>
        <v>0</v>
      </c>
      <c r="R306" s="99"/>
      <c r="S306" s="102">
        <f t="shared" si="38"/>
        <v>0</v>
      </c>
      <c r="T306" s="102">
        <f t="shared" si="39"/>
        <v>0</v>
      </c>
      <c r="U306" s="102">
        <f t="shared" si="40"/>
        <v>0</v>
      </c>
      <c r="V306" s="102">
        <f t="shared" si="41"/>
        <v>0</v>
      </c>
      <c r="W306" s="102">
        <f t="shared" si="42"/>
        <v>0</v>
      </c>
      <c r="X306" s="102">
        <f t="shared" si="43"/>
        <v>0</v>
      </c>
      <c r="Y306" s="102">
        <f t="shared" si="44"/>
        <v>0</v>
      </c>
    </row>
    <row r="307" spans="1:25" x14ac:dyDescent="0.2">
      <c r="A307" s="104"/>
      <c r="B307" s="59" t="s">
        <v>78</v>
      </c>
      <c r="C307" s="56">
        <v>43770</v>
      </c>
      <c r="D307" s="36" t="s">
        <v>12</v>
      </c>
      <c r="J307" s="64" t="s">
        <v>11</v>
      </c>
      <c r="L307" s="70"/>
      <c r="M307" s="99">
        <f t="shared" si="45"/>
        <v>0</v>
      </c>
      <c r="N307" s="99">
        <f t="shared" si="45"/>
        <v>0</v>
      </c>
      <c r="O307" s="99">
        <f t="shared" si="45"/>
        <v>0</v>
      </c>
      <c r="P307" s="99">
        <f t="shared" si="45"/>
        <v>0</v>
      </c>
      <c r="Q307" s="99">
        <f t="shared" si="45"/>
        <v>0</v>
      </c>
      <c r="R307" s="99"/>
      <c r="S307" s="102">
        <f t="shared" si="38"/>
        <v>0</v>
      </c>
      <c r="T307" s="102">
        <f t="shared" si="39"/>
        <v>0</v>
      </c>
      <c r="U307" s="102">
        <f t="shared" si="40"/>
        <v>0</v>
      </c>
      <c r="V307" s="102">
        <f t="shared" si="41"/>
        <v>0</v>
      </c>
      <c r="W307" s="102">
        <f t="shared" si="42"/>
        <v>0</v>
      </c>
      <c r="X307" s="102">
        <f t="shared" si="43"/>
        <v>0</v>
      </c>
      <c r="Y307" s="102">
        <f t="shared" si="44"/>
        <v>0</v>
      </c>
    </row>
    <row r="308" spans="1:25" x14ac:dyDescent="0.2">
      <c r="A308" s="104"/>
      <c r="B308" s="3" t="s">
        <v>79</v>
      </c>
      <c r="C308" s="9">
        <v>43771</v>
      </c>
      <c r="D308" s="41" t="s">
        <v>11</v>
      </c>
      <c r="J308" s="64" t="s">
        <v>38</v>
      </c>
      <c r="L308" s="70"/>
      <c r="M308" s="99">
        <f t="shared" si="45"/>
        <v>0</v>
      </c>
      <c r="N308" s="99">
        <f t="shared" si="45"/>
        <v>0</v>
      </c>
      <c r="O308" s="99">
        <f t="shared" si="45"/>
        <v>0</v>
      </c>
      <c r="P308" s="99">
        <f t="shared" si="45"/>
        <v>1</v>
      </c>
      <c r="Q308" s="99">
        <f t="shared" si="45"/>
        <v>0</v>
      </c>
      <c r="R308" s="99"/>
      <c r="S308" s="102">
        <f t="shared" si="38"/>
        <v>0</v>
      </c>
      <c r="T308" s="102">
        <f t="shared" si="39"/>
        <v>0</v>
      </c>
      <c r="U308" s="102">
        <f t="shared" si="40"/>
        <v>0</v>
      </c>
      <c r="V308" s="102">
        <f t="shared" si="41"/>
        <v>0</v>
      </c>
      <c r="W308" s="102">
        <f t="shared" si="42"/>
        <v>0</v>
      </c>
      <c r="X308" s="102">
        <f t="shared" si="43"/>
        <v>0</v>
      </c>
      <c r="Y308" s="102">
        <f t="shared" si="44"/>
        <v>1</v>
      </c>
    </row>
    <row r="309" spans="1:25" ht="15.75" thickBot="1" x14ac:dyDescent="0.25">
      <c r="A309" s="105"/>
      <c r="B309" s="5" t="s">
        <v>80</v>
      </c>
      <c r="C309" s="14">
        <v>43772</v>
      </c>
      <c r="D309" s="42" t="s">
        <v>11</v>
      </c>
      <c r="J309" s="67" t="s">
        <v>38</v>
      </c>
      <c r="L309" s="72"/>
      <c r="M309" s="99">
        <f t="shared" si="45"/>
        <v>0</v>
      </c>
      <c r="N309" s="99">
        <f t="shared" si="45"/>
        <v>0</v>
      </c>
      <c r="O309" s="99">
        <f t="shared" si="45"/>
        <v>0</v>
      </c>
      <c r="P309" s="99">
        <f t="shared" si="45"/>
        <v>1</v>
      </c>
      <c r="Q309" s="99">
        <f t="shared" si="45"/>
        <v>0</v>
      </c>
      <c r="R309" s="99"/>
      <c r="S309" s="102">
        <f t="shared" si="38"/>
        <v>0</v>
      </c>
      <c r="T309" s="102">
        <f t="shared" si="39"/>
        <v>1</v>
      </c>
      <c r="U309" s="102">
        <f t="shared" si="40"/>
        <v>1</v>
      </c>
      <c r="V309" s="102">
        <f t="shared" si="41"/>
        <v>1</v>
      </c>
      <c r="W309" s="102">
        <f t="shared" si="42"/>
        <v>1</v>
      </c>
      <c r="X309" s="102">
        <f t="shared" si="43"/>
        <v>1</v>
      </c>
      <c r="Y309" s="102">
        <f t="shared" si="44"/>
        <v>1</v>
      </c>
    </row>
    <row r="310" spans="1:25" x14ac:dyDescent="0.2">
      <c r="A310" s="103" t="s">
        <v>66</v>
      </c>
      <c r="B310" s="6" t="s">
        <v>81</v>
      </c>
      <c r="C310" s="18">
        <v>43773</v>
      </c>
      <c r="D310" s="34" t="s">
        <v>12</v>
      </c>
      <c r="J310" s="66" t="s">
        <v>11</v>
      </c>
      <c r="L310" s="98"/>
      <c r="M310" s="99">
        <f t="shared" si="45"/>
        <v>0</v>
      </c>
      <c r="N310" s="99">
        <f t="shared" si="45"/>
        <v>0</v>
      </c>
      <c r="O310" s="99">
        <f t="shared" si="45"/>
        <v>0</v>
      </c>
      <c r="P310" s="99">
        <f t="shared" si="45"/>
        <v>0</v>
      </c>
      <c r="Q310" s="99">
        <f t="shared" si="45"/>
        <v>0</v>
      </c>
      <c r="R310" s="99"/>
      <c r="S310" s="102">
        <f t="shared" si="38"/>
        <v>0</v>
      </c>
      <c r="T310" s="102">
        <f t="shared" si="39"/>
        <v>0</v>
      </c>
      <c r="U310" s="102">
        <f t="shared" si="40"/>
        <v>0</v>
      </c>
      <c r="V310" s="102">
        <f t="shared" si="41"/>
        <v>0</v>
      </c>
      <c r="W310" s="102">
        <f t="shared" si="42"/>
        <v>0</v>
      </c>
      <c r="X310" s="102">
        <f t="shared" si="43"/>
        <v>0</v>
      </c>
      <c r="Y310" s="102">
        <f t="shared" si="44"/>
        <v>0</v>
      </c>
    </row>
    <row r="311" spans="1:25" x14ac:dyDescent="0.2">
      <c r="A311" s="104"/>
      <c r="B311" s="3" t="s">
        <v>75</v>
      </c>
      <c r="C311" s="9">
        <v>43774</v>
      </c>
      <c r="D311" s="36" t="s">
        <v>12</v>
      </c>
      <c r="J311" s="64" t="s">
        <v>11</v>
      </c>
      <c r="L311" s="70"/>
      <c r="M311" s="99">
        <f t="shared" si="45"/>
        <v>0</v>
      </c>
      <c r="N311" s="99">
        <f t="shared" si="45"/>
        <v>0</v>
      </c>
      <c r="O311" s="99">
        <f t="shared" si="45"/>
        <v>0</v>
      </c>
      <c r="P311" s="99">
        <f t="shared" si="45"/>
        <v>0</v>
      </c>
      <c r="Q311" s="99">
        <f t="shared" si="45"/>
        <v>0</v>
      </c>
      <c r="R311" s="99"/>
      <c r="S311" s="102">
        <f t="shared" si="38"/>
        <v>0</v>
      </c>
      <c r="T311" s="102">
        <f t="shared" si="39"/>
        <v>0</v>
      </c>
      <c r="U311" s="102">
        <f t="shared" si="40"/>
        <v>0</v>
      </c>
      <c r="V311" s="102">
        <f t="shared" si="41"/>
        <v>0</v>
      </c>
      <c r="W311" s="102">
        <f t="shared" si="42"/>
        <v>0</v>
      </c>
      <c r="X311" s="102">
        <f t="shared" si="43"/>
        <v>0</v>
      </c>
      <c r="Y311" s="102">
        <f t="shared" si="44"/>
        <v>0</v>
      </c>
    </row>
    <row r="312" spans="1:25" x14ac:dyDescent="0.2">
      <c r="A312" s="104"/>
      <c r="B312" s="4" t="s">
        <v>76</v>
      </c>
      <c r="C312" s="9">
        <v>43775</v>
      </c>
      <c r="D312" s="36" t="s">
        <v>12</v>
      </c>
      <c r="J312" s="64" t="s">
        <v>11</v>
      </c>
      <c r="L312" s="70"/>
      <c r="M312" s="99">
        <f t="shared" si="45"/>
        <v>0</v>
      </c>
      <c r="N312" s="99">
        <f t="shared" si="45"/>
        <v>0</v>
      </c>
      <c r="O312" s="99">
        <f t="shared" si="45"/>
        <v>0</v>
      </c>
      <c r="P312" s="99">
        <f t="shared" si="45"/>
        <v>0</v>
      </c>
      <c r="Q312" s="99">
        <f t="shared" si="45"/>
        <v>0</v>
      </c>
      <c r="R312" s="99"/>
      <c r="S312" s="102">
        <f t="shared" si="38"/>
        <v>0</v>
      </c>
      <c r="T312" s="102">
        <f t="shared" si="39"/>
        <v>0</v>
      </c>
      <c r="U312" s="102">
        <f t="shared" si="40"/>
        <v>0</v>
      </c>
      <c r="V312" s="102">
        <f t="shared" si="41"/>
        <v>0</v>
      </c>
      <c r="W312" s="102">
        <f t="shared" si="42"/>
        <v>0</v>
      </c>
      <c r="X312" s="102">
        <f t="shared" si="43"/>
        <v>0</v>
      </c>
      <c r="Y312" s="102">
        <f t="shared" si="44"/>
        <v>0</v>
      </c>
    </row>
    <row r="313" spans="1:25" x14ac:dyDescent="0.2">
      <c r="A313" s="104"/>
      <c r="B313" s="3" t="s">
        <v>77</v>
      </c>
      <c r="C313" s="9">
        <v>43776</v>
      </c>
      <c r="D313" s="36" t="s">
        <v>12</v>
      </c>
      <c r="J313" s="64" t="s">
        <v>11</v>
      </c>
      <c r="L313" s="70"/>
      <c r="M313" s="99">
        <f t="shared" si="45"/>
        <v>0</v>
      </c>
      <c r="N313" s="99">
        <f t="shared" si="45"/>
        <v>0</v>
      </c>
      <c r="O313" s="99">
        <f t="shared" si="45"/>
        <v>0</v>
      </c>
      <c r="P313" s="99">
        <f t="shared" si="45"/>
        <v>0</v>
      </c>
      <c r="Q313" s="99">
        <f t="shared" si="45"/>
        <v>0</v>
      </c>
      <c r="R313" s="99"/>
      <c r="S313" s="102">
        <f t="shared" si="38"/>
        <v>0</v>
      </c>
      <c r="T313" s="102">
        <f t="shared" si="39"/>
        <v>0</v>
      </c>
      <c r="U313" s="102">
        <f t="shared" si="40"/>
        <v>0</v>
      </c>
      <c r="V313" s="102">
        <f t="shared" si="41"/>
        <v>0</v>
      </c>
      <c r="W313" s="102">
        <f t="shared" si="42"/>
        <v>0</v>
      </c>
      <c r="X313" s="102">
        <f t="shared" si="43"/>
        <v>0</v>
      </c>
      <c r="Y313" s="102">
        <f t="shared" si="44"/>
        <v>0</v>
      </c>
    </row>
    <row r="314" spans="1:25" x14ac:dyDescent="0.2">
      <c r="A314" s="104"/>
      <c r="B314" s="4" t="s">
        <v>78</v>
      </c>
      <c r="C314" s="9">
        <v>43777</v>
      </c>
      <c r="D314" s="36" t="s">
        <v>12</v>
      </c>
      <c r="J314" s="64" t="s">
        <v>11</v>
      </c>
      <c r="L314" s="70"/>
      <c r="M314" s="99">
        <f t="shared" si="45"/>
        <v>0</v>
      </c>
      <c r="N314" s="99">
        <f t="shared" si="45"/>
        <v>0</v>
      </c>
      <c r="O314" s="99">
        <f t="shared" si="45"/>
        <v>0</v>
      </c>
      <c r="P314" s="99">
        <f t="shared" si="45"/>
        <v>0</v>
      </c>
      <c r="Q314" s="99">
        <f t="shared" si="45"/>
        <v>0</v>
      </c>
      <c r="R314" s="99"/>
      <c r="S314" s="102">
        <f t="shared" si="38"/>
        <v>0</v>
      </c>
      <c r="T314" s="102">
        <f t="shared" si="39"/>
        <v>0</v>
      </c>
      <c r="U314" s="102">
        <f t="shared" si="40"/>
        <v>0</v>
      </c>
      <c r="V314" s="102">
        <f t="shared" si="41"/>
        <v>0</v>
      </c>
      <c r="W314" s="102">
        <f t="shared" si="42"/>
        <v>0</v>
      </c>
      <c r="X314" s="102">
        <f t="shared" si="43"/>
        <v>0</v>
      </c>
      <c r="Y314" s="102">
        <f t="shared" si="44"/>
        <v>0</v>
      </c>
    </row>
    <row r="315" spans="1:25" x14ac:dyDescent="0.2">
      <c r="A315" s="104"/>
      <c r="B315" s="3" t="s">
        <v>79</v>
      </c>
      <c r="C315" s="9">
        <v>43778</v>
      </c>
      <c r="D315" s="41" t="s">
        <v>11</v>
      </c>
      <c r="J315" s="64" t="s">
        <v>18</v>
      </c>
      <c r="L315" s="70"/>
      <c r="M315" s="99">
        <f t="shared" si="45"/>
        <v>0</v>
      </c>
      <c r="N315" s="99">
        <f t="shared" si="45"/>
        <v>0</v>
      </c>
      <c r="O315" s="99">
        <f t="shared" si="45"/>
        <v>0</v>
      </c>
      <c r="P315" s="99">
        <f t="shared" si="45"/>
        <v>0</v>
      </c>
      <c r="Q315" s="99">
        <f t="shared" si="45"/>
        <v>1</v>
      </c>
      <c r="R315" s="99"/>
      <c r="S315" s="102">
        <f t="shared" si="38"/>
        <v>0</v>
      </c>
      <c r="T315" s="102">
        <f t="shared" si="39"/>
        <v>0</v>
      </c>
      <c r="U315" s="102">
        <f t="shared" si="40"/>
        <v>0</v>
      </c>
      <c r="V315" s="102">
        <f t="shared" si="41"/>
        <v>0</v>
      </c>
      <c r="W315" s="102">
        <f t="shared" si="42"/>
        <v>0</v>
      </c>
      <c r="X315" s="102">
        <f t="shared" si="43"/>
        <v>0</v>
      </c>
      <c r="Y315" s="102">
        <f t="shared" si="44"/>
        <v>1</v>
      </c>
    </row>
    <row r="316" spans="1:25" ht="15.75" thickBot="1" x14ac:dyDescent="0.25">
      <c r="A316" s="105"/>
      <c r="B316" s="5" t="s">
        <v>80</v>
      </c>
      <c r="C316" s="14">
        <v>43779</v>
      </c>
      <c r="D316" s="42" t="s">
        <v>11</v>
      </c>
      <c r="J316" s="67" t="s">
        <v>18</v>
      </c>
      <c r="L316" s="70"/>
      <c r="M316" s="99">
        <f t="shared" si="45"/>
        <v>0</v>
      </c>
      <c r="N316" s="99">
        <f t="shared" si="45"/>
        <v>0</v>
      </c>
      <c r="O316" s="99">
        <f t="shared" si="45"/>
        <v>0</v>
      </c>
      <c r="P316" s="99">
        <f t="shared" si="45"/>
        <v>0</v>
      </c>
      <c r="Q316" s="99">
        <f t="shared" si="45"/>
        <v>1</v>
      </c>
      <c r="R316" s="99"/>
      <c r="S316" s="102">
        <f t="shared" si="38"/>
        <v>0</v>
      </c>
      <c r="T316" s="102">
        <f t="shared" si="39"/>
        <v>1</v>
      </c>
      <c r="U316" s="102">
        <f t="shared" si="40"/>
        <v>1</v>
      </c>
      <c r="V316" s="102">
        <f t="shared" si="41"/>
        <v>1</v>
      </c>
      <c r="W316" s="102">
        <f t="shared" si="42"/>
        <v>1</v>
      </c>
      <c r="X316" s="102">
        <f t="shared" si="43"/>
        <v>1</v>
      </c>
      <c r="Y316" s="102">
        <f t="shared" si="44"/>
        <v>1</v>
      </c>
    </row>
    <row r="317" spans="1:25" x14ac:dyDescent="0.2">
      <c r="A317" s="103" t="s">
        <v>67</v>
      </c>
      <c r="B317" s="57" t="s">
        <v>81</v>
      </c>
      <c r="C317" s="58">
        <v>43780</v>
      </c>
      <c r="D317" s="34" t="s">
        <v>12</v>
      </c>
      <c r="J317" s="64" t="s">
        <v>11</v>
      </c>
      <c r="L317" s="70"/>
      <c r="M317" s="99">
        <f t="shared" si="45"/>
        <v>0</v>
      </c>
      <c r="N317" s="99">
        <f t="shared" si="45"/>
        <v>0</v>
      </c>
      <c r="O317" s="99">
        <f t="shared" si="45"/>
        <v>0</v>
      </c>
      <c r="P317" s="99">
        <f t="shared" si="45"/>
        <v>0</v>
      </c>
      <c r="Q317" s="99">
        <f t="shared" si="45"/>
        <v>0</v>
      </c>
      <c r="R317" s="99"/>
      <c r="S317" s="102">
        <f t="shared" si="38"/>
        <v>0</v>
      </c>
      <c r="T317" s="102">
        <f t="shared" si="39"/>
        <v>0</v>
      </c>
      <c r="U317" s="102">
        <f t="shared" si="40"/>
        <v>0</v>
      </c>
      <c r="V317" s="102">
        <f t="shared" si="41"/>
        <v>0</v>
      </c>
      <c r="W317" s="102">
        <f t="shared" si="42"/>
        <v>0</v>
      </c>
      <c r="X317" s="102">
        <f t="shared" si="43"/>
        <v>0</v>
      </c>
      <c r="Y317" s="102">
        <f t="shared" si="44"/>
        <v>0</v>
      </c>
    </row>
    <row r="318" spans="1:25" x14ac:dyDescent="0.2">
      <c r="A318" s="104"/>
      <c r="B318" s="3" t="s">
        <v>75</v>
      </c>
      <c r="C318" s="9">
        <v>43781</v>
      </c>
      <c r="D318" s="36" t="s">
        <v>12</v>
      </c>
      <c r="J318" s="64" t="s">
        <v>11</v>
      </c>
      <c r="L318" s="70"/>
      <c r="M318" s="99">
        <f t="shared" si="45"/>
        <v>0</v>
      </c>
      <c r="N318" s="99">
        <f t="shared" si="45"/>
        <v>0</v>
      </c>
      <c r="O318" s="99">
        <f t="shared" si="45"/>
        <v>0</v>
      </c>
      <c r="P318" s="99">
        <f t="shared" si="45"/>
        <v>0</v>
      </c>
      <c r="Q318" s="99">
        <f t="shared" si="45"/>
        <v>0</v>
      </c>
      <c r="R318" s="99"/>
      <c r="S318" s="102">
        <f t="shared" si="38"/>
        <v>0</v>
      </c>
      <c r="T318" s="102">
        <f t="shared" si="39"/>
        <v>0</v>
      </c>
      <c r="U318" s="102">
        <f t="shared" si="40"/>
        <v>0</v>
      </c>
      <c r="V318" s="102">
        <f t="shared" si="41"/>
        <v>0</v>
      </c>
      <c r="W318" s="102">
        <f t="shared" si="42"/>
        <v>0</v>
      </c>
      <c r="X318" s="102">
        <f t="shared" si="43"/>
        <v>0</v>
      </c>
      <c r="Y318" s="102">
        <f t="shared" si="44"/>
        <v>0</v>
      </c>
    </row>
    <row r="319" spans="1:25" x14ac:dyDescent="0.2">
      <c r="A319" s="104"/>
      <c r="B319" s="4" t="s">
        <v>76</v>
      </c>
      <c r="C319" s="9">
        <v>43782</v>
      </c>
      <c r="D319" s="36" t="s">
        <v>12</v>
      </c>
      <c r="J319" s="64" t="s">
        <v>11</v>
      </c>
      <c r="L319" s="70"/>
      <c r="M319" s="99">
        <f t="shared" si="45"/>
        <v>0</v>
      </c>
      <c r="N319" s="99">
        <f t="shared" si="45"/>
        <v>0</v>
      </c>
      <c r="O319" s="99">
        <f t="shared" si="45"/>
        <v>0</v>
      </c>
      <c r="P319" s="99">
        <f t="shared" si="45"/>
        <v>0</v>
      </c>
      <c r="Q319" s="99">
        <f t="shared" si="45"/>
        <v>0</v>
      </c>
      <c r="R319" s="99"/>
      <c r="S319" s="102">
        <f t="shared" si="38"/>
        <v>0</v>
      </c>
      <c r="T319" s="102">
        <f t="shared" si="39"/>
        <v>0</v>
      </c>
      <c r="U319" s="102">
        <f t="shared" si="40"/>
        <v>0</v>
      </c>
      <c r="V319" s="102">
        <f t="shared" si="41"/>
        <v>0</v>
      </c>
      <c r="W319" s="102">
        <f t="shared" si="42"/>
        <v>0</v>
      </c>
      <c r="X319" s="102">
        <f t="shared" si="43"/>
        <v>0</v>
      </c>
      <c r="Y319" s="102">
        <f t="shared" si="44"/>
        <v>0</v>
      </c>
    </row>
    <row r="320" spans="1:25" x14ac:dyDescent="0.2">
      <c r="A320" s="104"/>
      <c r="B320" s="3" t="s">
        <v>77</v>
      </c>
      <c r="C320" s="9">
        <v>43783</v>
      </c>
      <c r="D320" s="36" t="s">
        <v>12</v>
      </c>
      <c r="J320" s="64" t="s">
        <v>11</v>
      </c>
      <c r="L320" s="70"/>
      <c r="M320" s="99">
        <f t="shared" si="45"/>
        <v>0</v>
      </c>
      <c r="N320" s="99">
        <f t="shared" si="45"/>
        <v>0</v>
      </c>
      <c r="O320" s="99">
        <f t="shared" si="45"/>
        <v>0</v>
      </c>
      <c r="P320" s="99">
        <f t="shared" si="45"/>
        <v>0</v>
      </c>
      <c r="Q320" s="99">
        <f t="shared" si="45"/>
        <v>0</v>
      </c>
      <c r="R320" s="99"/>
      <c r="S320" s="102">
        <f t="shared" si="38"/>
        <v>0</v>
      </c>
      <c r="T320" s="102">
        <f t="shared" si="39"/>
        <v>0</v>
      </c>
      <c r="U320" s="102">
        <f t="shared" si="40"/>
        <v>0</v>
      </c>
      <c r="V320" s="102">
        <f t="shared" si="41"/>
        <v>0</v>
      </c>
      <c r="W320" s="102">
        <f t="shared" si="42"/>
        <v>0</v>
      </c>
      <c r="X320" s="102">
        <f t="shared" si="43"/>
        <v>0</v>
      </c>
      <c r="Y320" s="102">
        <f t="shared" si="44"/>
        <v>0</v>
      </c>
    </row>
    <row r="321" spans="1:25" x14ac:dyDescent="0.2">
      <c r="A321" s="104"/>
      <c r="B321" s="4" t="s">
        <v>78</v>
      </c>
      <c r="C321" s="9">
        <v>43784</v>
      </c>
      <c r="D321" s="36" t="s">
        <v>12</v>
      </c>
      <c r="J321" s="64" t="s">
        <v>11</v>
      </c>
      <c r="L321" s="70"/>
      <c r="M321" s="99">
        <f t="shared" si="45"/>
        <v>0</v>
      </c>
      <c r="N321" s="99">
        <f t="shared" si="45"/>
        <v>0</v>
      </c>
      <c r="O321" s="99">
        <f t="shared" si="45"/>
        <v>0</v>
      </c>
      <c r="P321" s="99">
        <f t="shared" si="45"/>
        <v>0</v>
      </c>
      <c r="Q321" s="99">
        <f t="shared" si="45"/>
        <v>0</v>
      </c>
      <c r="R321" s="99"/>
      <c r="S321" s="102">
        <f t="shared" si="38"/>
        <v>0</v>
      </c>
      <c r="T321" s="102">
        <f t="shared" si="39"/>
        <v>0</v>
      </c>
      <c r="U321" s="102">
        <f t="shared" si="40"/>
        <v>0</v>
      </c>
      <c r="V321" s="102">
        <f t="shared" si="41"/>
        <v>0</v>
      </c>
      <c r="W321" s="102">
        <f t="shared" si="42"/>
        <v>0</v>
      </c>
      <c r="X321" s="102">
        <f t="shared" si="43"/>
        <v>0</v>
      </c>
      <c r="Y321" s="102">
        <f t="shared" si="44"/>
        <v>0</v>
      </c>
    </row>
    <row r="322" spans="1:25" x14ac:dyDescent="0.2">
      <c r="A322" s="104"/>
      <c r="B322" s="3" t="s">
        <v>79</v>
      </c>
      <c r="C322" s="9">
        <v>43785</v>
      </c>
      <c r="D322" s="41" t="s">
        <v>11</v>
      </c>
      <c r="J322" s="64" t="s">
        <v>18</v>
      </c>
      <c r="L322" s="70"/>
      <c r="M322" s="99">
        <f t="shared" si="45"/>
        <v>0</v>
      </c>
      <c r="N322" s="99">
        <f t="shared" si="45"/>
        <v>0</v>
      </c>
      <c r="O322" s="99">
        <f t="shared" si="45"/>
        <v>0</v>
      </c>
      <c r="P322" s="99">
        <f t="shared" si="45"/>
        <v>0</v>
      </c>
      <c r="Q322" s="99">
        <f t="shared" si="45"/>
        <v>1</v>
      </c>
      <c r="R322" s="99"/>
      <c r="S322" s="102">
        <f t="shared" si="38"/>
        <v>0</v>
      </c>
      <c r="T322" s="102">
        <f t="shared" si="39"/>
        <v>0</v>
      </c>
      <c r="U322" s="102">
        <f t="shared" si="40"/>
        <v>0</v>
      </c>
      <c r="V322" s="102">
        <f t="shared" si="41"/>
        <v>0</v>
      </c>
      <c r="W322" s="102">
        <f t="shared" si="42"/>
        <v>0</v>
      </c>
      <c r="X322" s="102">
        <f t="shared" si="43"/>
        <v>0</v>
      </c>
      <c r="Y322" s="102">
        <f t="shared" si="44"/>
        <v>1</v>
      </c>
    </row>
    <row r="323" spans="1:25" ht="15.75" thickBot="1" x14ac:dyDescent="0.25">
      <c r="A323" s="105"/>
      <c r="B323" s="5" t="s">
        <v>80</v>
      </c>
      <c r="C323" s="14">
        <v>43786</v>
      </c>
      <c r="D323" s="42" t="s">
        <v>11</v>
      </c>
      <c r="J323" s="67" t="s">
        <v>18</v>
      </c>
      <c r="L323" s="70"/>
      <c r="M323" s="99">
        <f t="shared" ref="M323:Q354" si="46">COUNTIF($D323:$L323,M$1)</f>
        <v>0</v>
      </c>
      <c r="N323" s="99">
        <f t="shared" si="46"/>
        <v>0</v>
      </c>
      <c r="O323" s="99">
        <f t="shared" si="46"/>
        <v>0</v>
      </c>
      <c r="P323" s="99">
        <f t="shared" si="46"/>
        <v>0</v>
      </c>
      <c r="Q323" s="99">
        <f t="shared" si="46"/>
        <v>1</v>
      </c>
      <c r="R323" s="99"/>
      <c r="S323" s="102">
        <f t="shared" ref="S323:S372" si="47">IF($B323="samedi",IF(D323="r",0,IF(D323="",0,1)),IF($B323="dimanche",IF(D323="r",0,1),0))</f>
        <v>0</v>
      </c>
      <c r="T323" s="102">
        <f t="shared" ref="T323:T372" si="48">IF($B323="samedi",IF(E323="r",0,IF(E323="",0,1)),IF($B323="dimanche",IF(E323="r",0,1),0))</f>
        <v>1</v>
      </c>
      <c r="U323" s="102">
        <f t="shared" ref="U323:U372" si="49">IF($B323="samedi",IF(F323="r",0,IF(F323="",0,1)),IF($B323="dimanche",IF(F323="r",0,1),0))</f>
        <v>1</v>
      </c>
      <c r="V323" s="102">
        <f t="shared" ref="V323:V372" si="50">IF($B323="samedi",IF(G323="r",0,IF(G323="",0,1)),IF($B323="dimanche",IF(G323="r",0,1),0))</f>
        <v>1</v>
      </c>
      <c r="W323" s="102">
        <f t="shared" ref="W323:W372" si="51">IF($B323="samedi",IF(H323="r",0,IF(H323="",0,1)),IF($B323="dimanche",IF(H323="r",0,1),0))</f>
        <v>1</v>
      </c>
      <c r="X323" s="102">
        <f t="shared" ref="X323:X372" si="52">IF($B323="samedi",IF(I323="r",0,IF(I323="",0,1)),IF($B323="dimanche",IF(I323="r",0,1),0))</f>
        <v>1</v>
      </c>
      <c r="Y323" s="102">
        <f t="shared" ref="Y323:Y372" si="53">IF($B323="samedi",IF(J323="r",0,IF(J323="",0,1)),IF($B323="dimanche",IF(J323="r",0,1),0))</f>
        <v>1</v>
      </c>
    </row>
    <row r="324" spans="1:25" x14ac:dyDescent="0.2">
      <c r="A324" s="103" t="s">
        <v>68</v>
      </c>
      <c r="B324" s="6" t="s">
        <v>81</v>
      </c>
      <c r="C324" s="18">
        <v>43787</v>
      </c>
      <c r="D324" s="34" t="s">
        <v>12</v>
      </c>
      <c r="J324" s="64" t="s">
        <v>11</v>
      </c>
      <c r="L324" s="70"/>
      <c r="M324" s="99">
        <f t="shared" si="46"/>
        <v>0</v>
      </c>
      <c r="N324" s="99">
        <f t="shared" si="46"/>
        <v>0</v>
      </c>
      <c r="O324" s="99">
        <f t="shared" si="46"/>
        <v>0</v>
      </c>
      <c r="P324" s="99">
        <f t="shared" si="46"/>
        <v>0</v>
      </c>
      <c r="Q324" s="99">
        <f t="shared" si="46"/>
        <v>0</v>
      </c>
      <c r="R324" s="99"/>
      <c r="S324" s="102">
        <f t="shared" si="47"/>
        <v>0</v>
      </c>
      <c r="T324" s="102">
        <f t="shared" si="48"/>
        <v>0</v>
      </c>
      <c r="U324" s="102">
        <f t="shared" si="49"/>
        <v>0</v>
      </c>
      <c r="V324" s="102">
        <f t="shared" si="50"/>
        <v>0</v>
      </c>
      <c r="W324" s="102">
        <f t="shared" si="51"/>
        <v>0</v>
      </c>
      <c r="X324" s="102">
        <f t="shared" si="52"/>
        <v>0</v>
      </c>
      <c r="Y324" s="102">
        <f t="shared" si="53"/>
        <v>0</v>
      </c>
    </row>
    <row r="325" spans="1:25" x14ac:dyDescent="0.2">
      <c r="A325" s="104"/>
      <c r="B325" s="3" t="s">
        <v>75</v>
      </c>
      <c r="C325" s="9">
        <v>43788</v>
      </c>
      <c r="D325" s="36" t="s">
        <v>12</v>
      </c>
      <c r="J325" s="64" t="s">
        <v>11</v>
      </c>
      <c r="L325" s="70"/>
      <c r="M325" s="99">
        <f t="shared" si="46"/>
        <v>0</v>
      </c>
      <c r="N325" s="99">
        <f t="shared" si="46"/>
        <v>0</v>
      </c>
      <c r="O325" s="99">
        <f t="shared" si="46"/>
        <v>0</v>
      </c>
      <c r="P325" s="99">
        <f t="shared" si="46"/>
        <v>0</v>
      </c>
      <c r="Q325" s="99">
        <f t="shared" si="46"/>
        <v>0</v>
      </c>
      <c r="R325" s="99"/>
      <c r="S325" s="102">
        <f t="shared" si="47"/>
        <v>0</v>
      </c>
      <c r="T325" s="102">
        <f t="shared" si="48"/>
        <v>0</v>
      </c>
      <c r="U325" s="102">
        <f t="shared" si="49"/>
        <v>0</v>
      </c>
      <c r="V325" s="102">
        <f t="shared" si="50"/>
        <v>0</v>
      </c>
      <c r="W325" s="102">
        <f t="shared" si="51"/>
        <v>0</v>
      </c>
      <c r="X325" s="102">
        <f t="shared" si="52"/>
        <v>0</v>
      </c>
      <c r="Y325" s="102">
        <f t="shared" si="53"/>
        <v>0</v>
      </c>
    </row>
    <row r="326" spans="1:25" x14ac:dyDescent="0.2">
      <c r="A326" s="104"/>
      <c r="B326" s="4" t="s">
        <v>76</v>
      </c>
      <c r="C326" s="9">
        <v>43789</v>
      </c>
      <c r="D326" s="36" t="s">
        <v>12</v>
      </c>
      <c r="J326" s="64" t="s">
        <v>11</v>
      </c>
      <c r="L326" s="70"/>
      <c r="M326" s="99">
        <f t="shared" si="46"/>
        <v>0</v>
      </c>
      <c r="N326" s="99">
        <f t="shared" si="46"/>
        <v>0</v>
      </c>
      <c r="O326" s="99">
        <f t="shared" si="46"/>
        <v>0</v>
      </c>
      <c r="P326" s="99">
        <f t="shared" si="46"/>
        <v>0</v>
      </c>
      <c r="Q326" s="99">
        <f t="shared" si="46"/>
        <v>0</v>
      </c>
      <c r="R326" s="99"/>
      <c r="S326" s="102">
        <f t="shared" si="47"/>
        <v>0</v>
      </c>
      <c r="T326" s="102">
        <f t="shared" si="48"/>
        <v>0</v>
      </c>
      <c r="U326" s="102">
        <f t="shared" si="49"/>
        <v>0</v>
      </c>
      <c r="V326" s="102">
        <f t="shared" si="50"/>
        <v>0</v>
      </c>
      <c r="W326" s="102">
        <f t="shared" si="51"/>
        <v>0</v>
      </c>
      <c r="X326" s="102">
        <f t="shared" si="52"/>
        <v>0</v>
      </c>
      <c r="Y326" s="102">
        <f t="shared" si="53"/>
        <v>0</v>
      </c>
    </row>
    <row r="327" spans="1:25" x14ac:dyDescent="0.2">
      <c r="A327" s="104"/>
      <c r="B327" s="3" t="s">
        <v>77</v>
      </c>
      <c r="C327" s="9">
        <v>43790</v>
      </c>
      <c r="D327" s="36" t="s">
        <v>12</v>
      </c>
      <c r="J327" s="64" t="s">
        <v>11</v>
      </c>
      <c r="L327" s="70"/>
      <c r="M327" s="99">
        <f t="shared" si="46"/>
        <v>0</v>
      </c>
      <c r="N327" s="99">
        <f t="shared" si="46"/>
        <v>0</v>
      </c>
      <c r="O327" s="99">
        <f t="shared" si="46"/>
        <v>0</v>
      </c>
      <c r="P327" s="99">
        <f t="shared" si="46"/>
        <v>0</v>
      </c>
      <c r="Q327" s="99">
        <f t="shared" si="46"/>
        <v>0</v>
      </c>
      <c r="R327" s="99"/>
      <c r="S327" s="102">
        <f t="shared" si="47"/>
        <v>0</v>
      </c>
      <c r="T327" s="102">
        <f t="shared" si="48"/>
        <v>0</v>
      </c>
      <c r="U327" s="102">
        <f t="shared" si="49"/>
        <v>0</v>
      </c>
      <c r="V327" s="102">
        <f t="shared" si="50"/>
        <v>0</v>
      </c>
      <c r="W327" s="102">
        <f t="shared" si="51"/>
        <v>0</v>
      </c>
      <c r="X327" s="102">
        <f t="shared" si="52"/>
        <v>0</v>
      </c>
      <c r="Y327" s="102">
        <f t="shared" si="53"/>
        <v>0</v>
      </c>
    </row>
    <row r="328" spans="1:25" x14ac:dyDescent="0.2">
      <c r="A328" s="104"/>
      <c r="B328" s="4" t="s">
        <v>78</v>
      </c>
      <c r="C328" s="9">
        <v>43791</v>
      </c>
      <c r="D328" s="36" t="s">
        <v>12</v>
      </c>
      <c r="J328" s="64" t="s">
        <v>11</v>
      </c>
      <c r="L328" s="70"/>
      <c r="M328" s="99">
        <f t="shared" si="46"/>
        <v>0</v>
      </c>
      <c r="N328" s="99">
        <f t="shared" si="46"/>
        <v>0</v>
      </c>
      <c r="O328" s="99">
        <f t="shared" si="46"/>
        <v>0</v>
      </c>
      <c r="P328" s="99">
        <f t="shared" si="46"/>
        <v>0</v>
      </c>
      <c r="Q328" s="99">
        <f t="shared" si="46"/>
        <v>0</v>
      </c>
      <c r="R328" s="99"/>
      <c r="S328" s="102">
        <f t="shared" si="47"/>
        <v>0</v>
      </c>
      <c r="T328" s="102">
        <f t="shared" si="48"/>
        <v>0</v>
      </c>
      <c r="U328" s="102">
        <f t="shared" si="49"/>
        <v>0</v>
      </c>
      <c r="V328" s="102">
        <f t="shared" si="50"/>
        <v>0</v>
      </c>
      <c r="W328" s="102">
        <f t="shared" si="51"/>
        <v>0</v>
      </c>
      <c r="X328" s="102">
        <f t="shared" si="52"/>
        <v>0</v>
      </c>
      <c r="Y328" s="102">
        <f t="shared" si="53"/>
        <v>0</v>
      </c>
    </row>
    <row r="329" spans="1:25" x14ac:dyDescent="0.2">
      <c r="A329" s="104"/>
      <c r="B329" s="3" t="s">
        <v>79</v>
      </c>
      <c r="C329" s="9">
        <v>43792</v>
      </c>
      <c r="D329" s="41" t="s">
        <v>11</v>
      </c>
      <c r="J329" s="64" t="s">
        <v>38</v>
      </c>
      <c r="L329" s="70"/>
      <c r="M329" s="99">
        <f t="shared" si="46"/>
        <v>0</v>
      </c>
      <c r="N329" s="99">
        <f t="shared" si="46"/>
        <v>0</v>
      </c>
      <c r="O329" s="99">
        <f t="shared" si="46"/>
        <v>0</v>
      </c>
      <c r="P329" s="99">
        <f t="shared" si="46"/>
        <v>1</v>
      </c>
      <c r="Q329" s="99">
        <f t="shared" si="46"/>
        <v>0</v>
      </c>
      <c r="R329" s="99"/>
      <c r="S329" s="102">
        <f t="shared" si="47"/>
        <v>0</v>
      </c>
      <c r="T329" s="102">
        <f t="shared" si="48"/>
        <v>0</v>
      </c>
      <c r="U329" s="102">
        <f t="shared" si="49"/>
        <v>0</v>
      </c>
      <c r="V329" s="102">
        <f t="shared" si="50"/>
        <v>0</v>
      </c>
      <c r="W329" s="102">
        <f t="shared" si="51"/>
        <v>0</v>
      </c>
      <c r="X329" s="102">
        <f t="shared" si="52"/>
        <v>0</v>
      </c>
      <c r="Y329" s="102">
        <f t="shared" si="53"/>
        <v>1</v>
      </c>
    </row>
    <row r="330" spans="1:25" ht="15.75" thickBot="1" x14ac:dyDescent="0.25">
      <c r="A330" s="105"/>
      <c r="B330" s="5" t="s">
        <v>80</v>
      </c>
      <c r="C330" s="14">
        <v>43793</v>
      </c>
      <c r="D330" s="42" t="s">
        <v>11</v>
      </c>
      <c r="J330" s="67" t="s">
        <v>38</v>
      </c>
      <c r="L330" s="70"/>
      <c r="M330" s="99">
        <f t="shared" si="46"/>
        <v>0</v>
      </c>
      <c r="N330" s="99">
        <f t="shared" si="46"/>
        <v>0</v>
      </c>
      <c r="O330" s="99">
        <f t="shared" si="46"/>
        <v>0</v>
      </c>
      <c r="P330" s="99">
        <f t="shared" si="46"/>
        <v>1</v>
      </c>
      <c r="Q330" s="99">
        <f t="shared" si="46"/>
        <v>0</v>
      </c>
      <c r="R330" s="99"/>
      <c r="S330" s="102">
        <f t="shared" si="47"/>
        <v>0</v>
      </c>
      <c r="T330" s="102">
        <f t="shared" si="48"/>
        <v>1</v>
      </c>
      <c r="U330" s="102">
        <f t="shared" si="49"/>
        <v>1</v>
      </c>
      <c r="V330" s="102">
        <f t="shared" si="50"/>
        <v>1</v>
      </c>
      <c r="W330" s="102">
        <f t="shared" si="51"/>
        <v>1</v>
      </c>
      <c r="X330" s="102">
        <f t="shared" si="52"/>
        <v>1</v>
      </c>
      <c r="Y330" s="102">
        <f t="shared" si="53"/>
        <v>1</v>
      </c>
    </row>
    <row r="331" spans="1:25" x14ac:dyDescent="0.2">
      <c r="A331" s="103" t="s">
        <v>69</v>
      </c>
      <c r="B331" s="6" t="s">
        <v>81</v>
      </c>
      <c r="C331" s="18">
        <v>43794</v>
      </c>
      <c r="D331" s="34" t="s">
        <v>12</v>
      </c>
      <c r="J331" s="66" t="s">
        <v>11</v>
      </c>
      <c r="L331" s="70"/>
      <c r="M331" s="99">
        <f t="shared" si="46"/>
        <v>0</v>
      </c>
      <c r="N331" s="99">
        <f t="shared" si="46"/>
        <v>0</v>
      </c>
      <c r="O331" s="99">
        <f t="shared" si="46"/>
        <v>0</v>
      </c>
      <c r="P331" s="99">
        <f t="shared" si="46"/>
        <v>0</v>
      </c>
      <c r="Q331" s="99">
        <f t="shared" si="46"/>
        <v>0</v>
      </c>
      <c r="R331" s="99"/>
      <c r="S331" s="102">
        <f t="shared" si="47"/>
        <v>0</v>
      </c>
      <c r="T331" s="102">
        <f t="shared" si="48"/>
        <v>0</v>
      </c>
      <c r="U331" s="102">
        <f t="shared" si="49"/>
        <v>0</v>
      </c>
      <c r="V331" s="102">
        <f t="shared" si="50"/>
        <v>0</v>
      </c>
      <c r="W331" s="102">
        <f t="shared" si="51"/>
        <v>0</v>
      </c>
      <c r="X331" s="102">
        <f t="shared" si="52"/>
        <v>0</v>
      </c>
      <c r="Y331" s="102">
        <f t="shared" si="53"/>
        <v>0</v>
      </c>
    </row>
    <row r="332" spans="1:25" x14ac:dyDescent="0.2">
      <c r="A332" s="104"/>
      <c r="B332" s="3" t="s">
        <v>75</v>
      </c>
      <c r="C332" s="9">
        <v>43795</v>
      </c>
      <c r="D332" s="36" t="s">
        <v>12</v>
      </c>
      <c r="J332" s="64" t="s">
        <v>11</v>
      </c>
      <c r="L332" s="70"/>
      <c r="M332" s="99">
        <f t="shared" si="46"/>
        <v>0</v>
      </c>
      <c r="N332" s="99">
        <f t="shared" si="46"/>
        <v>0</v>
      </c>
      <c r="O332" s="99">
        <f t="shared" si="46"/>
        <v>0</v>
      </c>
      <c r="P332" s="99">
        <f t="shared" si="46"/>
        <v>0</v>
      </c>
      <c r="Q332" s="99">
        <f t="shared" si="46"/>
        <v>0</v>
      </c>
      <c r="R332" s="99"/>
      <c r="S332" s="102">
        <f t="shared" si="47"/>
        <v>0</v>
      </c>
      <c r="T332" s="102">
        <f t="shared" si="48"/>
        <v>0</v>
      </c>
      <c r="U332" s="102">
        <f t="shared" si="49"/>
        <v>0</v>
      </c>
      <c r="V332" s="102">
        <f t="shared" si="50"/>
        <v>0</v>
      </c>
      <c r="W332" s="102">
        <f t="shared" si="51"/>
        <v>0</v>
      </c>
      <c r="X332" s="102">
        <f t="shared" si="52"/>
        <v>0</v>
      </c>
      <c r="Y332" s="102">
        <f t="shared" si="53"/>
        <v>0</v>
      </c>
    </row>
    <row r="333" spans="1:25" x14ac:dyDescent="0.2">
      <c r="A333" s="104"/>
      <c r="B333" s="4" t="s">
        <v>76</v>
      </c>
      <c r="C333" s="9">
        <v>43796</v>
      </c>
      <c r="D333" s="36" t="s">
        <v>12</v>
      </c>
      <c r="J333" s="64" t="s">
        <v>11</v>
      </c>
      <c r="L333" s="70"/>
      <c r="M333" s="99">
        <f t="shared" si="46"/>
        <v>0</v>
      </c>
      <c r="N333" s="99">
        <f t="shared" si="46"/>
        <v>0</v>
      </c>
      <c r="O333" s="99">
        <f t="shared" si="46"/>
        <v>0</v>
      </c>
      <c r="P333" s="99">
        <f t="shared" si="46"/>
        <v>0</v>
      </c>
      <c r="Q333" s="99">
        <f t="shared" si="46"/>
        <v>0</v>
      </c>
      <c r="R333" s="99"/>
      <c r="S333" s="102">
        <f t="shared" si="47"/>
        <v>0</v>
      </c>
      <c r="T333" s="102">
        <f t="shared" si="48"/>
        <v>0</v>
      </c>
      <c r="U333" s="102">
        <f t="shared" si="49"/>
        <v>0</v>
      </c>
      <c r="V333" s="102">
        <f t="shared" si="50"/>
        <v>0</v>
      </c>
      <c r="W333" s="102">
        <f t="shared" si="51"/>
        <v>0</v>
      </c>
      <c r="X333" s="102">
        <f t="shared" si="52"/>
        <v>0</v>
      </c>
      <c r="Y333" s="102">
        <f t="shared" si="53"/>
        <v>0</v>
      </c>
    </row>
    <row r="334" spans="1:25" x14ac:dyDescent="0.2">
      <c r="A334" s="104"/>
      <c r="B334" s="3" t="s">
        <v>77</v>
      </c>
      <c r="C334" s="9">
        <v>43797</v>
      </c>
      <c r="D334" s="36" t="s">
        <v>12</v>
      </c>
      <c r="J334" s="64" t="s">
        <v>11</v>
      </c>
      <c r="L334" s="70"/>
      <c r="M334" s="99">
        <f t="shared" si="46"/>
        <v>0</v>
      </c>
      <c r="N334" s="99">
        <f t="shared" si="46"/>
        <v>0</v>
      </c>
      <c r="O334" s="99">
        <f t="shared" si="46"/>
        <v>0</v>
      </c>
      <c r="P334" s="99">
        <f t="shared" si="46"/>
        <v>0</v>
      </c>
      <c r="Q334" s="99">
        <f t="shared" si="46"/>
        <v>0</v>
      </c>
      <c r="R334" s="99"/>
      <c r="S334" s="102">
        <f t="shared" si="47"/>
        <v>0</v>
      </c>
      <c r="T334" s="102">
        <f t="shared" si="48"/>
        <v>0</v>
      </c>
      <c r="U334" s="102">
        <f t="shared" si="49"/>
        <v>0</v>
      </c>
      <c r="V334" s="102">
        <f t="shared" si="50"/>
        <v>0</v>
      </c>
      <c r="W334" s="102">
        <f t="shared" si="51"/>
        <v>0</v>
      </c>
      <c r="X334" s="102">
        <f t="shared" si="52"/>
        <v>0</v>
      </c>
      <c r="Y334" s="102">
        <f t="shared" si="53"/>
        <v>0</v>
      </c>
    </row>
    <row r="335" spans="1:25" x14ac:dyDescent="0.2">
      <c r="A335" s="104"/>
      <c r="B335" s="4" t="s">
        <v>78</v>
      </c>
      <c r="C335" s="9">
        <v>43798</v>
      </c>
      <c r="D335" s="36" t="s">
        <v>12</v>
      </c>
      <c r="J335" s="64" t="s">
        <v>11</v>
      </c>
      <c r="L335" s="70"/>
      <c r="M335" s="99">
        <f t="shared" si="46"/>
        <v>0</v>
      </c>
      <c r="N335" s="99">
        <f t="shared" si="46"/>
        <v>0</v>
      </c>
      <c r="O335" s="99">
        <f t="shared" si="46"/>
        <v>0</v>
      </c>
      <c r="P335" s="99">
        <f t="shared" si="46"/>
        <v>0</v>
      </c>
      <c r="Q335" s="99">
        <f t="shared" si="46"/>
        <v>0</v>
      </c>
      <c r="R335" s="99"/>
      <c r="S335" s="102">
        <f t="shared" si="47"/>
        <v>0</v>
      </c>
      <c r="T335" s="102">
        <f t="shared" si="48"/>
        <v>0</v>
      </c>
      <c r="U335" s="102">
        <f t="shared" si="49"/>
        <v>0</v>
      </c>
      <c r="V335" s="102">
        <f t="shared" si="50"/>
        <v>0</v>
      </c>
      <c r="W335" s="102">
        <f t="shared" si="51"/>
        <v>0</v>
      </c>
      <c r="X335" s="102">
        <f t="shared" si="52"/>
        <v>0</v>
      </c>
      <c r="Y335" s="102">
        <f t="shared" si="53"/>
        <v>0</v>
      </c>
    </row>
    <row r="336" spans="1:25" x14ac:dyDescent="0.2">
      <c r="A336" s="104"/>
      <c r="B336" s="3" t="s">
        <v>79</v>
      </c>
      <c r="C336" s="9">
        <v>43799</v>
      </c>
      <c r="D336" s="41" t="s">
        <v>11</v>
      </c>
      <c r="J336" s="64" t="s">
        <v>38</v>
      </c>
      <c r="L336" s="70"/>
      <c r="M336" s="99">
        <f t="shared" si="46"/>
        <v>0</v>
      </c>
      <c r="N336" s="99">
        <f t="shared" si="46"/>
        <v>0</v>
      </c>
      <c r="O336" s="99">
        <f t="shared" si="46"/>
        <v>0</v>
      </c>
      <c r="P336" s="99">
        <f t="shared" si="46"/>
        <v>1</v>
      </c>
      <c r="Q336" s="99">
        <f t="shared" si="46"/>
        <v>0</v>
      </c>
      <c r="R336" s="99"/>
      <c r="S336" s="102">
        <f t="shared" si="47"/>
        <v>0</v>
      </c>
      <c r="T336" s="102">
        <f t="shared" si="48"/>
        <v>0</v>
      </c>
      <c r="U336" s="102">
        <f t="shared" si="49"/>
        <v>0</v>
      </c>
      <c r="V336" s="102">
        <f t="shared" si="50"/>
        <v>0</v>
      </c>
      <c r="W336" s="102">
        <f t="shared" si="51"/>
        <v>0</v>
      </c>
      <c r="X336" s="102">
        <f t="shared" si="52"/>
        <v>0</v>
      </c>
      <c r="Y336" s="102">
        <f t="shared" si="53"/>
        <v>1</v>
      </c>
    </row>
    <row r="337" spans="1:25" ht="15.75" thickBot="1" x14ac:dyDescent="0.25">
      <c r="A337" s="105"/>
      <c r="B337" s="5" t="s">
        <v>80</v>
      </c>
      <c r="C337" s="14">
        <v>43800</v>
      </c>
      <c r="D337" s="42" t="s">
        <v>11</v>
      </c>
      <c r="J337" s="67" t="s">
        <v>38</v>
      </c>
      <c r="L337" s="70"/>
      <c r="M337" s="99">
        <f t="shared" si="46"/>
        <v>0</v>
      </c>
      <c r="N337" s="99">
        <f t="shared" si="46"/>
        <v>0</v>
      </c>
      <c r="O337" s="99">
        <f t="shared" si="46"/>
        <v>0</v>
      </c>
      <c r="P337" s="99">
        <f t="shared" si="46"/>
        <v>1</v>
      </c>
      <c r="Q337" s="99">
        <f t="shared" si="46"/>
        <v>0</v>
      </c>
      <c r="R337" s="99"/>
      <c r="S337" s="102">
        <f t="shared" si="47"/>
        <v>0</v>
      </c>
      <c r="T337" s="102">
        <f t="shared" si="48"/>
        <v>1</v>
      </c>
      <c r="U337" s="102">
        <f t="shared" si="49"/>
        <v>1</v>
      </c>
      <c r="V337" s="102">
        <f t="shared" si="50"/>
        <v>1</v>
      </c>
      <c r="W337" s="102">
        <f t="shared" si="51"/>
        <v>1</v>
      </c>
      <c r="X337" s="102">
        <f t="shared" si="52"/>
        <v>1</v>
      </c>
      <c r="Y337" s="102">
        <f t="shared" si="53"/>
        <v>1</v>
      </c>
    </row>
    <row r="338" spans="1:25" x14ac:dyDescent="0.2">
      <c r="A338" s="103" t="s">
        <v>70</v>
      </c>
      <c r="B338" s="6" t="s">
        <v>81</v>
      </c>
      <c r="C338" s="18">
        <v>43801</v>
      </c>
      <c r="D338" s="34" t="s">
        <v>12</v>
      </c>
      <c r="J338" s="66" t="s">
        <v>11</v>
      </c>
      <c r="L338" s="70"/>
      <c r="M338" s="99">
        <f t="shared" si="46"/>
        <v>0</v>
      </c>
      <c r="N338" s="99">
        <f t="shared" si="46"/>
        <v>0</v>
      </c>
      <c r="O338" s="99">
        <f t="shared" si="46"/>
        <v>0</v>
      </c>
      <c r="P338" s="99">
        <f t="shared" si="46"/>
        <v>0</v>
      </c>
      <c r="Q338" s="99">
        <f t="shared" si="46"/>
        <v>0</v>
      </c>
      <c r="R338" s="99"/>
      <c r="S338" s="102">
        <f t="shared" si="47"/>
        <v>0</v>
      </c>
      <c r="T338" s="102">
        <f t="shared" si="48"/>
        <v>0</v>
      </c>
      <c r="U338" s="102">
        <f t="shared" si="49"/>
        <v>0</v>
      </c>
      <c r="V338" s="102">
        <f t="shared" si="50"/>
        <v>0</v>
      </c>
      <c r="W338" s="102">
        <f t="shared" si="51"/>
        <v>0</v>
      </c>
      <c r="X338" s="102">
        <f t="shared" si="52"/>
        <v>0</v>
      </c>
      <c r="Y338" s="102">
        <f t="shared" si="53"/>
        <v>0</v>
      </c>
    </row>
    <row r="339" spans="1:25" x14ac:dyDescent="0.2">
      <c r="A339" s="104"/>
      <c r="B339" s="3" t="s">
        <v>75</v>
      </c>
      <c r="C339" s="9">
        <v>43802</v>
      </c>
      <c r="D339" s="36" t="s">
        <v>12</v>
      </c>
      <c r="J339" s="64" t="s">
        <v>11</v>
      </c>
      <c r="L339" s="70"/>
      <c r="M339" s="99">
        <f t="shared" si="46"/>
        <v>0</v>
      </c>
      <c r="N339" s="99">
        <f t="shared" si="46"/>
        <v>0</v>
      </c>
      <c r="O339" s="99">
        <f t="shared" si="46"/>
        <v>0</v>
      </c>
      <c r="P339" s="99">
        <f t="shared" si="46"/>
        <v>0</v>
      </c>
      <c r="Q339" s="99">
        <f t="shared" si="46"/>
        <v>0</v>
      </c>
      <c r="R339" s="99"/>
      <c r="S339" s="102">
        <f t="shared" si="47"/>
        <v>0</v>
      </c>
      <c r="T339" s="102">
        <f t="shared" si="48"/>
        <v>0</v>
      </c>
      <c r="U339" s="102">
        <f t="shared" si="49"/>
        <v>0</v>
      </c>
      <c r="V339" s="102">
        <f t="shared" si="50"/>
        <v>0</v>
      </c>
      <c r="W339" s="102">
        <f t="shared" si="51"/>
        <v>0</v>
      </c>
      <c r="X339" s="102">
        <f t="shared" si="52"/>
        <v>0</v>
      </c>
      <c r="Y339" s="102">
        <f t="shared" si="53"/>
        <v>0</v>
      </c>
    </row>
    <row r="340" spans="1:25" x14ac:dyDescent="0.2">
      <c r="A340" s="104"/>
      <c r="B340" s="4" t="s">
        <v>76</v>
      </c>
      <c r="C340" s="9">
        <v>43803</v>
      </c>
      <c r="D340" s="36" t="s">
        <v>12</v>
      </c>
      <c r="J340" s="64" t="s">
        <v>11</v>
      </c>
      <c r="L340" s="70"/>
      <c r="M340" s="99">
        <f t="shared" si="46"/>
        <v>0</v>
      </c>
      <c r="N340" s="99">
        <f t="shared" si="46"/>
        <v>0</v>
      </c>
      <c r="O340" s="99">
        <f t="shared" si="46"/>
        <v>0</v>
      </c>
      <c r="P340" s="99">
        <f t="shared" si="46"/>
        <v>0</v>
      </c>
      <c r="Q340" s="99">
        <f t="shared" si="46"/>
        <v>0</v>
      </c>
      <c r="R340" s="99"/>
      <c r="S340" s="102">
        <f t="shared" si="47"/>
        <v>0</v>
      </c>
      <c r="T340" s="102">
        <f t="shared" si="48"/>
        <v>0</v>
      </c>
      <c r="U340" s="102">
        <f t="shared" si="49"/>
        <v>0</v>
      </c>
      <c r="V340" s="102">
        <f t="shared" si="50"/>
        <v>0</v>
      </c>
      <c r="W340" s="102">
        <f t="shared" si="51"/>
        <v>0</v>
      </c>
      <c r="X340" s="102">
        <f t="shared" si="52"/>
        <v>0</v>
      </c>
      <c r="Y340" s="102">
        <f t="shared" si="53"/>
        <v>0</v>
      </c>
    </row>
    <row r="341" spans="1:25" x14ac:dyDescent="0.2">
      <c r="A341" s="104"/>
      <c r="B341" s="3" t="s">
        <v>77</v>
      </c>
      <c r="C341" s="9">
        <v>43804</v>
      </c>
      <c r="D341" s="36" t="s">
        <v>12</v>
      </c>
      <c r="J341" s="64" t="s">
        <v>11</v>
      </c>
      <c r="L341" s="70"/>
      <c r="M341" s="99">
        <f t="shared" si="46"/>
        <v>0</v>
      </c>
      <c r="N341" s="99">
        <f t="shared" si="46"/>
        <v>0</v>
      </c>
      <c r="O341" s="99">
        <f t="shared" si="46"/>
        <v>0</v>
      </c>
      <c r="P341" s="99">
        <f t="shared" si="46"/>
        <v>0</v>
      </c>
      <c r="Q341" s="99">
        <f t="shared" si="46"/>
        <v>0</v>
      </c>
      <c r="R341" s="99"/>
      <c r="S341" s="102">
        <f t="shared" si="47"/>
        <v>0</v>
      </c>
      <c r="T341" s="102">
        <f t="shared" si="48"/>
        <v>0</v>
      </c>
      <c r="U341" s="102">
        <f t="shared" si="49"/>
        <v>0</v>
      </c>
      <c r="V341" s="102">
        <f t="shared" si="50"/>
        <v>0</v>
      </c>
      <c r="W341" s="102">
        <f t="shared" si="51"/>
        <v>0</v>
      </c>
      <c r="X341" s="102">
        <f t="shared" si="52"/>
        <v>0</v>
      </c>
      <c r="Y341" s="102">
        <f t="shared" si="53"/>
        <v>0</v>
      </c>
    </row>
    <row r="342" spans="1:25" x14ac:dyDescent="0.2">
      <c r="A342" s="104"/>
      <c r="B342" s="4" t="s">
        <v>78</v>
      </c>
      <c r="C342" s="9">
        <v>43805</v>
      </c>
      <c r="D342" s="36" t="s">
        <v>12</v>
      </c>
      <c r="J342" s="64" t="s">
        <v>11</v>
      </c>
      <c r="L342" s="70"/>
      <c r="M342" s="99">
        <f t="shared" si="46"/>
        <v>0</v>
      </c>
      <c r="N342" s="99">
        <f t="shared" si="46"/>
        <v>0</v>
      </c>
      <c r="O342" s="99">
        <f t="shared" si="46"/>
        <v>0</v>
      </c>
      <c r="P342" s="99">
        <f t="shared" si="46"/>
        <v>0</v>
      </c>
      <c r="Q342" s="99">
        <f t="shared" si="46"/>
        <v>0</v>
      </c>
      <c r="R342" s="99"/>
      <c r="S342" s="102">
        <f t="shared" si="47"/>
        <v>0</v>
      </c>
      <c r="T342" s="102">
        <f t="shared" si="48"/>
        <v>0</v>
      </c>
      <c r="U342" s="102">
        <f t="shared" si="49"/>
        <v>0</v>
      </c>
      <c r="V342" s="102">
        <f t="shared" si="50"/>
        <v>0</v>
      </c>
      <c r="W342" s="102">
        <f t="shared" si="51"/>
        <v>0</v>
      </c>
      <c r="X342" s="102">
        <f t="shared" si="52"/>
        <v>0</v>
      </c>
      <c r="Y342" s="102">
        <f t="shared" si="53"/>
        <v>0</v>
      </c>
    </row>
    <row r="343" spans="1:25" x14ac:dyDescent="0.2">
      <c r="A343" s="104"/>
      <c r="B343" s="3" t="s">
        <v>79</v>
      </c>
      <c r="C343" s="9">
        <v>43806</v>
      </c>
      <c r="D343" s="41" t="s">
        <v>11</v>
      </c>
      <c r="J343" s="64" t="s">
        <v>18</v>
      </c>
      <c r="L343" s="70"/>
      <c r="M343" s="99">
        <f t="shared" si="46"/>
        <v>0</v>
      </c>
      <c r="N343" s="99">
        <f t="shared" si="46"/>
        <v>0</v>
      </c>
      <c r="O343" s="99">
        <f t="shared" si="46"/>
        <v>0</v>
      </c>
      <c r="P343" s="99">
        <f t="shared" si="46"/>
        <v>0</v>
      </c>
      <c r="Q343" s="99">
        <f t="shared" si="46"/>
        <v>1</v>
      </c>
      <c r="R343" s="99"/>
      <c r="S343" s="102">
        <f t="shared" si="47"/>
        <v>0</v>
      </c>
      <c r="T343" s="102">
        <f t="shared" si="48"/>
        <v>0</v>
      </c>
      <c r="U343" s="102">
        <f t="shared" si="49"/>
        <v>0</v>
      </c>
      <c r="V343" s="102">
        <f t="shared" si="50"/>
        <v>0</v>
      </c>
      <c r="W343" s="102">
        <f t="shared" si="51"/>
        <v>0</v>
      </c>
      <c r="X343" s="102">
        <f t="shared" si="52"/>
        <v>0</v>
      </c>
      <c r="Y343" s="102">
        <f t="shared" si="53"/>
        <v>1</v>
      </c>
    </row>
    <row r="344" spans="1:25" ht="15.75" thickBot="1" x14ac:dyDescent="0.25">
      <c r="A344" s="105"/>
      <c r="B344" s="5" t="s">
        <v>80</v>
      </c>
      <c r="C344" s="14">
        <v>43807</v>
      </c>
      <c r="D344" s="42" t="s">
        <v>11</v>
      </c>
      <c r="J344" s="67" t="s">
        <v>18</v>
      </c>
      <c r="L344" s="70"/>
      <c r="M344" s="99">
        <f t="shared" si="46"/>
        <v>0</v>
      </c>
      <c r="N344" s="99">
        <f t="shared" si="46"/>
        <v>0</v>
      </c>
      <c r="O344" s="99">
        <f t="shared" si="46"/>
        <v>0</v>
      </c>
      <c r="P344" s="99">
        <f t="shared" si="46"/>
        <v>0</v>
      </c>
      <c r="Q344" s="99">
        <f t="shared" si="46"/>
        <v>1</v>
      </c>
      <c r="R344" s="99"/>
      <c r="S344" s="102">
        <f t="shared" si="47"/>
        <v>0</v>
      </c>
      <c r="T344" s="102">
        <f t="shared" si="48"/>
        <v>1</v>
      </c>
      <c r="U344" s="102">
        <f t="shared" si="49"/>
        <v>1</v>
      </c>
      <c r="V344" s="102">
        <f t="shared" si="50"/>
        <v>1</v>
      </c>
      <c r="W344" s="102">
        <f t="shared" si="51"/>
        <v>1</v>
      </c>
      <c r="X344" s="102">
        <f t="shared" si="52"/>
        <v>1</v>
      </c>
      <c r="Y344" s="102">
        <f t="shared" si="53"/>
        <v>1</v>
      </c>
    </row>
    <row r="345" spans="1:25" x14ac:dyDescent="0.2">
      <c r="A345" s="103" t="s">
        <v>71</v>
      </c>
      <c r="B345" s="6" t="s">
        <v>81</v>
      </c>
      <c r="C345" s="18">
        <v>43808</v>
      </c>
      <c r="D345" s="34" t="s">
        <v>12</v>
      </c>
      <c r="J345" s="64" t="s">
        <v>11</v>
      </c>
      <c r="L345" s="70"/>
      <c r="M345" s="99">
        <f t="shared" si="46"/>
        <v>0</v>
      </c>
      <c r="N345" s="99">
        <f t="shared" si="46"/>
        <v>0</v>
      </c>
      <c r="O345" s="99">
        <f t="shared" si="46"/>
        <v>0</v>
      </c>
      <c r="P345" s="99">
        <f t="shared" si="46"/>
        <v>0</v>
      </c>
      <c r="Q345" s="99">
        <f t="shared" si="46"/>
        <v>0</v>
      </c>
      <c r="R345" s="99"/>
      <c r="S345" s="102">
        <f t="shared" si="47"/>
        <v>0</v>
      </c>
      <c r="T345" s="102">
        <f t="shared" si="48"/>
        <v>0</v>
      </c>
      <c r="U345" s="102">
        <f t="shared" si="49"/>
        <v>0</v>
      </c>
      <c r="V345" s="102">
        <f t="shared" si="50"/>
        <v>0</v>
      </c>
      <c r="W345" s="102">
        <f t="shared" si="51"/>
        <v>0</v>
      </c>
      <c r="X345" s="102">
        <f t="shared" si="52"/>
        <v>0</v>
      </c>
      <c r="Y345" s="102">
        <f t="shared" si="53"/>
        <v>0</v>
      </c>
    </row>
    <row r="346" spans="1:25" x14ac:dyDescent="0.2">
      <c r="A346" s="104"/>
      <c r="B346" s="3" t="s">
        <v>75</v>
      </c>
      <c r="C346" s="9">
        <v>43809</v>
      </c>
      <c r="D346" s="36" t="s">
        <v>12</v>
      </c>
      <c r="J346" s="64" t="s">
        <v>11</v>
      </c>
      <c r="L346" s="70"/>
      <c r="M346" s="99">
        <f t="shared" si="46"/>
        <v>0</v>
      </c>
      <c r="N346" s="99">
        <f t="shared" si="46"/>
        <v>0</v>
      </c>
      <c r="O346" s="99">
        <f t="shared" si="46"/>
        <v>0</v>
      </c>
      <c r="P346" s="99">
        <f t="shared" si="46"/>
        <v>0</v>
      </c>
      <c r="Q346" s="99">
        <f t="shared" si="46"/>
        <v>0</v>
      </c>
      <c r="R346" s="99"/>
      <c r="S346" s="102">
        <f t="shared" si="47"/>
        <v>0</v>
      </c>
      <c r="T346" s="102">
        <f t="shared" si="48"/>
        <v>0</v>
      </c>
      <c r="U346" s="102">
        <f t="shared" si="49"/>
        <v>0</v>
      </c>
      <c r="V346" s="102">
        <f t="shared" si="50"/>
        <v>0</v>
      </c>
      <c r="W346" s="102">
        <f t="shared" si="51"/>
        <v>0</v>
      </c>
      <c r="X346" s="102">
        <f t="shared" si="52"/>
        <v>0</v>
      </c>
      <c r="Y346" s="102">
        <f t="shared" si="53"/>
        <v>0</v>
      </c>
    </row>
    <row r="347" spans="1:25" x14ac:dyDescent="0.2">
      <c r="A347" s="104"/>
      <c r="B347" s="4" t="s">
        <v>76</v>
      </c>
      <c r="C347" s="9">
        <v>43810</v>
      </c>
      <c r="D347" s="36" t="s">
        <v>12</v>
      </c>
      <c r="J347" s="64" t="s">
        <v>11</v>
      </c>
      <c r="L347" s="70"/>
      <c r="M347" s="99">
        <f t="shared" si="46"/>
        <v>0</v>
      </c>
      <c r="N347" s="99">
        <f t="shared" si="46"/>
        <v>0</v>
      </c>
      <c r="O347" s="99">
        <f t="shared" si="46"/>
        <v>0</v>
      </c>
      <c r="P347" s="99">
        <f t="shared" si="46"/>
        <v>0</v>
      </c>
      <c r="Q347" s="99">
        <f t="shared" si="46"/>
        <v>0</v>
      </c>
      <c r="R347" s="99"/>
      <c r="S347" s="102">
        <f t="shared" si="47"/>
        <v>0</v>
      </c>
      <c r="T347" s="102">
        <f t="shared" si="48"/>
        <v>0</v>
      </c>
      <c r="U347" s="102">
        <f t="shared" si="49"/>
        <v>0</v>
      </c>
      <c r="V347" s="102">
        <f t="shared" si="50"/>
        <v>0</v>
      </c>
      <c r="W347" s="102">
        <f t="shared" si="51"/>
        <v>0</v>
      </c>
      <c r="X347" s="102">
        <f t="shared" si="52"/>
        <v>0</v>
      </c>
      <c r="Y347" s="102">
        <f t="shared" si="53"/>
        <v>0</v>
      </c>
    </row>
    <row r="348" spans="1:25" x14ac:dyDescent="0.2">
      <c r="A348" s="104"/>
      <c r="B348" s="3" t="s">
        <v>77</v>
      </c>
      <c r="C348" s="9">
        <v>43811</v>
      </c>
      <c r="D348" s="36" t="s">
        <v>12</v>
      </c>
      <c r="J348" s="64" t="s">
        <v>11</v>
      </c>
      <c r="L348" s="70"/>
      <c r="M348" s="99">
        <f t="shared" si="46"/>
        <v>0</v>
      </c>
      <c r="N348" s="99">
        <f t="shared" si="46"/>
        <v>0</v>
      </c>
      <c r="O348" s="99">
        <f t="shared" si="46"/>
        <v>0</v>
      </c>
      <c r="P348" s="99">
        <f t="shared" si="46"/>
        <v>0</v>
      </c>
      <c r="Q348" s="99">
        <f t="shared" si="46"/>
        <v>0</v>
      </c>
      <c r="R348" s="99"/>
      <c r="S348" s="102">
        <f t="shared" si="47"/>
        <v>0</v>
      </c>
      <c r="T348" s="102">
        <f t="shared" si="48"/>
        <v>0</v>
      </c>
      <c r="U348" s="102">
        <f t="shared" si="49"/>
        <v>0</v>
      </c>
      <c r="V348" s="102">
        <f t="shared" si="50"/>
        <v>0</v>
      </c>
      <c r="W348" s="102">
        <f t="shared" si="51"/>
        <v>0</v>
      </c>
      <c r="X348" s="102">
        <f t="shared" si="52"/>
        <v>0</v>
      </c>
      <c r="Y348" s="102">
        <f t="shared" si="53"/>
        <v>0</v>
      </c>
    </row>
    <row r="349" spans="1:25" x14ac:dyDescent="0.2">
      <c r="A349" s="104"/>
      <c r="B349" s="4" t="s">
        <v>78</v>
      </c>
      <c r="C349" s="9">
        <v>43812</v>
      </c>
      <c r="D349" s="36" t="s">
        <v>12</v>
      </c>
      <c r="J349" s="64" t="s">
        <v>11</v>
      </c>
      <c r="L349" s="70"/>
      <c r="M349" s="99">
        <f t="shared" si="46"/>
        <v>0</v>
      </c>
      <c r="N349" s="99">
        <f t="shared" si="46"/>
        <v>0</v>
      </c>
      <c r="O349" s="99">
        <f t="shared" si="46"/>
        <v>0</v>
      </c>
      <c r="P349" s="99">
        <f t="shared" si="46"/>
        <v>0</v>
      </c>
      <c r="Q349" s="99">
        <f t="shared" si="46"/>
        <v>0</v>
      </c>
      <c r="R349" s="99"/>
      <c r="S349" s="102">
        <f t="shared" si="47"/>
        <v>0</v>
      </c>
      <c r="T349" s="102">
        <f t="shared" si="48"/>
        <v>0</v>
      </c>
      <c r="U349" s="102">
        <f t="shared" si="49"/>
        <v>0</v>
      </c>
      <c r="V349" s="102">
        <f t="shared" si="50"/>
        <v>0</v>
      </c>
      <c r="W349" s="102">
        <f t="shared" si="51"/>
        <v>0</v>
      </c>
      <c r="X349" s="102">
        <f t="shared" si="52"/>
        <v>0</v>
      </c>
      <c r="Y349" s="102">
        <f t="shared" si="53"/>
        <v>0</v>
      </c>
    </row>
    <row r="350" spans="1:25" x14ac:dyDescent="0.2">
      <c r="A350" s="104"/>
      <c r="B350" s="3" t="s">
        <v>79</v>
      </c>
      <c r="C350" s="9">
        <v>43813</v>
      </c>
      <c r="D350" s="41" t="s">
        <v>11</v>
      </c>
      <c r="J350" s="64" t="s">
        <v>18</v>
      </c>
      <c r="L350" s="70"/>
      <c r="M350" s="99">
        <f t="shared" si="46"/>
        <v>0</v>
      </c>
      <c r="N350" s="99">
        <f t="shared" si="46"/>
        <v>0</v>
      </c>
      <c r="O350" s="99">
        <f t="shared" si="46"/>
        <v>0</v>
      </c>
      <c r="P350" s="99">
        <f t="shared" si="46"/>
        <v>0</v>
      </c>
      <c r="Q350" s="99">
        <f t="shared" si="46"/>
        <v>1</v>
      </c>
      <c r="R350" s="99"/>
      <c r="S350" s="102">
        <f t="shared" si="47"/>
        <v>0</v>
      </c>
      <c r="T350" s="102">
        <f t="shared" si="48"/>
        <v>0</v>
      </c>
      <c r="U350" s="102">
        <f t="shared" si="49"/>
        <v>0</v>
      </c>
      <c r="V350" s="102">
        <f t="shared" si="50"/>
        <v>0</v>
      </c>
      <c r="W350" s="102">
        <f t="shared" si="51"/>
        <v>0</v>
      </c>
      <c r="X350" s="102">
        <f t="shared" si="52"/>
        <v>0</v>
      </c>
      <c r="Y350" s="102">
        <f t="shared" si="53"/>
        <v>1</v>
      </c>
    </row>
    <row r="351" spans="1:25" ht="15.75" thickBot="1" x14ac:dyDescent="0.25">
      <c r="A351" s="105"/>
      <c r="B351" s="5" t="s">
        <v>80</v>
      </c>
      <c r="C351" s="14">
        <v>43814</v>
      </c>
      <c r="D351" s="42" t="s">
        <v>11</v>
      </c>
      <c r="J351" s="67" t="s">
        <v>18</v>
      </c>
      <c r="L351" s="70"/>
      <c r="M351" s="99">
        <f t="shared" si="46"/>
        <v>0</v>
      </c>
      <c r="N351" s="99">
        <f t="shared" si="46"/>
        <v>0</v>
      </c>
      <c r="O351" s="99">
        <f t="shared" si="46"/>
        <v>0</v>
      </c>
      <c r="P351" s="99">
        <f t="shared" si="46"/>
        <v>0</v>
      </c>
      <c r="Q351" s="99">
        <f t="shared" si="46"/>
        <v>1</v>
      </c>
      <c r="R351" s="99"/>
      <c r="S351" s="102">
        <f t="shared" si="47"/>
        <v>0</v>
      </c>
      <c r="T351" s="102">
        <f t="shared" si="48"/>
        <v>1</v>
      </c>
      <c r="U351" s="102">
        <f t="shared" si="49"/>
        <v>1</v>
      </c>
      <c r="V351" s="102">
        <f t="shared" si="50"/>
        <v>1</v>
      </c>
      <c r="W351" s="102">
        <f t="shared" si="51"/>
        <v>1</v>
      </c>
      <c r="X351" s="102">
        <f t="shared" si="52"/>
        <v>1</v>
      </c>
      <c r="Y351" s="102">
        <f t="shared" si="53"/>
        <v>1</v>
      </c>
    </row>
    <row r="352" spans="1:25" x14ac:dyDescent="0.2">
      <c r="A352" s="103" t="s">
        <v>72</v>
      </c>
      <c r="B352" s="6" t="s">
        <v>81</v>
      </c>
      <c r="C352" s="18">
        <v>43815</v>
      </c>
      <c r="D352" s="34" t="s">
        <v>12</v>
      </c>
      <c r="J352" s="64" t="s">
        <v>11</v>
      </c>
      <c r="L352" s="70"/>
      <c r="M352" s="99">
        <f t="shared" si="46"/>
        <v>0</v>
      </c>
      <c r="N352" s="99">
        <f t="shared" si="46"/>
        <v>0</v>
      </c>
      <c r="O352" s="99">
        <f t="shared" si="46"/>
        <v>0</v>
      </c>
      <c r="P352" s="99">
        <f t="shared" si="46"/>
        <v>0</v>
      </c>
      <c r="Q352" s="99">
        <f t="shared" si="46"/>
        <v>0</v>
      </c>
      <c r="R352" s="99"/>
      <c r="S352" s="102">
        <f t="shared" si="47"/>
        <v>0</v>
      </c>
      <c r="T352" s="102">
        <f t="shared" si="48"/>
        <v>0</v>
      </c>
      <c r="U352" s="102">
        <f t="shared" si="49"/>
        <v>0</v>
      </c>
      <c r="V352" s="102">
        <f t="shared" si="50"/>
        <v>0</v>
      </c>
      <c r="W352" s="102">
        <f t="shared" si="51"/>
        <v>0</v>
      </c>
      <c r="X352" s="102">
        <f t="shared" si="52"/>
        <v>0</v>
      </c>
      <c r="Y352" s="102">
        <f t="shared" si="53"/>
        <v>0</v>
      </c>
    </row>
    <row r="353" spans="1:25" x14ac:dyDescent="0.2">
      <c r="A353" s="104"/>
      <c r="B353" s="3" t="s">
        <v>75</v>
      </c>
      <c r="C353" s="9">
        <v>43816</v>
      </c>
      <c r="D353" s="36" t="s">
        <v>12</v>
      </c>
      <c r="J353" s="64" t="s">
        <v>11</v>
      </c>
      <c r="L353" s="70"/>
      <c r="M353" s="99">
        <f t="shared" si="46"/>
        <v>0</v>
      </c>
      <c r="N353" s="99">
        <f t="shared" si="46"/>
        <v>0</v>
      </c>
      <c r="O353" s="99">
        <f t="shared" si="46"/>
        <v>0</v>
      </c>
      <c r="P353" s="99">
        <f t="shared" si="46"/>
        <v>0</v>
      </c>
      <c r="Q353" s="99">
        <f t="shared" si="46"/>
        <v>0</v>
      </c>
      <c r="R353" s="99"/>
      <c r="S353" s="102">
        <f t="shared" si="47"/>
        <v>0</v>
      </c>
      <c r="T353" s="102">
        <f t="shared" si="48"/>
        <v>0</v>
      </c>
      <c r="U353" s="102">
        <f t="shared" si="49"/>
        <v>0</v>
      </c>
      <c r="V353" s="102">
        <f t="shared" si="50"/>
        <v>0</v>
      </c>
      <c r="W353" s="102">
        <f t="shared" si="51"/>
        <v>0</v>
      </c>
      <c r="X353" s="102">
        <f t="shared" si="52"/>
        <v>0</v>
      </c>
      <c r="Y353" s="102">
        <f t="shared" si="53"/>
        <v>0</v>
      </c>
    </row>
    <row r="354" spans="1:25" x14ac:dyDescent="0.2">
      <c r="A354" s="104"/>
      <c r="B354" s="4" t="s">
        <v>76</v>
      </c>
      <c r="C354" s="9">
        <v>43817</v>
      </c>
      <c r="D354" s="36" t="s">
        <v>12</v>
      </c>
      <c r="J354" s="64" t="s">
        <v>11</v>
      </c>
      <c r="L354" s="70"/>
      <c r="M354" s="99">
        <f t="shared" si="46"/>
        <v>0</v>
      </c>
      <c r="N354" s="99">
        <f t="shared" si="46"/>
        <v>0</v>
      </c>
      <c r="O354" s="99">
        <f t="shared" si="46"/>
        <v>0</v>
      </c>
      <c r="P354" s="99">
        <f t="shared" si="46"/>
        <v>0</v>
      </c>
      <c r="Q354" s="99">
        <f t="shared" si="46"/>
        <v>0</v>
      </c>
      <c r="R354" s="99"/>
      <c r="S354" s="102">
        <f t="shared" si="47"/>
        <v>0</v>
      </c>
      <c r="T354" s="102">
        <f t="shared" si="48"/>
        <v>0</v>
      </c>
      <c r="U354" s="102">
        <f t="shared" si="49"/>
        <v>0</v>
      </c>
      <c r="V354" s="102">
        <f t="shared" si="50"/>
        <v>0</v>
      </c>
      <c r="W354" s="102">
        <f t="shared" si="51"/>
        <v>0</v>
      </c>
      <c r="X354" s="102">
        <f t="shared" si="52"/>
        <v>0</v>
      </c>
      <c r="Y354" s="102">
        <f t="shared" si="53"/>
        <v>0</v>
      </c>
    </row>
    <row r="355" spans="1:25" x14ac:dyDescent="0.2">
      <c r="A355" s="104"/>
      <c r="B355" s="3" t="s">
        <v>77</v>
      </c>
      <c r="C355" s="9">
        <v>43818</v>
      </c>
      <c r="D355" s="36" t="s">
        <v>12</v>
      </c>
      <c r="J355" s="64" t="s">
        <v>11</v>
      </c>
      <c r="L355" s="70"/>
      <c r="M355" s="99">
        <f t="shared" ref="M355:Q372" si="54">COUNTIF($D355:$L355,M$1)</f>
        <v>0</v>
      </c>
      <c r="N355" s="99">
        <f t="shared" si="54"/>
        <v>0</v>
      </c>
      <c r="O355" s="99">
        <f t="shared" si="54"/>
        <v>0</v>
      </c>
      <c r="P355" s="99">
        <f t="shared" si="54"/>
        <v>0</v>
      </c>
      <c r="Q355" s="99">
        <f t="shared" si="54"/>
        <v>0</v>
      </c>
      <c r="R355" s="99"/>
      <c r="S355" s="102">
        <f t="shared" si="47"/>
        <v>0</v>
      </c>
      <c r="T355" s="102">
        <f t="shared" si="48"/>
        <v>0</v>
      </c>
      <c r="U355" s="102">
        <f t="shared" si="49"/>
        <v>0</v>
      </c>
      <c r="V355" s="102">
        <f t="shared" si="50"/>
        <v>0</v>
      </c>
      <c r="W355" s="102">
        <f t="shared" si="51"/>
        <v>0</v>
      </c>
      <c r="X355" s="102">
        <f t="shared" si="52"/>
        <v>0</v>
      </c>
      <c r="Y355" s="102">
        <f t="shared" si="53"/>
        <v>0</v>
      </c>
    </row>
    <row r="356" spans="1:25" x14ac:dyDescent="0.2">
      <c r="A356" s="104"/>
      <c r="B356" s="4" t="s">
        <v>78</v>
      </c>
      <c r="C356" s="9">
        <v>43819</v>
      </c>
      <c r="D356" s="36" t="s">
        <v>12</v>
      </c>
      <c r="J356" s="64" t="s">
        <v>11</v>
      </c>
      <c r="L356" s="70"/>
      <c r="M356" s="99">
        <f t="shared" si="54"/>
        <v>0</v>
      </c>
      <c r="N356" s="99">
        <f t="shared" si="54"/>
        <v>0</v>
      </c>
      <c r="O356" s="99">
        <f t="shared" si="54"/>
        <v>0</v>
      </c>
      <c r="P356" s="99">
        <f t="shared" si="54"/>
        <v>0</v>
      </c>
      <c r="Q356" s="99">
        <f t="shared" si="54"/>
        <v>0</v>
      </c>
      <c r="R356" s="99"/>
      <c r="S356" s="102">
        <f t="shared" si="47"/>
        <v>0</v>
      </c>
      <c r="T356" s="102">
        <f t="shared" si="48"/>
        <v>0</v>
      </c>
      <c r="U356" s="102">
        <f t="shared" si="49"/>
        <v>0</v>
      </c>
      <c r="V356" s="102">
        <f t="shared" si="50"/>
        <v>0</v>
      </c>
      <c r="W356" s="102">
        <f t="shared" si="51"/>
        <v>0</v>
      </c>
      <c r="X356" s="102">
        <f t="shared" si="52"/>
        <v>0</v>
      </c>
      <c r="Y356" s="102">
        <f t="shared" si="53"/>
        <v>0</v>
      </c>
    </row>
    <row r="357" spans="1:25" x14ac:dyDescent="0.2">
      <c r="A357" s="104"/>
      <c r="B357" s="3" t="s">
        <v>79</v>
      </c>
      <c r="C357" s="9">
        <v>43820</v>
      </c>
      <c r="D357" s="41" t="s">
        <v>11</v>
      </c>
      <c r="J357" s="64" t="s">
        <v>38</v>
      </c>
      <c r="L357" s="70"/>
      <c r="M357" s="99">
        <f t="shared" si="54"/>
        <v>0</v>
      </c>
      <c r="N357" s="99">
        <f t="shared" si="54"/>
        <v>0</v>
      </c>
      <c r="O357" s="99">
        <f t="shared" si="54"/>
        <v>0</v>
      </c>
      <c r="P357" s="99">
        <f t="shared" si="54"/>
        <v>1</v>
      </c>
      <c r="Q357" s="99">
        <f t="shared" si="54"/>
        <v>0</v>
      </c>
      <c r="R357" s="99"/>
      <c r="S357" s="102">
        <f t="shared" si="47"/>
        <v>0</v>
      </c>
      <c r="T357" s="102">
        <f t="shared" si="48"/>
        <v>0</v>
      </c>
      <c r="U357" s="102">
        <f t="shared" si="49"/>
        <v>0</v>
      </c>
      <c r="V357" s="102">
        <f t="shared" si="50"/>
        <v>0</v>
      </c>
      <c r="W357" s="102">
        <f t="shared" si="51"/>
        <v>0</v>
      </c>
      <c r="X357" s="102">
        <f t="shared" si="52"/>
        <v>0</v>
      </c>
      <c r="Y357" s="102">
        <f t="shared" si="53"/>
        <v>1</v>
      </c>
    </row>
    <row r="358" spans="1:25" ht="15.75" thickBot="1" x14ac:dyDescent="0.25">
      <c r="A358" s="105"/>
      <c r="B358" s="5" t="s">
        <v>80</v>
      </c>
      <c r="C358" s="14">
        <v>43821</v>
      </c>
      <c r="D358" s="42" t="s">
        <v>11</v>
      </c>
      <c r="J358" s="67" t="s">
        <v>38</v>
      </c>
      <c r="L358" s="70"/>
      <c r="M358" s="99">
        <f t="shared" si="54"/>
        <v>0</v>
      </c>
      <c r="N358" s="99">
        <f t="shared" si="54"/>
        <v>0</v>
      </c>
      <c r="O358" s="99">
        <f t="shared" si="54"/>
        <v>0</v>
      </c>
      <c r="P358" s="99">
        <f t="shared" si="54"/>
        <v>1</v>
      </c>
      <c r="Q358" s="99">
        <f t="shared" si="54"/>
        <v>0</v>
      </c>
      <c r="R358" s="99"/>
      <c r="S358" s="102">
        <f t="shared" si="47"/>
        <v>0</v>
      </c>
      <c r="T358" s="102">
        <f t="shared" si="48"/>
        <v>1</v>
      </c>
      <c r="U358" s="102">
        <f t="shared" si="49"/>
        <v>1</v>
      </c>
      <c r="V358" s="102">
        <f t="shared" si="50"/>
        <v>1</v>
      </c>
      <c r="W358" s="102">
        <f t="shared" si="51"/>
        <v>1</v>
      </c>
      <c r="X358" s="102">
        <f t="shared" si="52"/>
        <v>1</v>
      </c>
      <c r="Y358" s="102">
        <f t="shared" si="53"/>
        <v>1</v>
      </c>
    </row>
    <row r="359" spans="1:25" x14ac:dyDescent="0.2">
      <c r="A359" s="103" t="s">
        <v>73</v>
      </c>
      <c r="B359" s="6" t="s">
        <v>81</v>
      </c>
      <c r="C359" s="18">
        <v>43822</v>
      </c>
      <c r="D359" s="34" t="s">
        <v>12</v>
      </c>
      <c r="J359" s="66" t="s">
        <v>11</v>
      </c>
      <c r="L359" s="70"/>
      <c r="M359" s="99">
        <f t="shared" si="54"/>
        <v>0</v>
      </c>
      <c r="N359" s="99">
        <f t="shared" si="54"/>
        <v>0</v>
      </c>
      <c r="O359" s="99">
        <f t="shared" si="54"/>
        <v>0</v>
      </c>
      <c r="P359" s="99">
        <f t="shared" si="54"/>
        <v>0</v>
      </c>
      <c r="Q359" s="99">
        <f t="shared" si="54"/>
        <v>0</v>
      </c>
      <c r="R359" s="99"/>
      <c r="S359" s="102">
        <f t="shared" si="47"/>
        <v>0</v>
      </c>
      <c r="T359" s="102">
        <f t="shared" si="48"/>
        <v>0</v>
      </c>
      <c r="U359" s="102">
        <f t="shared" si="49"/>
        <v>0</v>
      </c>
      <c r="V359" s="102">
        <f t="shared" si="50"/>
        <v>0</v>
      </c>
      <c r="W359" s="102">
        <f t="shared" si="51"/>
        <v>0</v>
      </c>
      <c r="X359" s="102">
        <f t="shared" si="52"/>
        <v>0</v>
      </c>
      <c r="Y359" s="102">
        <f t="shared" si="53"/>
        <v>0</v>
      </c>
    </row>
    <row r="360" spans="1:25" x14ac:dyDescent="0.2">
      <c r="A360" s="104"/>
      <c r="B360" s="3" t="s">
        <v>75</v>
      </c>
      <c r="C360" s="9">
        <v>43823</v>
      </c>
      <c r="D360" s="36" t="s">
        <v>12</v>
      </c>
      <c r="J360" s="64" t="s">
        <v>11</v>
      </c>
      <c r="L360" s="70"/>
      <c r="M360" s="99">
        <f t="shared" si="54"/>
        <v>0</v>
      </c>
      <c r="N360" s="99">
        <f t="shared" si="54"/>
        <v>0</v>
      </c>
      <c r="O360" s="99">
        <f t="shared" si="54"/>
        <v>0</v>
      </c>
      <c r="P360" s="99">
        <f t="shared" si="54"/>
        <v>0</v>
      </c>
      <c r="Q360" s="99">
        <f t="shared" si="54"/>
        <v>0</v>
      </c>
      <c r="R360" s="99"/>
      <c r="S360" s="102">
        <f t="shared" si="47"/>
        <v>0</v>
      </c>
      <c r="T360" s="102">
        <f t="shared" si="48"/>
        <v>0</v>
      </c>
      <c r="U360" s="102">
        <f t="shared" si="49"/>
        <v>0</v>
      </c>
      <c r="V360" s="102">
        <f t="shared" si="50"/>
        <v>0</v>
      </c>
      <c r="W360" s="102">
        <f t="shared" si="51"/>
        <v>0</v>
      </c>
      <c r="X360" s="102">
        <f t="shared" si="52"/>
        <v>0</v>
      </c>
      <c r="Y360" s="102">
        <f t="shared" si="53"/>
        <v>0</v>
      </c>
    </row>
    <row r="361" spans="1:25" x14ac:dyDescent="0.2">
      <c r="A361" s="104"/>
      <c r="B361" s="59" t="s">
        <v>76</v>
      </c>
      <c r="C361" s="56">
        <v>43824</v>
      </c>
      <c r="D361" s="36" t="s">
        <v>12</v>
      </c>
      <c r="J361" s="64" t="s">
        <v>11</v>
      </c>
      <c r="L361" s="70"/>
      <c r="M361" s="99">
        <f t="shared" si="54"/>
        <v>0</v>
      </c>
      <c r="N361" s="99">
        <f t="shared" si="54"/>
        <v>0</v>
      </c>
      <c r="O361" s="99">
        <f t="shared" si="54"/>
        <v>0</v>
      </c>
      <c r="P361" s="99">
        <f t="shared" si="54"/>
        <v>0</v>
      </c>
      <c r="Q361" s="99">
        <f t="shared" si="54"/>
        <v>0</v>
      </c>
      <c r="R361" s="99"/>
      <c r="S361" s="102">
        <f t="shared" si="47"/>
        <v>0</v>
      </c>
      <c r="T361" s="102">
        <f t="shared" si="48"/>
        <v>0</v>
      </c>
      <c r="U361" s="102">
        <f t="shared" si="49"/>
        <v>0</v>
      </c>
      <c r="V361" s="102">
        <f t="shared" si="50"/>
        <v>0</v>
      </c>
      <c r="W361" s="102">
        <f t="shared" si="51"/>
        <v>0</v>
      </c>
      <c r="X361" s="102">
        <f t="shared" si="52"/>
        <v>0</v>
      </c>
      <c r="Y361" s="102">
        <f t="shared" si="53"/>
        <v>0</v>
      </c>
    </row>
    <row r="362" spans="1:25" x14ac:dyDescent="0.2">
      <c r="A362" s="104"/>
      <c r="B362" s="3" t="s">
        <v>77</v>
      </c>
      <c r="C362" s="9">
        <v>43825</v>
      </c>
      <c r="D362" s="36" t="s">
        <v>12</v>
      </c>
      <c r="J362" s="64" t="s">
        <v>11</v>
      </c>
      <c r="L362" s="70"/>
      <c r="M362" s="99">
        <f t="shared" si="54"/>
        <v>0</v>
      </c>
      <c r="N362" s="99">
        <f t="shared" si="54"/>
        <v>0</v>
      </c>
      <c r="O362" s="99">
        <f t="shared" si="54"/>
        <v>0</v>
      </c>
      <c r="P362" s="99">
        <f t="shared" si="54"/>
        <v>0</v>
      </c>
      <c r="Q362" s="99">
        <f t="shared" si="54"/>
        <v>0</v>
      </c>
      <c r="R362" s="99"/>
      <c r="S362" s="102">
        <f t="shared" si="47"/>
        <v>0</v>
      </c>
      <c r="T362" s="102">
        <f t="shared" si="48"/>
        <v>0</v>
      </c>
      <c r="U362" s="102">
        <f t="shared" si="49"/>
        <v>0</v>
      </c>
      <c r="V362" s="102">
        <f t="shared" si="50"/>
        <v>0</v>
      </c>
      <c r="W362" s="102">
        <f t="shared" si="51"/>
        <v>0</v>
      </c>
      <c r="X362" s="102">
        <f t="shared" si="52"/>
        <v>0</v>
      </c>
      <c r="Y362" s="102">
        <f t="shared" si="53"/>
        <v>0</v>
      </c>
    </row>
    <row r="363" spans="1:25" x14ac:dyDescent="0.2">
      <c r="A363" s="104"/>
      <c r="B363" s="4" t="s">
        <v>78</v>
      </c>
      <c r="C363" s="9">
        <v>43826</v>
      </c>
      <c r="D363" s="36" t="s">
        <v>12</v>
      </c>
      <c r="J363" s="64" t="s">
        <v>11</v>
      </c>
      <c r="L363" s="70"/>
      <c r="M363" s="99">
        <f t="shared" si="54"/>
        <v>0</v>
      </c>
      <c r="N363" s="99">
        <f t="shared" si="54"/>
        <v>0</v>
      </c>
      <c r="O363" s="99">
        <f t="shared" si="54"/>
        <v>0</v>
      </c>
      <c r="P363" s="99">
        <f t="shared" si="54"/>
        <v>0</v>
      </c>
      <c r="Q363" s="99">
        <f t="shared" si="54"/>
        <v>0</v>
      </c>
      <c r="R363" s="99"/>
      <c r="S363" s="102">
        <f t="shared" si="47"/>
        <v>0</v>
      </c>
      <c r="T363" s="102">
        <f t="shared" si="48"/>
        <v>0</v>
      </c>
      <c r="U363" s="102">
        <f t="shared" si="49"/>
        <v>0</v>
      </c>
      <c r="V363" s="102">
        <f t="shared" si="50"/>
        <v>0</v>
      </c>
      <c r="W363" s="102">
        <f t="shared" si="51"/>
        <v>0</v>
      </c>
      <c r="X363" s="102">
        <f t="shared" si="52"/>
        <v>0</v>
      </c>
      <c r="Y363" s="102">
        <f t="shared" si="53"/>
        <v>0</v>
      </c>
    </row>
    <row r="364" spans="1:25" x14ac:dyDescent="0.2">
      <c r="A364" s="104"/>
      <c r="B364" s="3" t="s">
        <v>79</v>
      </c>
      <c r="C364" s="9">
        <v>43827</v>
      </c>
      <c r="D364" s="41" t="s">
        <v>11</v>
      </c>
      <c r="J364" s="64" t="s">
        <v>38</v>
      </c>
      <c r="L364" s="70"/>
      <c r="M364" s="99">
        <f t="shared" si="54"/>
        <v>0</v>
      </c>
      <c r="N364" s="99">
        <f t="shared" si="54"/>
        <v>0</v>
      </c>
      <c r="O364" s="99">
        <f t="shared" si="54"/>
        <v>0</v>
      </c>
      <c r="P364" s="99">
        <f t="shared" si="54"/>
        <v>1</v>
      </c>
      <c r="Q364" s="99">
        <f t="shared" si="54"/>
        <v>0</v>
      </c>
      <c r="R364" s="99"/>
      <c r="S364" s="102">
        <f t="shared" si="47"/>
        <v>0</v>
      </c>
      <c r="T364" s="102">
        <f t="shared" si="48"/>
        <v>0</v>
      </c>
      <c r="U364" s="102">
        <f t="shared" si="49"/>
        <v>0</v>
      </c>
      <c r="V364" s="102">
        <f t="shared" si="50"/>
        <v>0</v>
      </c>
      <c r="W364" s="102">
        <f t="shared" si="51"/>
        <v>0</v>
      </c>
      <c r="X364" s="102">
        <f t="shared" si="52"/>
        <v>0</v>
      </c>
      <c r="Y364" s="102">
        <f t="shared" si="53"/>
        <v>1</v>
      </c>
    </row>
    <row r="365" spans="1:25" ht="15.75" thickBot="1" x14ac:dyDescent="0.25">
      <c r="A365" s="105"/>
      <c r="B365" s="5" t="s">
        <v>80</v>
      </c>
      <c r="C365" s="14">
        <v>43828</v>
      </c>
      <c r="D365" s="42" t="s">
        <v>11</v>
      </c>
      <c r="J365" s="67" t="s">
        <v>38</v>
      </c>
      <c r="L365" s="70"/>
      <c r="M365" s="99">
        <f t="shared" si="54"/>
        <v>0</v>
      </c>
      <c r="N365" s="99">
        <f t="shared" si="54"/>
        <v>0</v>
      </c>
      <c r="O365" s="99">
        <f t="shared" si="54"/>
        <v>0</v>
      </c>
      <c r="P365" s="99">
        <f t="shared" si="54"/>
        <v>1</v>
      </c>
      <c r="Q365" s="99">
        <f t="shared" si="54"/>
        <v>0</v>
      </c>
      <c r="R365" s="99"/>
      <c r="S365" s="102">
        <f t="shared" si="47"/>
        <v>0</v>
      </c>
      <c r="T365" s="102">
        <f t="shared" si="48"/>
        <v>1</v>
      </c>
      <c r="U365" s="102">
        <f t="shared" si="49"/>
        <v>1</v>
      </c>
      <c r="V365" s="102">
        <f t="shared" si="50"/>
        <v>1</v>
      </c>
      <c r="W365" s="102">
        <f t="shared" si="51"/>
        <v>1</v>
      </c>
      <c r="X365" s="102">
        <f t="shared" si="52"/>
        <v>1</v>
      </c>
      <c r="Y365" s="102">
        <f t="shared" si="53"/>
        <v>1</v>
      </c>
    </row>
    <row r="366" spans="1:25" x14ac:dyDescent="0.2">
      <c r="A366" s="103" t="s">
        <v>74</v>
      </c>
      <c r="B366" s="6" t="s">
        <v>81</v>
      </c>
      <c r="C366" s="18">
        <v>43829</v>
      </c>
      <c r="D366" s="34" t="s">
        <v>12</v>
      </c>
      <c r="J366" s="66" t="s">
        <v>11</v>
      </c>
      <c r="M366" s="99">
        <f t="shared" si="54"/>
        <v>0</v>
      </c>
      <c r="N366" s="99">
        <f t="shared" si="54"/>
        <v>0</v>
      </c>
      <c r="O366" s="99">
        <f t="shared" si="54"/>
        <v>0</v>
      </c>
      <c r="P366" s="99">
        <f t="shared" si="54"/>
        <v>0</v>
      </c>
      <c r="Q366" s="99">
        <f t="shared" si="54"/>
        <v>0</v>
      </c>
      <c r="R366" s="99"/>
      <c r="S366" s="102">
        <f t="shared" si="47"/>
        <v>0</v>
      </c>
      <c r="T366" s="102">
        <f t="shared" si="48"/>
        <v>0</v>
      </c>
      <c r="U366" s="102">
        <f t="shared" si="49"/>
        <v>0</v>
      </c>
      <c r="V366" s="102">
        <f t="shared" si="50"/>
        <v>0</v>
      </c>
      <c r="W366" s="102">
        <f t="shared" si="51"/>
        <v>0</v>
      </c>
      <c r="X366" s="102">
        <f t="shared" si="52"/>
        <v>0</v>
      </c>
      <c r="Y366" s="102">
        <f t="shared" si="53"/>
        <v>0</v>
      </c>
    </row>
    <row r="367" spans="1:25" x14ac:dyDescent="0.2">
      <c r="A367" s="104"/>
      <c r="B367" s="3" t="s">
        <v>75</v>
      </c>
      <c r="C367" s="9">
        <v>43830</v>
      </c>
      <c r="D367" s="36" t="s">
        <v>12</v>
      </c>
      <c r="J367" s="64" t="s">
        <v>11</v>
      </c>
      <c r="M367" s="99">
        <f t="shared" si="54"/>
        <v>0</v>
      </c>
      <c r="N367" s="99">
        <f t="shared" si="54"/>
        <v>0</v>
      </c>
      <c r="O367" s="99">
        <f t="shared" si="54"/>
        <v>0</v>
      </c>
      <c r="P367" s="99">
        <f t="shared" si="54"/>
        <v>0</v>
      </c>
      <c r="Q367" s="99">
        <f t="shared" si="54"/>
        <v>0</v>
      </c>
      <c r="R367" s="99"/>
      <c r="S367" s="102">
        <f t="shared" si="47"/>
        <v>0</v>
      </c>
      <c r="T367" s="102">
        <f t="shared" si="48"/>
        <v>0</v>
      </c>
      <c r="U367" s="102">
        <f t="shared" si="49"/>
        <v>0</v>
      </c>
      <c r="V367" s="102">
        <f t="shared" si="50"/>
        <v>0</v>
      </c>
      <c r="W367" s="102">
        <f t="shared" si="51"/>
        <v>0</v>
      </c>
      <c r="X367" s="102">
        <f t="shared" si="52"/>
        <v>0</v>
      </c>
      <c r="Y367" s="102">
        <f t="shared" si="53"/>
        <v>0</v>
      </c>
    </row>
    <row r="368" spans="1:25" x14ac:dyDescent="0.2">
      <c r="A368" s="104"/>
      <c r="B368" s="59" t="s">
        <v>76</v>
      </c>
      <c r="C368" s="56">
        <v>43831</v>
      </c>
      <c r="D368" s="36" t="s">
        <v>12</v>
      </c>
      <c r="J368" s="64" t="s">
        <v>11</v>
      </c>
      <c r="M368" s="99">
        <f t="shared" si="54"/>
        <v>0</v>
      </c>
      <c r="N368" s="99">
        <f t="shared" si="54"/>
        <v>0</v>
      </c>
      <c r="O368" s="99">
        <f t="shared" si="54"/>
        <v>0</v>
      </c>
      <c r="P368" s="99">
        <f t="shared" si="54"/>
        <v>0</v>
      </c>
      <c r="Q368" s="99">
        <f t="shared" si="54"/>
        <v>0</v>
      </c>
      <c r="R368" s="99"/>
      <c r="S368" s="102">
        <f t="shared" si="47"/>
        <v>0</v>
      </c>
      <c r="T368" s="102">
        <f t="shared" si="48"/>
        <v>0</v>
      </c>
      <c r="U368" s="102">
        <f t="shared" si="49"/>
        <v>0</v>
      </c>
      <c r="V368" s="102">
        <f t="shared" si="50"/>
        <v>0</v>
      </c>
      <c r="W368" s="102">
        <f t="shared" si="51"/>
        <v>0</v>
      </c>
      <c r="X368" s="102">
        <f t="shared" si="52"/>
        <v>0</v>
      </c>
      <c r="Y368" s="102">
        <f t="shared" si="53"/>
        <v>0</v>
      </c>
    </row>
    <row r="369" spans="1:25" x14ac:dyDescent="0.2">
      <c r="A369" s="104"/>
      <c r="B369" s="3" t="s">
        <v>77</v>
      </c>
      <c r="C369" s="9">
        <v>43832</v>
      </c>
      <c r="D369" s="36" t="s">
        <v>12</v>
      </c>
      <c r="J369" s="64" t="s">
        <v>11</v>
      </c>
      <c r="M369" s="99">
        <f t="shared" si="54"/>
        <v>0</v>
      </c>
      <c r="N369" s="99">
        <f t="shared" si="54"/>
        <v>0</v>
      </c>
      <c r="O369" s="99">
        <f t="shared" si="54"/>
        <v>0</v>
      </c>
      <c r="P369" s="99">
        <f t="shared" si="54"/>
        <v>0</v>
      </c>
      <c r="Q369" s="99">
        <f t="shared" si="54"/>
        <v>0</v>
      </c>
      <c r="R369" s="99"/>
      <c r="S369" s="102">
        <f t="shared" si="47"/>
        <v>0</v>
      </c>
      <c r="T369" s="102">
        <f t="shared" si="48"/>
        <v>0</v>
      </c>
      <c r="U369" s="102">
        <f t="shared" si="49"/>
        <v>0</v>
      </c>
      <c r="V369" s="102">
        <f t="shared" si="50"/>
        <v>0</v>
      </c>
      <c r="W369" s="102">
        <f t="shared" si="51"/>
        <v>0</v>
      </c>
      <c r="X369" s="102">
        <f t="shared" si="52"/>
        <v>0</v>
      </c>
      <c r="Y369" s="102">
        <f t="shared" si="53"/>
        <v>0</v>
      </c>
    </row>
    <row r="370" spans="1:25" x14ac:dyDescent="0.2">
      <c r="A370" s="104"/>
      <c r="B370" s="4" t="s">
        <v>78</v>
      </c>
      <c r="C370" s="9">
        <v>43833</v>
      </c>
      <c r="D370" s="36" t="s">
        <v>12</v>
      </c>
      <c r="J370" s="64" t="s">
        <v>11</v>
      </c>
      <c r="M370" s="99">
        <f t="shared" si="54"/>
        <v>0</v>
      </c>
      <c r="N370" s="99">
        <f t="shared" si="54"/>
        <v>0</v>
      </c>
      <c r="O370" s="99">
        <f t="shared" si="54"/>
        <v>0</v>
      </c>
      <c r="P370" s="99">
        <f t="shared" si="54"/>
        <v>0</v>
      </c>
      <c r="Q370" s="99">
        <f t="shared" si="54"/>
        <v>0</v>
      </c>
      <c r="R370" s="99"/>
      <c r="S370" s="102">
        <f t="shared" si="47"/>
        <v>0</v>
      </c>
      <c r="T370" s="102">
        <f t="shared" si="48"/>
        <v>0</v>
      </c>
      <c r="U370" s="102">
        <f t="shared" si="49"/>
        <v>0</v>
      </c>
      <c r="V370" s="102">
        <f t="shared" si="50"/>
        <v>0</v>
      </c>
      <c r="W370" s="102">
        <f t="shared" si="51"/>
        <v>0</v>
      </c>
      <c r="X370" s="102">
        <f t="shared" si="52"/>
        <v>0</v>
      </c>
      <c r="Y370" s="102">
        <f t="shared" si="53"/>
        <v>0</v>
      </c>
    </row>
    <row r="371" spans="1:25" x14ac:dyDescent="0.2">
      <c r="A371" s="104"/>
      <c r="B371" s="3" t="s">
        <v>79</v>
      </c>
      <c r="C371" s="9">
        <v>43834</v>
      </c>
      <c r="D371" s="41" t="s">
        <v>11</v>
      </c>
      <c r="J371" s="64" t="s">
        <v>18</v>
      </c>
      <c r="M371" s="99">
        <f t="shared" si="54"/>
        <v>0</v>
      </c>
      <c r="N371" s="99">
        <f t="shared" si="54"/>
        <v>0</v>
      </c>
      <c r="O371" s="99">
        <f t="shared" si="54"/>
        <v>0</v>
      </c>
      <c r="P371" s="99">
        <f t="shared" si="54"/>
        <v>0</v>
      </c>
      <c r="Q371" s="99">
        <f t="shared" si="54"/>
        <v>1</v>
      </c>
      <c r="R371" s="99"/>
      <c r="S371" s="102">
        <f t="shared" si="47"/>
        <v>0</v>
      </c>
      <c r="T371" s="102">
        <f t="shared" si="48"/>
        <v>0</v>
      </c>
      <c r="U371" s="102">
        <f t="shared" si="49"/>
        <v>0</v>
      </c>
      <c r="V371" s="102">
        <f t="shared" si="50"/>
        <v>0</v>
      </c>
      <c r="W371" s="102">
        <f t="shared" si="51"/>
        <v>0</v>
      </c>
      <c r="X371" s="102">
        <f t="shared" si="52"/>
        <v>0</v>
      </c>
      <c r="Y371" s="102">
        <f t="shared" si="53"/>
        <v>1</v>
      </c>
    </row>
    <row r="372" spans="1:25" ht="15.75" thickBot="1" x14ac:dyDescent="0.25">
      <c r="A372" s="105"/>
      <c r="B372" s="5" t="s">
        <v>80</v>
      </c>
      <c r="C372" s="14">
        <v>43835</v>
      </c>
      <c r="D372" s="42" t="s">
        <v>11</v>
      </c>
      <c r="J372" s="67" t="s">
        <v>18</v>
      </c>
      <c r="M372" s="99">
        <f t="shared" si="54"/>
        <v>0</v>
      </c>
      <c r="N372" s="99">
        <f t="shared" si="54"/>
        <v>0</v>
      </c>
      <c r="O372" s="99">
        <f t="shared" si="54"/>
        <v>0</v>
      </c>
      <c r="P372" s="99">
        <f t="shared" si="54"/>
        <v>0</v>
      </c>
      <c r="Q372" s="99">
        <f t="shared" si="54"/>
        <v>1</v>
      </c>
      <c r="R372" s="99"/>
      <c r="S372" s="102">
        <f t="shared" si="47"/>
        <v>0</v>
      </c>
      <c r="T372" s="102">
        <f t="shared" si="48"/>
        <v>1</v>
      </c>
      <c r="U372" s="102">
        <f t="shared" si="49"/>
        <v>1</v>
      </c>
      <c r="V372" s="102">
        <f t="shared" si="50"/>
        <v>1</v>
      </c>
      <c r="W372" s="102">
        <f t="shared" si="51"/>
        <v>1</v>
      </c>
      <c r="X372" s="102">
        <f t="shared" si="52"/>
        <v>1</v>
      </c>
      <c r="Y372" s="102">
        <f t="shared" si="53"/>
        <v>1</v>
      </c>
    </row>
    <row r="373" spans="1:25" x14ac:dyDescent="0.2">
      <c r="M373" s="99"/>
      <c r="N373" s="99"/>
      <c r="O373" s="99"/>
    </row>
  </sheetData>
  <sheetProtection formatCells="0" formatColumns="0" formatRows="0" insertColumns="0" insertRows="0" insertHyperlinks="0" deleteColumns="0" deleteRows="0" sort="0" autoFilter="0" pivotTables="0"/>
  <mergeCells count="53">
    <mergeCell ref="A254:A260"/>
    <mergeCell ref="A261:A267"/>
    <mergeCell ref="A268:A274"/>
    <mergeCell ref="A275:A281"/>
    <mergeCell ref="A282:A288"/>
    <mergeCell ref="A247:A253"/>
    <mergeCell ref="A128:A134"/>
    <mergeCell ref="A135:A141"/>
    <mergeCell ref="A142:A148"/>
    <mergeCell ref="A149:A155"/>
    <mergeCell ref="A156:A162"/>
    <mergeCell ref="A163:A169"/>
    <mergeCell ref="A170:A176"/>
    <mergeCell ref="A177:A183"/>
    <mergeCell ref="A184:A190"/>
    <mergeCell ref="A191:A197"/>
    <mergeCell ref="A198:A204"/>
    <mergeCell ref="A205:A211"/>
    <mergeCell ref="A212:A218"/>
    <mergeCell ref="A219:A225"/>
    <mergeCell ref="A86:A92"/>
    <mergeCell ref="A93:A99"/>
    <mergeCell ref="A226:A232"/>
    <mergeCell ref="A233:A239"/>
    <mergeCell ref="A240:A246"/>
    <mergeCell ref="A100:A106"/>
    <mergeCell ref="A107:A113"/>
    <mergeCell ref="A114:A120"/>
    <mergeCell ref="A121:A127"/>
    <mergeCell ref="A9:A15"/>
    <mergeCell ref="A16:A22"/>
    <mergeCell ref="A23:A29"/>
    <mergeCell ref="A30:A36"/>
    <mergeCell ref="A2:A8"/>
    <mergeCell ref="A72:A78"/>
    <mergeCell ref="A79:A85"/>
    <mergeCell ref="A37:A43"/>
    <mergeCell ref="A44:A50"/>
    <mergeCell ref="A51:A57"/>
    <mergeCell ref="A58:A64"/>
    <mergeCell ref="A65:A71"/>
    <mergeCell ref="A289:A295"/>
    <mergeCell ref="A296:A302"/>
    <mergeCell ref="A303:A309"/>
    <mergeCell ref="A310:A316"/>
    <mergeCell ref="A317:A323"/>
    <mergeCell ref="A359:A365"/>
    <mergeCell ref="A366:A372"/>
    <mergeCell ref="A324:A330"/>
    <mergeCell ref="A331:A337"/>
    <mergeCell ref="A338:A344"/>
    <mergeCell ref="A345:A351"/>
    <mergeCell ref="A352:A358"/>
  </mergeCells>
  <conditionalFormatting sqref="G1:I1 D3:I288 D1:E1 D289:D372 A9:A372 A1:A2">
    <cfRule type="cellIs" dxfId="205" priority="244" operator="equal">
      <formula>"M EXT"</formula>
    </cfRule>
    <cfRule type="cellIs" dxfId="204" priority="245" operator="equal">
      <formula>"CP"</formula>
    </cfRule>
    <cfRule type="containsText" dxfId="203" priority="246" operator="containsText" text="AM EXT">
      <formula>NOT(ISERROR(SEARCH("AM EXT",A1)))</formula>
    </cfRule>
    <cfRule type="containsText" dxfId="202" priority="247" operator="containsText" text="N EXT">
      <formula>NOT(ISERROR(SEARCH("N EXT",A1)))</formula>
    </cfRule>
    <cfRule type="containsText" dxfId="201" priority="248" operator="containsText" text="R">
      <formula>NOT(ISERROR(SEARCH("R",A1)))</formula>
    </cfRule>
  </conditionalFormatting>
  <conditionalFormatting sqref="G1:J1 D1:E1 D3:I288 E296:I372 D289:D372 A9:A1048576 A1:A2 K50:K372 D373:K1048576 P373:R373 S1:XFD372 M374:XFD1048576 Z373:XFD373">
    <cfRule type="containsText" dxfId="200" priority="242" operator="containsText" text="FE">
      <formula>NOT(ISERROR(SEARCH("FE",A1)))</formula>
    </cfRule>
  </conditionalFormatting>
  <conditionalFormatting sqref="D1:J1 D3:I288 E296:I372 D289:D372 A9:A1048576 A1:A2 K50:K372 D373:K1048576 P373:R373 S1:XFD372 M374:XFD1048576 Z373:XFD373">
    <cfRule type="containsText" dxfId="199" priority="209" operator="containsText" text="RCN">
      <formula>NOT(ISERROR(SEARCH("RCN",A1)))</formula>
    </cfRule>
    <cfRule type="containsText" dxfId="198" priority="210" operator="containsText" text="RC">
      <formula>NOT(ISERROR(SEARCH("RC",A1)))</formula>
    </cfRule>
    <cfRule type="containsText" dxfId="197" priority="211" operator="containsText" text="RCN">
      <formula>NOT(ISERROR(SEARCH("RCN",A1)))</formula>
    </cfRule>
  </conditionalFormatting>
  <conditionalFormatting sqref="J107:J113 J135:J141 J163:J169 J191:J197 J219:J225 J247:J253 J275:J281 J303:J309 J331:J337 J359:J365 J2:J6">
    <cfRule type="cellIs" dxfId="196" priority="199" operator="equal">
      <formula>"ML"</formula>
    </cfRule>
    <cfRule type="cellIs" dxfId="195" priority="200" operator="equal">
      <formula>"CP"</formula>
    </cfRule>
    <cfRule type="cellIs" dxfId="194" priority="201" operator="equal">
      <formula>"R"</formula>
    </cfRule>
    <cfRule type="cellIs" dxfId="193" priority="202" operator="equal">
      <formula>"FE"</formula>
    </cfRule>
    <cfRule type="cellIs" dxfId="192" priority="203" operator="equal">
      <formula>"J"</formula>
    </cfRule>
  </conditionalFormatting>
  <conditionalFormatting sqref="J107:J113 J135:J141 J163:J169 J191:J197 J219:J225 J247:J253 J275:J281 J303:J309 J331:J337 J359:J365 J2:J6">
    <cfRule type="cellIs" dxfId="191" priority="196" operator="equal">
      <formula>"RTT"</formula>
    </cfRule>
    <cfRule type="cellIs" dxfId="190" priority="197" operator="equal">
      <formula>"FP"</formula>
    </cfRule>
    <cfRule type="cellIs" dxfId="189" priority="198" operator="equal">
      <formula>"RC"</formula>
    </cfRule>
  </conditionalFormatting>
  <conditionalFormatting sqref="J107:J113 J135:J141 J163:J169 J191:J197 J219:J225 J247:J253 J275:J281 J303:J309 J331:J337 J359:J365 J2:J6">
    <cfRule type="cellIs" dxfId="188" priority="194" operator="equal">
      <formula>"J BP"</formula>
    </cfRule>
    <cfRule type="cellIs" dxfId="187" priority="195" operator="equal">
      <formula>"J EXT"</formula>
    </cfRule>
  </conditionalFormatting>
  <conditionalFormatting sqref="J107:J113 J135:J141 J163:J169 J191:J197 J219:J225 J247:J253 J275:J281 J303:J309 J331:J337 J359:J365 J2:J6">
    <cfRule type="cellIs" dxfId="186" priority="192" operator="equal">
      <formula>"DP"</formula>
    </cfRule>
    <cfRule type="cellIs" dxfId="185" priority="193" operator="equal">
      <formula>"CA"</formula>
    </cfRule>
  </conditionalFormatting>
  <conditionalFormatting sqref="J23:J27 J7:J20 J51:J55 J79:J83 J44:J48 J72:J76">
    <cfRule type="cellIs" dxfId="184" priority="187" operator="equal">
      <formula>"ML"</formula>
    </cfRule>
    <cfRule type="cellIs" dxfId="183" priority="188" operator="equal">
      <formula>"CP"</formula>
    </cfRule>
    <cfRule type="cellIs" dxfId="182" priority="189" operator="equal">
      <formula>"R"</formula>
    </cfRule>
    <cfRule type="cellIs" dxfId="181" priority="190" operator="equal">
      <formula>"FE"</formula>
    </cfRule>
    <cfRule type="cellIs" dxfId="180" priority="191" operator="equal">
      <formula>"J"</formula>
    </cfRule>
  </conditionalFormatting>
  <conditionalFormatting sqref="J23:J27 J7:J20 J51:J55 J79:J83 J44:J48 J72:J76">
    <cfRule type="cellIs" dxfId="179" priority="184" operator="equal">
      <formula>"RTT"</formula>
    </cfRule>
    <cfRule type="cellIs" dxfId="178" priority="185" operator="equal">
      <formula>"FP"</formula>
    </cfRule>
    <cfRule type="cellIs" dxfId="177" priority="186" operator="equal">
      <formula>"RC"</formula>
    </cfRule>
  </conditionalFormatting>
  <conditionalFormatting sqref="J23:J27 J7:J20 J51:J55 J79:J83 J44:J48 J72:J76">
    <cfRule type="cellIs" dxfId="176" priority="182" operator="equal">
      <formula>"J BP"</formula>
    </cfRule>
    <cfRule type="cellIs" dxfId="175" priority="183" operator="equal">
      <formula>"J EXT"</formula>
    </cfRule>
  </conditionalFormatting>
  <conditionalFormatting sqref="J23:J27 J7:J20 J51:J55 J79:J83 J44:J48 J72:J76">
    <cfRule type="cellIs" dxfId="174" priority="180" operator="equal">
      <formula>"DP"</formula>
    </cfRule>
    <cfRule type="cellIs" dxfId="173" priority="181" operator="equal">
      <formula>"CA"</formula>
    </cfRule>
  </conditionalFormatting>
  <conditionalFormatting sqref="J21:J22 J28:J43 J100:J106 J49:J50 J77:J78 J56:J71 J84:J92 J128:J134 J156:J162 J184:J190 J212:J218 J240:J246 J268:J274 J296:J302 J324:J330 J352:J358 J114:J120 J142:J148 J170:J176 J198:J204 J226:J232 J254:J260 J282:J288 J310:J316 J338:J344 J366:J372">
    <cfRule type="cellIs" dxfId="172" priority="175" operator="equal">
      <formula>"ML"</formula>
    </cfRule>
    <cfRule type="cellIs" dxfId="171" priority="176" operator="equal">
      <formula>"CP"</formula>
    </cfRule>
    <cfRule type="cellIs" dxfId="170" priority="177" operator="equal">
      <formula>"R"</formula>
    </cfRule>
    <cfRule type="cellIs" dxfId="169" priority="178" operator="equal">
      <formula>"FE"</formula>
    </cfRule>
    <cfRule type="cellIs" dxfId="168" priority="179" operator="equal">
      <formula>"J"</formula>
    </cfRule>
  </conditionalFormatting>
  <conditionalFormatting sqref="J21:J22 J28:J43 J100:J106 J49:J50 J77:J78 J56:J71 J84:J92 J128:J134 J156:J162 J184:J190 J212:J218 J240:J246 J268:J274 J296:J302 J324:J330 J352:J358 J114:J120 J142:J148 J170:J176 J198:J204 J226:J232 J254:J260 J282:J288 J310:J316 J338:J344 J366:J372">
    <cfRule type="cellIs" dxfId="167" priority="172" operator="equal">
      <formula>"RTT"</formula>
    </cfRule>
    <cfRule type="cellIs" dxfId="166" priority="173" operator="equal">
      <formula>"FP"</formula>
    </cfRule>
    <cfRule type="cellIs" dxfId="165" priority="174" operator="equal">
      <formula>"RC"</formula>
    </cfRule>
  </conditionalFormatting>
  <conditionalFormatting sqref="J21:J22 J28:J43 J100:J106 J49:J50 J77:J78 J56:J71 J84:J92 J128:J134 J156:J162 J184:J190 J212:J218 J240:J246 J268:J274 J296:J302 J324:J330 J352:J358 J114:J120 J142:J148 J170:J176 J198:J204 J226:J232 J254:J260 J282:J288 J310:J316 J338:J344 J366:J372">
    <cfRule type="cellIs" dxfId="164" priority="170" operator="equal">
      <formula>"J BP"</formula>
    </cfRule>
    <cfRule type="cellIs" dxfId="163" priority="171" operator="equal">
      <formula>"J EXT"</formula>
    </cfRule>
  </conditionalFormatting>
  <conditionalFormatting sqref="J21:J22 J28:J43 J100:J106 J49:J50 J77:J78 J56:J71 J84:J92 J128:J134 J156:J162 J184:J190 J212:J218 J240:J246 J268:J274 J296:J302 J324:J330 J352:J358 J114:J120 J142:J148 J170:J176 J198:J204 J226:J232 J254:J260 J282:J288 J310:J316 J338:J344 J366:J372">
    <cfRule type="cellIs" dxfId="162" priority="168" operator="equal">
      <formula>"DP"</formula>
    </cfRule>
    <cfRule type="cellIs" dxfId="161" priority="169" operator="equal">
      <formula>"CA"</formula>
    </cfRule>
  </conditionalFormatting>
  <conditionalFormatting sqref="J93:J99 J121:J127 J149:J155 J177:J183 J205:J211 J233:J239 J261:J267 J289:J295 J317:J323 J345:J351">
    <cfRule type="cellIs" dxfId="160" priority="127" operator="equal">
      <formula>"ML"</formula>
    </cfRule>
    <cfRule type="cellIs" dxfId="159" priority="128" operator="equal">
      <formula>"CP"</formula>
    </cfRule>
    <cfRule type="cellIs" dxfId="158" priority="129" operator="equal">
      <formula>"R"</formula>
    </cfRule>
    <cfRule type="cellIs" dxfId="157" priority="130" operator="equal">
      <formula>"FE"</formula>
    </cfRule>
    <cfRule type="cellIs" dxfId="156" priority="131" operator="equal">
      <formula>"J"</formula>
    </cfRule>
  </conditionalFormatting>
  <conditionalFormatting sqref="J93:J99 J121:J127 J149:J155 J177:J183 J205:J211 J233:J239 J261:J267 J289:J295 J317:J323 J345:J351">
    <cfRule type="cellIs" dxfId="155" priority="124" operator="equal">
      <formula>"RTT"</formula>
    </cfRule>
    <cfRule type="cellIs" dxfId="154" priority="125" operator="equal">
      <formula>"FP"</formula>
    </cfRule>
    <cfRule type="cellIs" dxfId="153" priority="126" operator="equal">
      <formula>"RC"</formula>
    </cfRule>
  </conditionalFormatting>
  <conditionalFormatting sqref="J93:J99 J121:J127 J149:J155 J177:J183 J205:J211 J233:J239 J261:J267 J289:J295 J317:J323 J345:J351">
    <cfRule type="cellIs" dxfId="152" priority="122" operator="equal">
      <formula>"J BP"</formula>
    </cfRule>
    <cfRule type="cellIs" dxfId="151" priority="123" operator="equal">
      <formula>"J EXT"</formula>
    </cfRule>
  </conditionalFormatting>
  <conditionalFormatting sqref="J93:J99 J121:J127 J149:J155 J177:J183 J205:J211 J233:J239 J261:J267 J289:J295 J317:J323 J345:J351">
    <cfRule type="cellIs" dxfId="150" priority="120" operator="equal">
      <formula>"DP"</formula>
    </cfRule>
    <cfRule type="cellIs" dxfId="149" priority="121" operator="equal">
      <formula>"CA"</formula>
    </cfRule>
  </conditionalFormatting>
  <conditionalFormatting sqref="E290:H295 E289:G289">
    <cfRule type="cellIs" dxfId="148" priority="115" operator="equal">
      <formula>"ML"</formula>
    </cfRule>
    <cfRule type="cellIs" dxfId="147" priority="116" operator="equal">
      <formula>"CP"</formula>
    </cfRule>
    <cfRule type="cellIs" dxfId="146" priority="117" operator="equal">
      <formula>"R"</formula>
    </cfRule>
    <cfRule type="cellIs" dxfId="145" priority="118" operator="equal">
      <formula>"FE"</formula>
    </cfRule>
    <cfRule type="cellIs" dxfId="144" priority="119" operator="equal">
      <formula>"J"</formula>
    </cfRule>
  </conditionalFormatting>
  <conditionalFormatting sqref="E290:H295 E289:G289">
    <cfRule type="cellIs" dxfId="143" priority="112" operator="equal">
      <formula>"RTT"</formula>
    </cfRule>
    <cfRule type="cellIs" dxfId="142" priority="113" operator="equal">
      <formula>"FP"</formula>
    </cfRule>
    <cfRule type="cellIs" dxfId="141" priority="114" operator="equal">
      <formula>"RC"</formula>
    </cfRule>
  </conditionalFormatting>
  <conditionalFormatting sqref="E289:G295">
    <cfRule type="cellIs" dxfId="140" priority="110" operator="equal">
      <formula>"J BP"</formula>
    </cfRule>
    <cfRule type="cellIs" dxfId="139" priority="111" operator="equal">
      <formula>"J EXT"</formula>
    </cfRule>
  </conditionalFormatting>
  <conditionalFormatting sqref="E289:G295">
    <cfRule type="cellIs" dxfId="138" priority="108" operator="equal">
      <formula>"DP"</formula>
    </cfRule>
    <cfRule type="cellIs" dxfId="137" priority="109" operator="equal">
      <formula>"CA"</formula>
    </cfRule>
  </conditionalFormatting>
  <conditionalFormatting sqref="I289:I295">
    <cfRule type="cellIs" dxfId="136" priority="103" operator="equal">
      <formula>"ML"</formula>
    </cfRule>
    <cfRule type="cellIs" dxfId="135" priority="104" operator="equal">
      <formula>"CP"</formula>
    </cfRule>
    <cfRule type="cellIs" dxfId="134" priority="105" operator="equal">
      <formula>"R"</formula>
    </cfRule>
    <cfRule type="cellIs" dxfId="133" priority="106" operator="equal">
      <formula>"FE"</formula>
    </cfRule>
    <cfRule type="cellIs" dxfId="132" priority="107" operator="equal">
      <formula>"J"</formula>
    </cfRule>
  </conditionalFormatting>
  <conditionalFormatting sqref="I289:I295">
    <cfRule type="cellIs" dxfId="131" priority="100" operator="equal">
      <formula>"RTT"</formula>
    </cfRule>
    <cfRule type="cellIs" dxfId="130" priority="101" operator="equal">
      <formula>"FP"</formula>
    </cfRule>
    <cfRule type="cellIs" dxfId="129" priority="102" operator="equal">
      <formula>"RC"</formula>
    </cfRule>
  </conditionalFormatting>
  <conditionalFormatting sqref="I289:I295">
    <cfRule type="cellIs" dxfId="128" priority="98" operator="equal">
      <formula>"J BP"</formula>
    </cfRule>
    <cfRule type="cellIs" dxfId="127" priority="99" operator="equal">
      <formula>"J EXT"</formula>
    </cfRule>
  </conditionalFormatting>
  <conditionalFormatting sqref="I289:I295">
    <cfRule type="cellIs" dxfId="126" priority="96" operator="equal">
      <formula>"DP"</formula>
    </cfRule>
    <cfRule type="cellIs" dxfId="125" priority="97" operator="equal">
      <formula>"CA"</formula>
    </cfRule>
  </conditionalFormatting>
  <conditionalFormatting sqref="H289">
    <cfRule type="cellIs" dxfId="124" priority="91" operator="equal">
      <formula>"ML"</formula>
    </cfRule>
    <cfRule type="cellIs" dxfId="123" priority="92" operator="equal">
      <formula>"CP"</formula>
    </cfRule>
    <cfRule type="cellIs" dxfId="122" priority="93" operator="equal">
      <formula>"R"</formula>
    </cfRule>
    <cfRule type="cellIs" dxfId="121" priority="94" operator="equal">
      <formula>"FE"</formula>
    </cfRule>
    <cfRule type="cellIs" dxfId="120" priority="95" operator="equal">
      <formula>"J"</formula>
    </cfRule>
  </conditionalFormatting>
  <conditionalFormatting sqref="H289">
    <cfRule type="cellIs" dxfId="119" priority="88" operator="equal">
      <formula>"RTT"</formula>
    </cfRule>
    <cfRule type="cellIs" dxfId="118" priority="89" operator="equal">
      <formula>"FP"</formula>
    </cfRule>
    <cfRule type="cellIs" dxfId="117" priority="90" operator="equal">
      <formula>"RC"</formula>
    </cfRule>
  </conditionalFormatting>
  <conditionalFormatting sqref="H289">
    <cfRule type="cellIs" dxfId="116" priority="86" operator="equal">
      <formula>"J BP"</formula>
    </cfRule>
    <cfRule type="cellIs" dxfId="115" priority="87" operator="equal">
      <formula>"J EXT"</formula>
    </cfRule>
  </conditionalFormatting>
  <conditionalFormatting sqref="H289">
    <cfRule type="cellIs" dxfId="114" priority="84" operator="equal">
      <formula>"DP"</formula>
    </cfRule>
    <cfRule type="cellIs" dxfId="113" priority="85" operator="equal">
      <formula>"CA"</formula>
    </cfRule>
  </conditionalFormatting>
  <conditionalFormatting sqref="A1:K1 B3:K8 A2 C2 J2:K2 A9:K1048576 M1:X1 P373:R373 Y1:XFD372 S2:Y372 M374:XFD1048576 Z373:XFD373">
    <cfRule type="containsText" dxfId="112" priority="80" operator="containsText" text="CP">
      <formula>NOT(ISERROR(SEARCH("CP",A1)))</formula>
    </cfRule>
    <cfRule type="containsText" dxfId="111" priority="81" operator="containsText" text="AM EXT">
      <formula>NOT(ISERROR(SEARCH("AM EXT",A1)))</formula>
    </cfRule>
    <cfRule type="containsText" dxfId="110" priority="82" operator="containsText" text="M EXT">
      <formula>NOT(ISERROR(SEARCH("M EXT",A1)))</formula>
    </cfRule>
    <cfRule type="containsText" dxfId="109" priority="83" operator="containsText" text="N EXT">
      <formula>NOT(ISERROR(SEARCH("N EXT",A1)))</formula>
    </cfRule>
  </conditionalFormatting>
  <conditionalFormatting sqref="E2:H2">
    <cfRule type="cellIs" dxfId="108" priority="75" operator="equal">
      <formula>"ML"</formula>
    </cfRule>
    <cfRule type="cellIs" dxfId="107" priority="76" operator="equal">
      <formula>"CP"</formula>
    </cfRule>
    <cfRule type="cellIs" dxfId="106" priority="77" operator="equal">
      <formula>"R"</formula>
    </cfRule>
    <cfRule type="cellIs" dxfId="105" priority="78" operator="equal">
      <formula>"FE"</formula>
    </cfRule>
    <cfRule type="cellIs" dxfId="104" priority="79" operator="equal">
      <formula>"J"</formula>
    </cfRule>
  </conditionalFormatting>
  <conditionalFormatting sqref="E2:H2">
    <cfRule type="cellIs" dxfId="103" priority="72" operator="equal">
      <formula>"RTT"</formula>
    </cfRule>
    <cfRule type="cellIs" dxfId="102" priority="73" operator="equal">
      <formula>"FP"</formula>
    </cfRule>
    <cfRule type="cellIs" dxfId="101" priority="74" operator="equal">
      <formula>"RC"</formula>
    </cfRule>
  </conditionalFormatting>
  <conditionalFormatting sqref="E2:G2">
    <cfRule type="cellIs" dxfId="100" priority="70" operator="equal">
      <formula>"J BP"</formula>
    </cfRule>
    <cfRule type="cellIs" dxfId="99" priority="71" operator="equal">
      <formula>"J EXT"</formula>
    </cfRule>
  </conditionalFormatting>
  <conditionalFormatting sqref="E2:G2">
    <cfRule type="cellIs" dxfId="98" priority="68" operator="equal">
      <formula>"DP"</formula>
    </cfRule>
    <cfRule type="cellIs" dxfId="97" priority="69" operator="equal">
      <formula>"CA"</formula>
    </cfRule>
  </conditionalFormatting>
  <conditionalFormatting sqref="D2">
    <cfRule type="cellIs" dxfId="96" priority="55" operator="equal">
      <formula>"ML"</formula>
    </cfRule>
    <cfRule type="cellIs" dxfId="95" priority="56" operator="equal">
      <formula>"CP"</formula>
    </cfRule>
    <cfRule type="cellIs" dxfId="94" priority="57" operator="equal">
      <formula>"R"</formula>
    </cfRule>
    <cfRule type="cellIs" dxfId="93" priority="58" operator="equal">
      <formula>"FE"</formula>
    </cfRule>
    <cfRule type="cellIs" dxfId="92" priority="59" operator="equal">
      <formula>"J"</formula>
    </cfRule>
  </conditionalFormatting>
  <conditionalFormatting sqref="D2">
    <cfRule type="cellIs" dxfId="91" priority="52" operator="equal">
      <formula>"RTT"</formula>
    </cfRule>
    <cfRule type="cellIs" dxfId="90" priority="53" operator="equal">
      <formula>"FP"</formula>
    </cfRule>
    <cfRule type="cellIs" dxfId="89" priority="54" operator="equal">
      <formula>"RC"</formula>
    </cfRule>
  </conditionalFormatting>
  <conditionalFormatting sqref="D2">
    <cfRule type="cellIs" dxfId="88" priority="50" operator="equal">
      <formula>"J BP"</formula>
    </cfRule>
    <cfRule type="cellIs" dxfId="87" priority="51" operator="equal">
      <formula>"J EXT"</formula>
    </cfRule>
  </conditionalFormatting>
  <conditionalFormatting sqref="D2">
    <cfRule type="cellIs" dxfId="86" priority="48" operator="equal">
      <formula>"DP"</formula>
    </cfRule>
    <cfRule type="cellIs" dxfId="85" priority="49" operator="equal">
      <formula>"CA"</formula>
    </cfRule>
  </conditionalFormatting>
  <conditionalFormatting sqref="M2:O373 P2:R372">
    <cfRule type="cellIs" dxfId="84" priority="7" operator="equal">
      <formula>"ML"</formula>
    </cfRule>
    <cfRule type="cellIs" dxfId="83" priority="8" operator="equal">
      <formula>"CP"</formula>
    </cfRule>
    <cfRule type="cellIs" dxfId="82" priority="9" operator="equal">
      <formula>"R"</formula>
    </cfRule>
    <cfRule type="cellIs" dxfId="81" priority="10" operator="equal">
      <formula>"FE"</formula>
    </cfRule>
    <cfRule type="cellIs" dxfId="80" priority="11" operator="equal">
      <formula>"J"</formula>
    </cfRule>
  </conditionalFormatting>
  <conditionalFormatting sqref="M2:O373 P2:R372">
    <cfRule type="cellIs" dxfId="79" priority="4" operator="equal">
      <formula>"RTT"</formula>
    </cfRule>
    <cfRule type="cellIs" dxfId="78" priority="5" operator="equal">
      <formula>"FP"</formula>
    </cfRule>
    <cfRule type="cellIs" dxfId="77" priority="6" operator="equal">
      <formula>"RC"</formula>
    </cfRule>
  </conditionalFormatting>
  <conditionalFormatting sqref="M2:R372">
    <cfRule type="cellIs" dxfId="76" priority="1" operator="greaterThan">
      <formula>1</formula>
    </cfRule>
    <cfRule type="cellIs" dxfId="75" priority="2" operator="equal">
      <formula>1</formula>
    </cfRule>
    <cfRule type="cellIs" dxfId="74" priority="3" operator="lessThan">
      <formula>1</formula>
    </cfRule>
  </conditionalFormatting>
  <pageMargins left="0.39370078740157483" right="0.39370078740157483" top="0.59055118110236227" bottom="0.59055118110236227" header="0.31496062992125984" footer="0.31496062992125984"/>
  <pageSetup paperSize="9" orientation="landscape" r:id="rId1"/>
  <headerFooter>
    <oddHeader>&amp;L&amp;G&amp;C&amp;A</oddHeader>
    <oddFooter>&amp;L&amp;F&amp;C&amp;P/&amp;N&amp;R&amp;D</oddFooter>
  </headerFooter>
  <legacy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workbookViewId="0">
      <pane ySplit="1" topLeftCell="A23" activePane="bottomLeft" state="frozen"/>
      <selection pane="bottomLeft" activeCell="H50" sqref="H50"/>
    </sheetView>
  </sheetViews>
  <sheetFormatPr baseColWidth="10" defaultRowHeight="15" x14ac:dyDescent="0.25"/>
  <cols>
    <col min="1" max="1" width="11.5703125" customWidth="1"/>
  </cols>
  <sheetData>
    <row r="1" spans="1:10" x14ac:dyDescent="0.25">
      <c r="A1" s="1" t="s">
        <v>84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68" t="s">
        <v>86</v>
      </c>
    </row>
    <row r="2" spans="1:10" x14ac:dyDescent="0.25">
      <c r="A2" s="12" t="s">
        <v>12</v>
      </c>
      <c r="B2" s="2">
        <f>COUNTIF(PLANNING!D:D,$A2)</f>
        <v>203</v>
      </c>
      <c r="C2" s="2">
        <f>COUNTIF(PLANNING!E:E,$A2)</f>
        <v>38</v>
      </c>
      <c r="D2" s="2">
        <f>COUNTIF(PLANNING!F:F,$A2)</f>
        <v>23</v>
      </c>
      <c r="E2" s="2">
        <f>COUNTIF(PLANNING!G:G,$A2)</f>
        <v>30</v>
      </c>
      <c r="F2" s="2">
        <f>COUNTIF(PLANNING!H:H,$A2)</f>
        <v>41</v>
      </c>
      <c r="G2" s="2">
        <f>COUNTIF(PLANNING!I:I,$A2)</f>
        <v>28</v>
      </c>
      <c r="H2" s="2">
        <f>COUNTIF(PLANNING!J:J,$A2)</f>
        <v>0</v>
      </c>
      <c r="J2" s="111"/>
    </row>
    <row r="3" spans="1:10" x14ac:dyDescent="0.25">
      <c r="A3" s="11" t="s">
        <v>14</v>
      </c>
      <c r="B3" s="2">
        <f>COUNTIF(PLANNING!D:D,$A3)</f>
        <v>2</v>
      </c>
      <c r="C3" s="2">
        <f>COUNTIF(PLANNING!E:E,$A3)</f>
        <v>43</v>
      </c>
      <c r="D3" s="2">
        <f>COUNTIF(PLANNING!F:F,$A3)</f>
        <v>55</v>
      </c>
      <c r="E3" s="2">
        <f>COUNTIF(PLANNING!G:G,$A3)</f>
        <v>48</v>
      </c>
      <c r="F3" s="2">
        <f>COUNTIF(PLANNING!H:H,$A3)</f>
        <v>45</v>
      </c>
      <c r="G3" s="2">
        <f>COUNTIF(PLANNING!I:I,$A3)</f>
        <v>54</v>
      </c>
      <c r="H3" s="2">
        <f>COUNTIF(PLANNING!J:J,$A3)</f>
        <v>0</v>
      </c>
    </row>
    <row r="4" spans="1:10" x14ac:dyDescent="0.25">
      <c r="A4" s="11" t="s">
        <v>10</v>
      </c>
      <c r="B4" s="2">
        <f>COUNTIF(PLANNING!D:D,$A4)</f>
        <v>5</v>
      </c>
      <c r="C4" s="2">
        <f>COUNTIF(PLANNING!E:E,$A4)</f>
        <v>32</v>
      </c>
      <c r="D4" s="2">
        <f>COUNTIF(PLANNING!F:F,$A4)</f>
        <v>39</v>
      </c>
      <c r="E4" s="2">
        <f>COUNTIF(PLANNING!G:G,$A4)</f>
        <v>43</v>
      </c>
      <c r="F4" s="2">
        <f>COUNTIF(PLANNING!H:H,$A4)</f>
        <v>28</v>
      </c>
      <c r="G4" s="2">
        <f>COUNTIF(PLANNING!I:I,$A4)</f>
        <v>54</v>
      </c>
      <c r="H4" s="2">
        <f>COUNTIF(PLANNING!J:J,$A4)</f>
        <v>0</v>
      </c>
    </row>
    <row r="5" spans="1:10" x14ac:dyDescent="0.25">
      <c r="A5" s="11" t="s">
        <v>9</v>
      </c>
      <c r="B5" s="2">
        <f>COUNTIF(PLANNING!D:D,$A5)</f>
        <v>2</v>
      </c>
      <c r="C5" s="2">
        <f>COUNTIF(PLANNING!E:E,$A5)</f>
        <v>44</v>
      </c>
      <c r="D5" s="2">
        <f>COUNTIF(PLANNING!F:F,$A5)</f>
        <v>59</v>
      </c>
      <c r="E5" s="2">
        <f>COUNTIF(PLANNING!G:G,$A5)</f>
        <v>45</v>
      </c>
      <c r="F5" s="2">
        <f>COUNTIF(PLANNING!H:H,$A5)</f>
        <v>54</v>
      </c>
      <c r="G5" s="2">
        <f>COUNTIF(PLANNING!I:I,$A5)</f>
        <v>41</v>
      </c>
      <c r="H5" s="2">
        <f>COUNTIF(PLANNING!J:J,$A5)</f>
        <v>0</v>
      </c>
    </row>
    <row r="6" spans="1:10" x14ac:dyDescent="0.25">
      <c r="A6" s="12" t="s">
        <v>13</v>
      </c>
      <c r="B6" s="2">
        <f>COUNTIF(PLANNING!D:D,$A6)</f>
        <v>27</v>
      </c>
      <c r="C6" s="2">
        <f>COUNTIF(PLANNING!E:E,$A6)</f>
        <v>21</v>
      </c>
      <c r="D6" s="2">
        <f>COUNTIF(PLANNING!F:F,$A6)</f>
        <v>12</v>
      </c>
      <c r="E6" s="2">
        <f>COUNTIF(PLANNING!G:G,$A6)</f>
        <v>23</v>
      </c>
      <c r="F6" s="2">
        <f>COUNTIF(PLANNING!H:H,$A6)</f>
        <v>18</v>
      </c>
      <c r="G6" s="2">
        <f>COUNTIF(PLANNING!I:I,$A6)</f>
        <v>23</v>
      </c>
      <c r="H6" s="2">
        <f>COUNTIF(PLANNING!J:J,$A6)</f>
        <v>10</v>
      </c>
    </row>
    <row r="7" spans="1:10" x14ac:dyDescent="0.25">
      <c r="A7" s="11" t="s">
        <v>11</v>
      </c>
      <c r="B7" s="2">
        <f>COUNTIF(PLANNING!D:D,$A7)</f>
        <v>124</v>
      </c>
      <c r="C7" s="2">
        <f>COUNTIF(PLANNING!E:E,$A7)</f>
        <v>102</v>
      </c>
      <c r="D7" s="2">
        <f>COUNTIF(PLANNING!F:F,$A7)</f>
        <v>97</v>
      </c>
      <c r="E7" s="2">
        <f>COUNTIF(PLANNING!G:G,$A7)</f>
        <v>95</v>
      </c>
      <c r="F7" s="2">
        <f>COUNTIF(PLANNING!H:H,$A7)</f>
        <v>101</v>
      </c>
      <c r="G7" s="2">
        <f>COUNTIF(PLANNING!I:I,$A7)</f>
        <v>90</v>
      </c>
      <c r="H7" s="2">
        <f>COUNTIF(PLANNING!J:J,$A7)</f>
        <v>263</v>
      </c>
    </row>
    <row r="8" spans="1:10" x14ac:dyDescent="0.25">
      <c r="A8" s="63" t="s">
        <v>38</v>
      </c>
      <c r="B8" s="63">
        <f>COUNTIF(PLANNING!D:D,$A8)</f>
        <v>0</v>
      </c>
      <c r="C8" s="63">
        <f>COUNTIF(PLANNING!E:E,$A8)</f>
        <v>2</v>
      </c>
      <c r="D8" s="63">
        <f>COUNTIF(PLANNING!F:F,$A8)</f>
        <v>0</v>
      </c>
      <c r="E8" s="63">
        <f>COUNTIF(PLANNING!G:G,$A8)</f>
        <v>0</v>
      </c>
      <c r="F8" s="63">
        <f>COUNTIF(PLANNING!H:H,$A8)</f>
        <v>0</v>
      </c>
      <c r="G8" s="2">
        <f>COUNTIF(PLANNING!I:I,$A8)</f>
        <v>0</v>
      </c>
      <c r="H8" s="2">
        <f>COUNTIF(PLANNING!J:J,$A8)</f>
        <v>50</v>
      </c>
    </row>
    <row r="9" spans="1:10" x14ac:dyDescent="0.25">
      <c r="A9" s="63" t="s">
        <v>18</v>
      </c>
      <c r="B9" s="63">
        <f>COUNTIF(PLANNING!D:D,$A9)</f>
        <v>2</v>
      </c>
      <c r="C9" s="63">
        <f>COUNTIF(PLANNING!E:E,$A9)</f>
        <v>4</v>
      </c>
      <c r="D9" s="63">
        <f>COUNTIF(PLANNING!F:F,$A9)</f>
        <v>0</v>
      </c>
      <c r="E9" s="63">
        <f>COUNTIF(PLANNING!G:G,$A9)</f>
        <v>0</v>
      </c>
      <c r="F9" s="63">
        <f>COUNTIF(PLANNING!H:H,$A9)</f>
        <v>0</v>
      </c>
      <c r="G9" s="2">
        <f>COUNTIF(PLANNING!I:I,$A9)</f>
        <v>0</v>
      </c>
      <c r="H9" s="2">
        <f>COUNTIF(PLANNING!J:J,$A9)</f>
        <v>46</v>
      </c>
    </row>
    <row r="10" spans="1:10" x14ac:dyDescent="0.25">
      <c r="A10" s="11" t="s">
        <v>16</v>
      </c>
      <c r="B10" s="63">
        <f>COUNTIF(PLANNING!D:D,$A10)</f>
        <v>0</v>
      </c>
      <c r="C10" s="63">
        <f>COUNTIF(PLANNING!E:E,$A10)</f>
        <v>0</v>
      </c>
      <c r="D10" s="63">
        <f>COUNTIF(PLANNING!F:F,$A10)</f>
        <v>0</v>
      </c>
      <c r="E10" s="63">
        <f>COUNTIF(PLANNING!G:G,$A10)</f>
        <v>0</v>
      </c>
      <c r="F10" s="63">
        <f>COUNTIF(PLANNING!H:H,$A10)</f>
        <v>2</v>
      </c>
      <c r="G10" s="2">
        <f>COUNTIF(PLANNING!I:I,$A10)</f>
        <v>0</v>
      </c>
      <c r="H10" s="2">
        <f>COUNTIF(PLANNING!J:J,$A10)</f>
        <v>0</v>
      </c>
    </row>
    <row r="11" spans="1:10" x14ac:dyDescent="0.25">
      <c r="A11" s="63" t="s">
        <v>37</v>
      </c>
      <c r="B11" s="63">
        <f>COUNTIF(PLANNING!D:D,$A11)</f>
        <v>0</v>
      </c>
      <c r="C11" s="63">
        <f>COUNTIF(PLANNING!E:E,$A11)</f>
        <v>0</v>
      </c>
      <c r="D11" s="63">
        <f>COUNTIF(PLANNING!F:F,$A11)</f>
        <v>0</v>
      </c>
      <c r="E11" s="63">
        <f>COUNTIF(PLANNING!G:G,$A11)</f>
        <v>2</v>
      </c>
      <c r="F11" s="63">
        <f>COUNTIF(PLANNING!H:H,$A11)</f>
        <v>0</v>
      </c>
      <c r="G11" s="2">
        <f>COUNTIF(PLANNING!I:I,$A11)</f>
        <v>0</v>
      </c>
      <c r="H11" s="2">
        <f>COUNTIF(PLANNING!J:J,$A11)</f>
        <v>0</v>
      </c>
    </row>
    <row r="12" spans="1:10" x14ac:dyDescent="0.25">
      <c r="A12" s="22" t="s">
        <v>15</v>
      </c>
      <c r="B12" s="63">
        <f>COUNTIF(PLANNING!D:D,$A12)</f>
        <v>0</v>
      </c>
      <c r="C12" s="63">
        <f>COUNTIF(PLANNING!E:E,$A12)</f>
        <v>0</v>
      </c>
      <c r="D12" s="63">
        <f>COUNTIF(PLANNING!F:F,$A12)</f>
        <v>2</v>
      </c>
      <c r="E12" s="63">
        <f>COUNTIF(PLANNING!G:G,$A12)</f>
        <v>0</v>
      </c>
      <c r="F12" s="63">
        <f>COUNTIF(PLANNING!H:H,$A12)</f>
        <v>0</v>
      </c>
      <c r="G12" s="2">
        <f>COUNTIF(PLANNING!I:I,$A12)</f>
        <v>0</v>
      </c>
      <c r="H12" s="2">
        <f>COUNTIF(PLANNING!J:J,$A12)</f>
        <v>0</v>
      </c>
    </row>
    <row r="13" spans="1:10" x14ac:dyDescent="0.25">
      <c r="A13" s="63" t="s">
        <v>17</v>
      </c>
      <c r="B13" s="63">
        <f>COUNTIF(PLANNING!D:D,$A13)</f>
        <v>5</v>
      </c>
      <c r="C13" s="63">
        <f>COUNTIF(PLANNING!E:E,$A13)</f>
        <v>2</v>
      </c>
      <c r="D13" s="63">
        <f>COUNTIF(PLANNING!F:F,$A13)</f>
        <v>0</v>
      </c>
      <c r="E13" s="63">
        <f>COUNTIF(PLANNING!G:G,$A13)</f>
        <v>0</v>
      </c>
      <c r="F13" s="63">
        <f>COUNTIF(PLANNING!H:H,$A13)</f>
        <v>1</v>
      </c>
      <c r="G13" s="2">
        <f>COUNTIF(PLANNING!I:I,$A13)</f>
        <v>0</v>
      </c>
      <c r="H13" s="2">
        <f>COUNTIF(PLANNING!J:J,$A13)</f>
        <v>2</v>
      </c>
    </row>
    <row r="14" spans="1:10" x14ac:dyDescent="0.25">
      <c r="A14" s="63" t="s">
        <v>8</v>
      </c>
      <c r="B14" s="63">
        <f>COUNTIF(PLANNING!D:D,$A14)</f>
        <v>1</v>
      </c>
      <c r="C14" s="63">
        <f>COUNTIF(PLANNING!E:E,$A14)</f>
        <v>1</v>
      </c>
      <c r="D14" s="63">
        <f>COUNTIF(PLANNING!F:F,$A14)</f>
        <v>2</v>
      </c>
      <c r="E14" s="63">
        <f>COUNTIF(PLANNING!G:G,$A14)</f>
        <v>3</v>
      </c>
      <c r="F14" s="63">
        <f>COUNTIF(PLANNING!H:H,$A14)</f>
        <v>4</v>
      </c>
      <c r="G14" s="2">
        <f>COUNTIF(PLANNING!I:I,$A14)</f>
        <v>4</v>
      </c>
      <c r="H14" s="2">
        <f>COUNTIF(PLANNING!J:J,$A14)</f>
        <v>0</v>
      </c>
    </row>
    <row r="15" spans="1:10" x14ac:dyDescent="0.25">
      <c r="A15" s="63" t="s">
        <v>7</v>
      </c>
      <c r="B15" s="63">
        <f t="shared" ref="B15:H15" si="0">SUM(B2:B14)</f>
        <v>371</v>
      </c>
      <c r="C15" s="63">
        <f t="shared" si="0"/>
        <v>289</v>
      </c>
      <c r="D15" s="63">
        <f t="shared" si="0"/>
        <v>289</v>
      </c>
      <c r="E15" s="63">
        <f t="shared" si="0"/>
        <v>289</v>
      </c>
      <c r="F15" s="63">
        <f t="shared" si="0"/>
        <v>294</v>
      </c>
      <c r="G15" s="63">
        <f t="shared" si="0"/>
        <v>294</v>
      </c>
      <c r="H15" s="63">
        <f t="shared" si="0"/>
        <v>371</v>
      </c>
    </row>
    <row r="16" spans="1:10" x14ac:dyDescent="0.25">
      <c r="A16" s="1"/>
      <c r="B16" s="1"/>
      <c r="C16" s="1"/>
      <c r="D16" s="1"/>
      <c r="E16" s="1"/>
      <c r="F16" s="1"/>
      <c r="G16" s="1"/>
    </row>
    <row r="17" spans="1:7" x14ac:dyDescent="0.25">
      <c r="A17" s="27" t="s">
        <v>85</v>
      </c>
      <c r="B17" s="1" t="s">
        <v>1</v>
      </c>
      <c r="C17" s="1" t="s">
        <v>2</v>
      </c>
      <c r="D17" s="1" t="s">
        <v>3</v>
      </c>
      <c r="E17" s="8" t="s">
        <v>4</v>
      </c>
      <c r="F17" s="8" t="s">
        <v>5</v>
      </c>
      <c r="G17" s="8" t="s">
        <v>6</v>
      </c>
    </row>
    <row r="18" spans="1:7" x14ac:dyDescent="0.25">
      <c r="A18" s="1" t="s">
        <v>0</v>
      </c>
      <c r="B18" s="28">
        <v>43519</v>
      </c>
      <c r="C18" s="29">
        <v>43526</v>
      </c>
      <c r="D18" s="28">
        <v>43470</v>
      </c>
      <c r="E18" s="29">
        <v>43582</v>
      </c>
      <c r="F18" s="29">
        <v>43547</v>
      </c>
      <c r="G18" s="29">
        <v>43477</v>
      </c>
    </row>
    <row r="19" spans="1:7" x14ac:dyDescent="0.25">
      <c r="A19" s="1"/>
      <c r="B19" s="28">
        <v>43582</v>
      </c>
      <c r="C19" s="29">
        <v>43631</v>
      </c>
      <c r="D19" s="29">
        <v>43491</v>
      </c>
      <c r="E19" s="28">
        <v>43708</v>
      </c>
      <c r="F19" s="29">
        <v>43554</v>
      </c>
      <c r="G19" s="29">
        <v>43484</v>
      </c>
    </row>
    <row r="20" spans="1:7" x14ac:dyDescent="0.25">
      <c r="A20" s="1"/>
      <c r="B20" s="1"/>
      <c r="C20" s="29">
        <v>43638</v>
      </c>
      <c r="D20" s="29">
        <v>43498</v>
      </c>
      <c r="E20" s="1"/>
      <c r="F20" s="28">
        <v>43575</v>
      </c>
      <c r="G20" s="29">
        <v>43505</v>
      </c>
    </row>
    <row r="21" spans="1:7" x14ac:dyDescent="0.25">
      <c r="A21" s="1"/>
      <c r="B21" s="1"/>
      <c r="C21" s="28">
        <v>43687</v>
      </c>
      <c r="D21" s="29">
        <v>43603</v>
      </c>
      <c r="E21" s="1"/>
      <c r="F21" s="29">
        <v>43659</v>
      </c>
      <c r="G21" s="29">
        <v>43512</v>
      </c>
    </row>
    <row r="22" spans="1:7" x14ac:dyDescent="0.25">
      <c r="A22" s="1"/>
      <c r="B22" s="1"/>
      <c r="C22" s="28">
        <v>43694</v>
      </c>
      <c r="D22" s="29">
        <v>43610</v>
      </c>
      <c r="E22" s="1"/>
      <c r="F22" s="29">
        <v>43666</v>
      </c>
      <c r="G22" s="29">
        <v>43533</v>
      </c>
    </row>
    <row r="23" spans="1:7" x14ac:dyDescent="0.25">
      <c r="A23" s="1"/>
      <c r="B23" s="1"/>
      <c r="C23" s="28">
        <v>43701</v>
      </c>
      <c r="D23" s="101">
        <v>43652</v>
      </c>
      <c r="E23" s="1"/>
      <c r="F23" s="1"/>
      <c r="G23" s="29">
        <v>43540</v>
      </c>
    </row>
    <row r="24" spans="1:7" x14ac:dyDescent="0.25">
      <c r="A24" s="1"/>
      <c r="B24" s="1"/>
      <c r="C24" s="29">
        <v>43743</v>
      </c>
      <c r="D24" s="28">
        <v>43687</v>
      </c>
      <c r="E24" s="1"/>
      <c r="F24" s="1"/>
      <c r="G24" s="29">
        <v>43561</v>
      </c>
    </row>
    <row r="25" spans="1:7" x14ac:dyDescent="0.25">
      <c r="A25" s="1"/>
      <c r="B25" s="1"/>
      <c r="C25" s="29">
        <v>43750</v>
      </c>
      <c r="D25" s="28">
        <v>43694</v>
      </c>
      <c r="E25" s="1"/>
      <c r="F25" s="1"/>
      <c r="G25" s="29">
        <v>43568</v>
      </c>
    </row>
    <row r="26" spans="1:7" x14ac:dyDescent="0.25">
      <c r="A26" s="1"/>
      <c r="B26" s="1"/>
      <c r="C26" s="1"/>
      <c r="D26" s="29">
        <v>43715</v>
      </c>
      <c r="E26" s="1"/>
      <c r="F26" s="1"/>
      <c r="G26" s="29">
        <v>43589</v>
      </c>
    </row>
    <row r="27" spans="1:7" x14ac:dyDescent="0.25">
      <c r="A27" s="1"/>
      <c r="B27" s="1"/>
      <c r="C27" s="1"/>
      <c r="D27" s="29">
        <v>43722</v>
      </c>
      <c r="E27" s="1"/>
      <c r="F27" s="1"/>
      <c r="G27" s="29">
        <v>43596</v>
      </c>
    </row>
    <row r="28" spans="1:7" x14ac:dyDescent="0.25">
      <c r="A28" s="1"/>
      <c r="B28" s="1"/>
      <c r="C28" s="1"/>
      <c r="D28" s="1"/>
      <c r="E28" s="1"/>
      <c r="F28" s="1"/>
      <c r="G28" s="29">
        <v>43617</v>
      </c>
    </row>
    <row r="29" spans="1:7" x14ac:dyDescent="0.25">
      <c r="A29" s="1"/>
      <c r="B29" s="1"/>
      <c r="C29" s="1"/>
      <c r="D29" s="1"/>
      <c r="E29" s="1"/>
      <c r="F29" s="1"/>
      <c r="G29" s="29">
        <v>43624</v>
      </c>
    </row>
    <row r="30" spans="1:7" x14ac:dyDescent="0.25">
      <c r="A30" s="1"/>
      <c r="B30" s="1"/>
      <c r="C30" s="1"/>
      <c r="D30" s="1"/>
      <c r="E30" s="1"/>
      <c r="F30" s="1"/>
      <c r="G30" s="29">
        <v>43645</v>
      </c>
    </row>
    <row r="31" spans="1:7" x14ac:dyDescent="0.25">
      <c r="A31" s="1"/>
      <c r="B31" s="1"/>
      <c r="C31" s="1"/>
      <c r="D31" s="1"/>
      <c r="E31" s="1"/>
      <c r="F31" s="1"/>
      <c r="G31" s="29">
        <v>43673</v>
      </c>
    </row>
    <row r="32" spans="1:7" x14ac:dyDescent="0.25">
      <c r="A32" s="1"/>
      <c r="B32" s="1"/>
      <c r="C32" s="1"/>
      <c r="D32" s="1"/>
      <c r="E32" s="1"/>
      <c r="F32" s="1"/>
      <c r="G32" s="29">
        <v>43680</v>
      </c>
    </row>
    <row r="33" spans="1:7" x14ac:dyDescent="0.25">
      <c r="A33" s="1"/>
      <c r="B33" s="1"/>
      <c r="C33" s="1"/>
      <c r="D33" s="1"/>
      <c r="E33" s="1"/>
      <c r="F33" s="1"/>
      <c r="G33" s="29">
        <v>43701</v>
      </c>
    </row>
    <row r="34" spans="1:7" x14ac:dyDescent="0.25">
      <c r="A34" s="1"/>
      <c r="B34" s="1"/>
      <c r="C34" s="1"/>
      <c r="D34" s="1"/>
      <c r="E34" s="1"/>
      <c r="F34" s="1"/>
      <c r="G34" s="29">
        <v>43729</v>
      </c>
    </row>
    <row r="35" spans="1:7" x14ac:dyDescent="0.25">
      <c r="A35" s="1"/>
      <c r="B35" s="1"/>
      <c r="C35" s="1"/>
      <c r="D35" s="1"/>
      <c r="E35" s="1"/>
      <c r="F35" s="1"/>
      <c r="G35" s="29">
        <v>43736</v>
      </c>
    </row>
    <row r="36" spans="1:7" x14ac:dyDescent="0.25">
      <c r="A36" s="1"/>
      <c r="B36" s="1"/>
      <c r="C36" s="1"/>
      <c r="D36" s="1"/>
      <c r="E36" s="1"/>
      <c r="F36" s="1"/>
      <c r="G36" s="29">
        <v>43757</v>
      </c>
    </row>
    <row r="37" spans="1:7" x14ac:dyDescent="0.25">
      <c r="A37" s="1"/>
      <c r="B37" s="1"/>
      <c r="C37" s="1"/>
      <c r="D37" s="1"/>
      <c r="E37" s="1"/>
      <c r="F37" s="1"/>
      <c r="G37" s="1"/>
    </row>
    <row r="38" spans="1:7" x14ac:dyDescent="0.25">
      <c r="A38" s="1"/>
      <c r="B38" s="1"/>
      <c r="C38" s="1"/>
      <c r="D38" s="1"/>
      <c r="E38" s="1"/>
      <c r="F38" s="1"/>
      <c r="G38" s="1"/>
    </row>
    <row r="39" spans="1:7" x14ac:dyDescent="0.25">
      <c r="A39" s="1"/>
      <c r="B39" s="1"/>
      <c r="C39" s="1"/>
      <c r="D39" s="1"/>
      <c r="E39" s="1"/>
      <c r="F39" s="1"/>
      <c r="G39" s="1"/>
    </row>
    <row r="40" spans="1:7" x14ac:dyDescent="0.25">
      <c r="A40" s="1"/>
      <c r="B40" s="1"/>
      <c r="C40" s="1"/>
      <c r="D40" s="1"/>
      <c r="E40" s="1"/>
      <c r="F40" s="1"/>
      <c r="G40" s="1"/>
    </row>
    <row r="41" spans="1:7" x14ac:dyDescent="0.25">
      <c r="A41" s="1"/>
      <c r="B41" s="1"/>
      <c r="C41" s="1"/>
      <c r="D41" s="1"/>
      <c r="E41" s="1"/>
      <c r="F41" s="1"/>
      <c r="G41" s="1"/>
    </row>
    <row r="42" spans="1:7" x14ac:dyDescent="0.25">
      <c r="A42" s="1"/>
      <c r="B42" s="1"/>
      <c r="C42" s="1"/>
      <c r="D42" s="1"/>
      <c r="E42" s="1"/>
      <c r="F42" s="1"/>
      <c r="G42" s="1"/>
    </row>
    <row r="43" spans="1:7" x14ac:dyDescent="0.25">
      <c r="A43" s="1"/>
      <c r="B43" s="1"/>
      <c r="C43" s="1"/>
      <c r="D43" s="1"/>
      <c r="E43" s="1"/>
      <c r="F43" s="1"/>
      <c r="G43" s="1"/>
    </row>
    <row r="44" spans="1:7" x14ac:dyDescent="0.25">
      <c r="A44" s="1"/>
      <c r="B44" s="1"/>
      <c r="C44" s="1"/>
      <c r="D44" s="1"/>
      <c r="E44" s="1"/>
      <c r="F44" s="1"/>
      <c r="G44" s="1"/>
    </row>
    <row r="45" spans="1:7" x14ac:dyDescent="0.25">
      <c r="A45" s="1"/>
      <c r="B45" s="1"/>
      <c r="C45" s="1"/>
      <c r="D45" s="1"/>
      <c r="E45" s="1"/>
      <c r="F45" s="1"/>
      <c r="G45" s="1"/>
    </row>
    <row r="46" spans="1:7" x14ac:dyDescent="0.25">
      <c r="A46" s="1"/>
      <c r="B46" s="1"/>
      <c r="C46" s="1"/>
      <c r="D46" s="1"/>
      <c r="E46" s="1"/>
      <c r="F46" s="1"/>
      <c r="G46" s="1"/>
    </row>
    <row r="47" spans="1:7" x14ac:dyDescent="0.25">
      <c r="A47" s="1" t="s">
        <v>7</v>
      </c>
      <c r="B47" s="8">
        <f t="shared" ref="B47:F47" si="1">COUNT(B18:B46)</f>
        <v>2</v>
      </c>
      <c r="C47" s="8">
        <f t="shared" si="1"/>
        <v>8</v>
      </c>
      <c r="D47" s="8">
        <f>COUNT(D18:D46)</f>
        <v>10</v>
      </c>
      <c r="E47" s="8">
        <f t="shared" si="1"/>
        <v>2</v>
      </c>
      <c r="F47" s="8">
        <f t="shared" si="1"/>
        <v>5</v>
      </c>
      <c r="G47" s="8">
        <f>COUNT(G18:G46)</f>
        <v>19</v>
      </c>
    </row>
    <row r="50" spans="1:8" x14ac:dyDescent="0.25">
      <c r="A50" t="s">
        <v>0</v>
      </c>
      <c r="B50" s="1">
        <f>SUM(PLANNING!S:S)</f>
        <v>4</v>
      </c>
      <c r="C50" s="102">
        <f>SUM(PLANNING!T:T)</f>
        <v>28</v>
      </c>
      <c r="D50" s="102">
        <f>SUM(PLANNING!U:U)</f>
        <v>32</v>
      </c>
      <c r="E50" s="102">
        <f>SUM(PLANNING!V:V)</f>
        <v>16</v>
      </c>
      <c r="F50" s="102">
        <f>SUM(PLANNING!W:W)</f>
        <v>21</v>
      </c>
      <c r="G50" s="102">
        <f>SUM(PLANNING!X:X)</f>
        <v>49</v>
      </c>
      <c r="H50" s="102">
        <f>SUM(PLANNING!Y:Y)</f>
        <v>106</v>
      </c>
    </row>
  </sheetData>
  <sheetProtection formatCells="0" formatColumns="0" formatRows="0" insertColumns="0" insertRows="0" insertHyperlinks="0" deleteColumns="0" deleteRows="0" sort="0" autoFilter="0" pivotTables="0"/>
  <conditionalFormatting sqref="B1:C1 A2 E1:G1">
    <cfRule type="cellIs" dxfId="73" priority="49" operator="equal">
      <formula>"M EXT"</formula>
    </cfRule>
    <cfRule type="cellIs" dxfId="72" priority="50" operator="equal">
      <formula>"CP"</formula>
    </cfRule>
    <cfRule type="containsText" dxfId="71" priority="51" operator="containsText" text="AM EXT">
      <formula>NOT(ISERROR(SEARCH("AM EXT",A1)))</formula>
    </cfRule>
    <cfRule type="containsText" dxfId="70" priority="52" operator="containsText" text="N EXT">
      <formula>NOT(ISERROR(SEARCH("N EXT",A1)))</formula>
    </cfRule>
    <cfRule type="containsText" dxfId="69" priority="53" operator="containsText" text="R">
      <formula>NOT(ISERROR(SEARCH("R",A1)))</formula>
    </cfRule>
  </conditionalFormatting>
  <conditionalFormatting sqref="A15">
    <cfRule type="containsText" dxfId="68" priority="48" operator="containsText" text="FE">
      <formula>NOT(ISERROR(SEARCH("FE",A15)))</formula>
    </cfRule>
  </conditionalFormatting>
  <conditionalFormatting sqref="A1:C1 E1:G1 A17:A18 A15:G16 A2:H14 H15 B39:C47 B17:G22 B23:C36 E23:G36 A47:C47 E39:G47 D23:D37 D40:D47">
    <cfRule type="containsText" dxfId="67" priority="47" operator="containsText" text="FE">
      <formula>NOT(ISERROR(SEARCH("FE",A1)))</formula>
    </cfRule>
  </conditionalFormatting>
  <conditionalFormatting sqref="A3">
    <cfRule type="cellIs" dxfId="66" priority="42" operator="equal">
      <formula>"M EXT"</formula>
    </cfRule>
    <cfRule type="cellIs" dxfId="65" priority="43" operator="equal">
      <formula>"CP"</formula>
    </cfRule>
    <cfRule type="containsText" dxfId="64" priority="44" operator="containsText" text="AM EXT">
      <formula>NOT(ISERROR(SEARCH("AM EXT",A3)))</formula>
    </cfRule>
    <cfRule type="containsText" dxfId="63" priority="45" operator="containsText" text="N EXT">
      <formula>NOT(ISERROR(SEARCH("N EXT",A3)))</formula>
    </cfRule>
    <cfRule type="containsText" dxfId="62" priority="46" operator="containsText" text="R">
      <formula>NOT(ISERROR(SEARCH("R",A3)))</formula>
    </cfRule>
  </conditionalFormatting>
  <conditionalFormatting sqref="A4">
    <cfRule type="cellIs" dxfId="61" priority="37" operator="equal">
      <formula>"M EXT"</formula>
    </cfRule>
    <cfRule type="cellIs" dxfId="60" priority="38" operator="equal">
      <formula>"CP"</formula>
    </cfRule>
    <cfRule type="containsText" dxfId="59" priority="39" operator="containsText" text="AM EXT">
      <formula>NOT(ISERROR(SEARCH("AM EXT",A4)))</formula>
    </cfRule>
    <cfRule type="containsText" dxfId="58" priority="40" operator="containsText" text="N EXT">
      <formula>NOT(ISERROR(SEARCH("N EXT",A4)))</formula>
    </cfRule>
    <cfRule type="containsText" dxfId="57" priority="41" operator="containsText" text="R">
      <formula>NOT(ISERROR(SEARCH("R",A4)))</formula>
    </cfRule>
  </conditionalFormatting>
  <conditionalFormatting sqref="A6">
    <cfRule type="cellIs" dxfId="56" priority="32" operator="equal">
      <formula>"M EXT"</formula>
    </cfRule>
    <cfRule type="cellIs" dxfId="55" priority="33" operator="equal">
      <formula>"CP"</formula>
    </cfRule>
    <cfRule type="containsText" dxfId="54" priority="34" operator="containsText" text="AM EXT">
      <formula>NOT(ISERROR(SEARCH("AM EXT",A6)))</formula>
    </cfRule>
    <cfRule type="containsText" dxfId="53" priority="35" operator="containsText" text="N EXT">
      <formula>NOT(ISERROR(SEARCH("N EXT",A6)))</formula>
    </cfRule>
    <cfRule type="containsText" dxfId="52" priority="36" operator="containsText" text="R">
      <formula>NOT(ISERROR(SEARCH("R",A6)))</formula>
    </cfRule>
  </conditionalFormatting>
  <conditionalFormatting sqref="A5">
    <cfRule type="cellIs" dxfId="51" priority="27" operator="equal">
      <formula>"M EXT"</formula>
    </cfRule>
    <cfRule type="cellIs" dxfId="50" priority="28" operator="equal">
      <formula>"CP"</formula>
    </cfRule>
    <cfRule type="containsText" dxfId="49" priority="29" operator="containsText" text="AM EXT">
      <formula>NOT(ISERROR(SEARCH("AM EXT",A5)))</formula>
    </cfRule>
    <cfRule type="containsText" dxfId="48" priority="30" operator="containsText" text="N EXT">
      <formula>NOT(ISERROR(SEARCH("N EXT",A5)))</formula>
    </cfRule>
    <cfRule type="containsText" dxfId="47" priority="31" operator="containsText" text="R">
      <formula>NOT(ISERROR(SEARCH("R",A5)))</formula>
    </cfRule>
  </conditionalFormatting>
  <conditionalFormatting sqref="A7">
    <cfRule type="cellIs" dxfId="46" priority="22" operator="equal">
      <formula>"M EXT"</formula>
    </cfRule>
    <cfRule type="cellIs" dxfId="45" priority="23" operator="equal">
      <formula>"CP"</formula>
    </cfRule>
    <cfRule type="containsText" dxfId="44" priority="24" operator="containsText" text="AM EXT">
      <formula>NOT(ISERROR(SEARCH("AM EXT",A7)))</formula>
    </cfRule>
    <cfRule type="containsText" dxfId="43" priority="25" operator="containsText" text="N EXT">
      <formula>NOT(ISERROR(SEARCH("N EXT",A7)))</formula>
    </cfRule>
    <cfRule type="containsText" dxfId="42" priority="26" operator="containsText" text="R">
      <formula>NOT(ISERROR(SEARCH("R",A7)))</formula>
    </cfRule>
  </conditionalFormatting>
  <conditionalFormatting sqref="A10">
    <cfRule type="cellIs" dxfId="41" priority="17" operator="equal">
      <formula>"M EXT"</formula>
    </cfRule>
    <cfRule type="cellIs" dxfId="40" priority="18" operator="equal">
      <formula>"CP"</formula>
    </cfRule>
    <cfRule type="containsText" dxfId="39" priority="19" operator="containsText" text="AM EXT">
      <formula>NOT(ISERROR(SEARCH("AM EXT",A10)))</formula>
    </cfRule>
    <cfRule type="containsText" dxfId="38" priority="20" operator="containsText" text="N EXT">
      <formula>NOT(ISERROR(SEARCH("N EXT",A10)))</formula>
    </cfRule>
    <cfRule type="containsText" dxfId="37" priority="21" operator="containsText" text="R">
      <formula>NOT(ISERROR(SEARCH("R",A10)))</formula>
    </cfRule>
  </conditionalFormatting>
  <conditionalFormatting sqref="A17:A18 A1:G16 H2:H15 B39:C47 B17:G22 B23:C36 E23:G36 A47:C47 E39:G47 D23:D37 D40:D47">
    <cfRule type="containsText" dxfId="36" priority="14" operator="containsText" text="RCN">
      <formula>NOT(ISERROR(SEARCH("RCN",A1)))</formula>
    </cfRule>
    <cfRule type="containsText" dxfId="35" priority="15" operator="containsText" text="RC">
      <formula>NOT(ISERROR(SEARCH("RC",A1)))</formula>
    </cfRule>
    <cfRule type="containsText" dxfId="34" priority="16" operator="containsText" text="RCN">
      <formula>NOT(ISERROR(SEARCH("RCN",A1)))</formula>
    </cfRule>
  </conditionalFormatting>
  <conditionalFormatting sqref="A12">
    <cfRule type="cellIs" dxfId="33" priority="9" operator="equal">
      <formula>"M EXT"</formula>
    </cfRule>
    <cfRule type="cellIs" dxfId="32" priority="10" operator="equal">
      <formula>"CP"</formula>
    </cfRule>
    <cfRule type="containsText" dxfId="31" priority="11" operator="containsText" text="AM EXT">
      <formula>NOT(ISERROR(SEARCH("AM EXT",A12)))</formula>
    </cfRule>
    <cfRule type="containsText" dxfId="30" priority="12" operator="containsText" text="N EXT">
      <formula>NOT(ISERROR(SEARCH("N EXT",A12)))</formula>
    </cfRule>
    <cfRule type="containsText" dxfId="29" priority="13" operator="containsText" text="R">
      <formula>NOT(ISERROR(SEARCH("R",A12)))</formula>
    </cfRule>
  </conditionalFormatting>
  <conditionalFormatting sqref="B50:H50">
    <cfRule type="containsText" dxfId="28" priority="8" operator="containsText" text="FE">
      <formula>NOT(ISERROR(SEARCH("FE",B50)))</formula>
    </cfRule>
  </conditionalFormatting>
  <conditionalFormatting sqref="B50:H50">
    <cfRule type="containsText" dxfId="27" priority="5" operator="containsText" text="RCN">
      <formula>NOT(ISERROR(SEARCH("RCN",B50)))</formula>
    </cfRule>
    <cfRule type="containsText" dxfId="26" priority="6" operator="containsText" text="RC">
      <formula>NOT(ISERROR(SEARCH("RC",B50)))</formula>
    </cfRule>
    <cfRule type="containsText" dxfId="25" priority="7" operator="containsText" text="RCN">
      <formula>NOT(ISERROR(SEARCH("RCN",B50)))</formula>
    </cfRule>
  </conditionalFormatting>
  <conditionalFormatting sqref="B50:H50">
    <cfRule type="containsText" dxfId="24" priority="1" operator="containsText" text="CP">
      <formula>NOT(ISERROR(SEARCH("CP",B50)))</formula>
    </cfRule>
    <cfRule type="containsText" dxfId="23" priority="2" operator="containsText" text="AM EXT">
      <formula>NOT(ISERROR(SEARCH("AM EXT",B50)))</formula>
    </cfRule>
    <cfRule type="containsText" dxfId="22" priority="3" operator="containsText" text="M EXT">
      <formula>NOT(ISERROR(SEARCH("M EXT",B50)))</formula>
    </cfRule>
    <cfRule type="containsText" dxfId="21" priority="4" operator="containsText" text="N EXT">
      <formula>NOT(ISERROR(SEARCH("N EXT",B50)))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2"/>
  <sheetViews>
    <sheetView workbookViewId="0">
      <pane ySplit="1" topLeftCell="A2" activePane="bottomLeft" state="frozen"/>
      <selection pane="bottomLeft" activeCell="B1" sqref="B1"/>
    </sheetView>
  </sheetViews>
  <sheetFormatPr baseColWidth="10" defaultRowHeight="15" x14ac:dyDescent="0.25"/>
  <cols>
    <col min="1" max="1" width="4.7109375" bestFit="1" customWidth="1"/>
    <col min="2" max="2" width="7.28515625" bestFit="1" customWidth="1"/>
    <col min="3" max="3" width="6.85546875" bestFit="1" customWidth="1"/>
    <col min="4" max="4" width="4.5703125" bestFit="1" customWidth="1"/>
    <col min="5" max="5" width="2.5703125" bestFit="1" customWidth="1"/>
    <col min="6" max="6" width="6.85546875" bestFit="1" customWidth="1"/>
    <col min="7" max="8" width="4" bestFit="1" customWidth="1"/>
    <col min="9" max="9" width="6.85546875" bestFit="1" customWidth="1"/>
    <col min="10" max="11" width="4" bestFit="1" customWidth="1"/>
    <col min="12" max="12" width="6.85546875" bestFit="1" customWidth="1"/>
    <col min="13" max="14" width="4" bestFit="1" customWidth="1"/>
    <col min="15" max="15" width="6.85546875" bestFit="1" customWidth="1"/>
    <col min="16" max="17" width="4" bestFit="1" customWidth="1"/>
    <col min="18" max="18" width="6.85546875" bestFit="1" customWidth="1"/>
    <col min="19" max="20" width="4" bestFit="1" customWidth="1"/>
    <col min="21" max="21" width="6.85546875" bestFit="1" customWidth="1"/>
    <col min="22" max="23" width="5" bestFit="1" customWidth="1"/>
  </cols>
  <sheetData>
    <row r="1" spans="1:23" ht="16.5" thickTop="1" thickBot="1" x14ac:dyDescent="0.3">
      <c r="A1" s="74" t="s">
        <v>87</v>
      </c>
      <c r="B1" s="75">
        <v>32</v>
      </c>
      <c r="C1" s="110" t="str">
        <f>+[1]PlanningBP!F2</f>
        <v>J.AUGUSTIN</v>
      </c>
      <c r="D1" s="109"/>
      <c r="E1" s="76">
        <v>2</v>
      </c>
      <c r="F1" s="110" t="str">
        <f>+[1]PlanningBP!G2</f>
        <v>S.AVRIL E6</v>
      </c>
      <c r="G1" s="109"/>
      <c r="H1" s="76">
        <v>3</v>
      </c>
      <c r="I1" s="108" t="str">
        <f>+[1]PlanningBP!H2</f>
        <v>D.RITTER E5</v>
      </c>
      <c r="J1" s="109"/>
      <c r="K1" s="77">
        <v>4</v>
      </c>
      <c r="L1" s="108" t="str">
        <f>+[1]PlanningBP!I2</f>
        <v>A EVEILLARD E2</v>
      </c>
      <c r="M1" s="109"/>
      <c r="N1" s="77">
        <v>5</v>
      </c>
      <c r="O1" s="108" t="str">
        <f>+[1]PlanningBP!J2</f>
        <v>Y.DELAUNAY E1</v>
      </c>
      <c r="P1" s="109"/>
      <c r="Q1" s="77">
        <v>6</v>
      </c>
      <c r="R1" s="108" t="str">
        <f>[1]PlanningBP!K2</f>
        <v>G.LEGENDRE E4</v>
      </c>
      <c r="S1" s="109"/>
      <c r="T1" s="77">
        <v>7</v>
      </c>
      <c r="U1" s="108" t="str">
        <f>[1]PlanningBP!L2</f>
        <v>P.CHARPENTIER E3</v>
      </c>
      <c r="V1" s="109"/>
      <c r="W1" s="78">
        <v>8</v>
      </c>
    </row>
    <row r="2" spans="1:23" ht="16.5" thickTop="1" thickBot="1" x14ac:dyDescent="0.3">
      <c r="A2" s="74" t="s">
        <v>88</v>
      </c>
      <c r="B2" s="79">
        <v>2019</v>
      </c>
      <c r="C2" s="80" t="s">
        <v>89</v>
      </c>
      <c r="D2" s="84" t="s">
        <v>90</v>
      </c>
      <c r="E2" s="83" t="s">
        <v>91</v>
      </c>
      <c r="F2" s="80" t="s">
        <v>89</v>
      </c>
      <c r="G2" s="84" t="s">
        <v>90</v>
      </c>
      <c r="H2" s="83" t="s">
        <v>91</v>
      </c>
      <c r="I2" s="80" t="s">
        <v>89</v>
      </c>
      <c r="J2" s="84" t="s">
        <v>90</v>
      </c>
      <c r="K2" s="83" t="s">
        <v>91</v>
      </c>
      <c r="L2" s="80" t="s">
        <v>89</v>
      </c>
      <c r="M2" s="84" t="s">
        <v>90</v>
      </c>
      <c r="N2" s="83" t="s">
        <v>91</v>
      </c>
      <c r="O2" s="80" t="s">
        <v>89</v>
      </c>
      <c r="P2" s="84" t="s">
        <v>90</v>
      </c>
      <c r="Q2" s="83" t="s">
        <v>91</v>
      </c>
      <c r="R2" s="80" t="s">
        <v>89</v>
      </c>
      <c r="S2" s="84" t="s">
        <v>90</v>
      </c>
      <c r="T2" s="83" t="s">
        <v>91</v>
      </c>
      <c r="U2" s="80" t="s">
        <v>89</v>
      </c>
      <c r="V2" s="84" t="s">
        <v>90</v>
      </c>
      <c r="W2" s="83" t="s">
        <v>91</v>
      </c>
    </row>
    <row r="3" spans="1:23" ht="16.5" thickTop="1" thickBot="1" x14ac:dyDescent="0.3">
      <c r="B3" s="86">
        <f>7*$B$1+DATE($B$2,1,3)-WEEKDAY(DATE($B$2,1,3))-5</f>
        <v>43682</v>
      </c>
      <c r="C3" s="90" t="str">
        <f>+IF($B3="","",VLOOKUP($B3,PLANNING!$C$3:$J20001,E$1,FALSE))</f>
        <v>J EXT</v>
      </c>
      <c r="D3" s="92">
        <f t="shared" ref="D3" si="0">+IF(C3="R","R",IF(OR(C3="5h 17h",C3="17h 5h"),11.5,IF(OR(C3="m ext",C3="am ext",C3="n ext",C3="n",C3="am",C3="m",C3="j",C3="j ext"),7.5,C3)))</f>
        <v>7.5</v>
      </c>
      <c r="E3" s="91">
        <f t="shared" ref="E3" si="1">IF(C3="","",IF(C3="M EXT",1,IF(C3="N EXT",7.5,IF(C3="5h 17h",1,IF(C3="17h 5h", 7.5,0)))))</f>
        <v>0</v>
      </c>
      <c r="F3" s="90" t="str">
        <f>+IF($B3="","",VLOOKUP($B3,PLANNING!$C$3:$J20001,H$1,FALSE))</f>
        <v>AM EXT</v>
      </c>
      <c r="G3" s="92">
        <f t="shared" ref="G3" si="2">+IF(F3="R","R",IF(OR(F3="5h 17h",F3="17h 5h"),11.5,IF(OR(F3="m ext",F3="am ext",F3="n ext",F3="n",F3="am",F3="m",F3="j",F3="j ext"),7.5,F3)))</f>
        <v>7.5</v>
      </c>
      <c r="H3" s="91">
        <f t="shared" ref="H3" si="3">IF(F3="","",IF(F3="M EXT",1,IF(F3="N EXT",7.5,IF(F3="5h 17h",1,IF(F3="17h 5h", 7.5,0)))))</f>
        <v>0</v>
      </c>
      <c r="I3" s="90" t="str">
        <f>+IF($B3="","",VLOOKUP($B3,PLANNING!$C$3:$J20001,K$1,FALSE))</f>
        <v>M EXT</v>
      </c>
      <c r="J3" s="92">
        <f t="shared" ref="J3" si="4">+IF(I3="R","R",IF(OR(I3="5h 17h",I3="17h 5h"),11.5,IF(OR(I3="m ext",I3="am ext",I3="n ext",I3="n",I3="am",I3="m",I3="j",I3="j ext"),7.5,I3)))</f>
        <v>7.5</v>
      </c>
      <c r="K3" s="91">
        <f t="shared" ref="K3" si="5">IF(I3="","",IF(I3="M EXT",1,IF(I3="N EXT",7.5,IF(I3="5h 17h",1,IF(I3="17h 5h", 7.5,0)))))</f>
        <v>1</v>
      </c>
      <c r="L3" s="90" t="str">
        <f>+IF($B3="","",VLOOKUP($B3,PLANNING!$C$3:$J20001,N$1,FALSE))</f>
        <v>CP</v>
      </c>
      <c r="M3" s="92" t="str">
        <f t="shared" ref="M3" si="6">+IF(L3="R","R",IF(OR(L3="5h 17h",L3="17h 5h"),11.5,IF(OR(L3="m ext",L3="am ext",L3="n ext",L3="n",L3="am",L3="m",L3="j",L3="j ext"),7.5,L3)))</f>
        <v>CP</v>
      </c>
      <c r="N3" s="91">
        <f t="shared" ref="N3" si="7">IF(L3="","",IF(L3="M EXT",1,IF(L3="N EXT",7.5,IF(L3="5h 17h",1,IF(L3="17h 5h", 7.5,0)))))</f>
        <v>0</v>
      </c>
      <c r="O3" s="90" t="str">
        <f>+IF($B3="","",VLOOKUP($B3,PLANNING!$C$3:$J20001,Q$1,FALSE))</f>
        <v>N EXT</v>
      </c>
      <c r="P3" s="92">
        <f t="shared" ref="P3" si="8">+IF(O3="R","R",IF(OR(O3="5h 17h",O3="17h 5h"),11.5,IF(OR(O3="m ext",O3="am ext",O3="n ext",O3="n",O3="am",O3="m",O3="j",O3="j ext"),7.5,O3)))</f>
        <v>7.5</v>
      </c>
      <c r="Q3" s="91">
        <f t="shared" ref="Q3" si="9">IF(O3="","",IF(O3="M EXT",1,IF(O3="N EXT",7.5,IF(O3="5h 17h",1,IF(O3="17h 5h", 7.5,0)))))</f>
        <v>7.5</v>
      </c>
      <c r="R3" s="90" t="str">
        <f>+IF($B3="","",VLOOKUP($B3,PLANNING!$C$3:$J20001,T$1,FALSE))</f>
        <v>R</v>
      </c>
      <c r="S3" s="92" t="str">
        <f t="shared" ref="S3" si="10">+IF(R3="R","R",IF(OR(R3="5h 17h",R3="17h 5h"),11.5,IF(OR(R3="m ext",R3="am ext",R3="n ext",R3="n",R3="am",R3="m",R3="j",R3="j ext"),7.5,R3)))</f>
        <v>R</v>
      </c>
      <c r="T3" s="91">
        <f t="shared" ref="T3" si="11">IF(R3="","",IF(R3="M EXT",1,IF(R3="N EXT",7.5,IF(R3="5h 17h",1,IF(R3="17h 5h", 7.5,0)))))</f>
        <v>0</v>
      </c>
      <c r="U3" s="90" t="str">
        <f>+IF($B3="","",VLOOKUP($B3,PLANNING!$C$3:$J20001,W$1,FALSE))</f>
        <v>R</v>
      </c>
      <c r="V3" s="92" t="str">
        <f t="shared" ref="V3" si="12">+IF(U3="R","R",IF(OR(U3="5h 17h",U3="17h 5h"),11.5,IF(OR(U3="m ext",U3="am ext",U3="n ext",U3="n",U3="am",U3="m",U3="j",U3="j ext"),7.5,U3)))</f>
        <v>R</v>
      </c>
      <c r="W3" s="91">
        <f t="shared" ref="W3" si="13">IF(U3="","",IF(U3="M EXT",1,IF(U3="N EXT",7.5,IF(U3="5h 17h",1,IF(U3="17h 5h", 7.5,0)))))</f>
        <v>0</v>
      </c>
    </row>
    <row r="4" spans="1:23" ht="15.75" thickBot="1" x14ac:dyDescent="0.3">
      <c r="B4" s="87">
        <f>B3+1</f>
        <v>43683</v>
      </c>
      <c r="C4" s="90" t="str">
        <f>+IF($B4="","",VLOOKUP($B4,PLANNING!$C$3:$J20002,E$1,FALSE))</f>
        <v>J EXT</v>
      </c>
      <c r="D4" s="92">
        <f t="shared" ref="D4:D30" si="14">+IF(C4="R","R",IF(OR(C4="5h 17h",C4="17h 5h"),11.5,IF(OR(C4="m ext",C4="am ext",C4="n ext",C4="n",C4="am",C4="m",C4="j",C4="j ext"),7.5,C4)))</f>
        <v>7.5</v>
      </c>
      <c r="E4" s="91">
        <f t="shared" ref="E4:E30" si="15">IF(C4="","",IF(C4="M EXT",1,IF(C4="N EXT",7.5,IF(C4="5h 17h",1,IF(C4="17h 5h", 7.5,0)))))</f>
        <v>0</v>
      </c>
      <c r="F4" s="90" t="str">
        <f>+IF($B4="","",VLOOKUP($B4,PLANNING!$C$3:$J20002,H$1,FALSE))</f>
        <v>AM EXT</v>
      </c>
      <c r="G4" s="92">
        <f t="shared" ref="G4:G30" si="16">+IF(F4="R","R",IF(OR(F4="5h 17h",F4="17h 5h"),11.5,IF(OR(F4="m ext",F4="am ext",F4="n ext",F4="n",F4="am",F4="m",F4="j",F4="j ext"),7.5,F4)))</f>
        <v>7.5</v>
      </c>
      <c r="H4" s="91">
        <f t="shared" ref="H4:H30" si="17">IF(F4="","",IF(F4="M EXT",1,IF(F4="N EXT",7.5,IF(F4="5h 17h",1,IF(F4="17h 5h", 7.5,0)))))</f>
        <v>0</v>
      </c>
      <c r="I4" s="90" t="str">
        <f>+IF($B4="","",VLOOKUP($B4,PLANNING!$C$3:$J20002,K$1,FALSE))</f>
        <v>M EXT</v>
      </c>
      <c r="J4" s="92">
        <f t="shared" ref="J4:J30" si="18">+IF(I4="R","R",IF(OR(I4="5h 17h",I4="17h 5h"),11.5,IF(OR(I4="m ext",I4="am ext",I4="n ext",I4="n",I4="am",I4="m",I4="j",I4="j ext"),7.5,I4)))</f>
        <v>7.5</v>
      </c>
      <c r="K4" s="91">
        <f t="shared" ref="K4:K30" si="19">IF(I4="","",IF(I4="M EXT",1,IF(I4="N EXT",7.5,IF(I4="5h 17h",1,IF(I4="17h 5h", 7.5,0)))))</f>
        <v>1</v>
      </c>
      <c r="L4" s="90" t="str">
        <f>+IF($B4="","",VLOOKUP($B4,PLANNING!$C$3:$J20002,N$1,FALSE))</f>
        <v>CP</v>
      </c>
      <c r="M4" s="92" t="str">
        <f t="shared" ref="M4:M30" si="20">+IF(L4="R","R",IF(OR(L4="5h 17h",L4="17h 5h"),11.5,IF(OR(L4="m ext",L4="am ext",L4="n ext",L4="n",L4="am",L4="m",L4="j",L4="j ext"),7.5,L4)))</f>
        <v>CP</v>
      </c>
      <c r="N4" s="91">
        <f t="shared" ref="N4:N30" si="21">IF(L4="","",IF(L4="M EXT",1,IF(L4="N EXT",7.5,IF(L4="5h 17h",1,IF(L4="17h 5h", 7.5,0)))))</f>
        <v>0</v>
      </c>
      <c r="O4" s="90" t="str">
        <f>+IF($B4="","",VLOOKUP($B4,PLANNING!$C$3:$J20002,Q$1,FALSE))</f>
        <v>N EXT</v>
      </c>
      <c r="P4" s="92">
        <f t="shared" ref="P4:P30" si="22">+IF(O4="R","R",IF(OR(O4="5h 17h",O4="17h 5h"),11.5,IF(OR(O4="m ext",O4="am ext",O4="n ext",O4="n",O4="am",O4="m",O4="j",O4="j ext"),7.5,O4)))</f>
        <v>7.5</v>
      </c>
      <c r="Q4" s="91">
        <f t="shared" ref="Q4:Q30" si="23">IF(O4="","",IF(O4="M EXT",1,IF(O4="N EXT",7.5,IF(O4="5h 17h",1,IF(O4="17h 5h", 7.5,0)))))</f>
        <v>7.5</v>
      </c>
      <c r="R4" s="90" t="str">
        <f>+IF($B4="","",VLOOKUP($B4,PLANNING!$C$3:$J20002,T$1,FALSE))</f>
        <v>R</v>
      </c>
      <c r="S4" s="92" t="str">
        <f t="shared" ref="S4:S30" si="24">+IF(R4="R","R",IF(OR(R4="5h 17h",R4="17h 5h"),11.5,IF(OR(R4="m ext",R4="am ext",R4="n ext",R4="n",R4="am",R4="m",R4="j",R4="j ext"),7.5,R4)))</f>
        <v>R</v>
      </c>
      <c r="T4" s="91">
        <f t="shared" ref="T4:T30" si="25">IF(R4="","",IF(R4="M EXT",1,IF(R4="N EXT",7.5,IF(R4="5h 17h",1,IF(R4="17h 5h", 7.5,0)))))</f>
        <v>0</v>
      </c>
      <c r="U4" s="90" t="str">
        <f>+IF($B4="","",VLOOKUP($B4,PLANNING!$C$3:$J20002,W$1,FALSE))</f>
        <v>R</v>
      </c>
      <c r="V4" s="92" t="str">
        <f t="shared" ref="V4:V30" si="26">+IF(U4="R","R",IF(OR(U4="5h 17h",U4="17h 5h"),11.5,IF(OR(U4="m ext",U4="am ext",U4="n ext",U4="n",U4="am",U4="m",U4="j",U4="j ext"),7.5,U4)))</f>
        <v>R</v>
      </c>
      <c r="W4" s="91">
        <f t="shared" ref="W4:W30" si="27">IF(U4="","",IF(U4="M EXT",1,IF(U4="N EXT",7.5,IF(U4="5h 17h",1,IF(U4="17h 5h", 7.5,0)))))</f>
        <v>0</v>
      </c>
    </row>
    <row r="5" spans="1:23" ht="15.75" thickBot="1" x14ac:dyDescent="0.3">
      <c r="B5" s="88">
        <f t="shared" ref="B5:B30" si="28">B4+1</f>
        <v>43684</v>
      </c>
      <c r="C5" s="90" t="str">
        <f>+IF($B5="","",VLOOKUP($B5,PLANNING!$C$3:$J20003,E$1,FALSE))</f>
        <v>J EXT</v>
      </c>
      <c r="D5" s="92">
        <f t="shared" si="14"/>
        <v>7.5</v>
      </c>
      <c r="E5" s="91">
        <f t="shared" si="15"/>
        <v>0</v>
      </c>
      <c r="F5" s="90" t="str">
        <f>+IF($B5="","",VLOOKUP($B5,PLANNING!$C$3:$J20003,H$1,FALSE))</f>
        <v>AM EXT</v>
      </c>
      <c r="G5" s="92">
        <f t="shared" si="16"/>
        <v>7.5</v>
      </c>
      <c r="H5" s="91">
        <f t="shared" si="17"/>
        <v>0</v>
      </c>
      <c r="I5" s="90" t="str">
        <f>+IF($B5="","",VLOOKUP($B5,PLANNING!$C$3:$J20003,K$1,FALSE))</f>
        <v>M EXT</v>
      </c>
      <c r="J5" s="92">
        <f t="shared" si="18"/>
        <v>7.5</v>
      </c>
      <c r="K5" s="91">
        <f t="shared" si="19"/>
        <v>1</v>
      </c>
      <c r="L5" s="90" t="str">
        <f>+IF($B5="","",VLOOKUP($B5,PLANNING!$C$3:$J20003,N$1,FALSE))</f>
        <v>CP</v>
      </c>
      <c r="M5" s="92" t="str">
        <f t="shared" si="20"/>
        <v>CP</v>
      </c>
      <c r="N5" s="91">
        <f t="shared" si="21"/>
        <v>0</v>
      </c>
      <c r="O5" s="90" t="str">
        <f>+IF($B5="","",VLOOKUP($B5,PLANNING!$C$3:$J20003,Q$1,FALSE))</f>
        <v>N EXT</v>
      </c>
      <c r="P5" s="92">
        <f t="shared" si="22"/>
        <v>7.5</v>
      </c>
      <c r="Q5" s="91">
        <f t="shared" si="23"/>
        <v>7.5</v>
      </c>
      <c r="R5" s="90" t="str">
        <f>+IF($B5="","",VLOOKUP($B5,PLANNING!$C$3:$J20003,T$1,FALSE))</f>
        <v>J EXT</v>
      </c>
      <c r="S5" s="92">
        <f t="shared" si="24"/>
        <v>7.5</v>
      </c>
      <c r="T5" s="91">
        <f t="shared" si="25"/>
        <v>0</v>
      </c>
      <c r="U5" s="90" t="str">
        <f>+IF($B5="","",VLOOKUP($B5,PLANNING!$C$3:$J20003,W$1,FALSE))</f>
        <v>R</v>
      </c>
      <c r="V5" s="92" t="str">
        <f t="shared" si="26"/>
        <v>R</v>
      </c>
      <c r="W5" s="91">
        <f t="shared" si="27"/>
        <v>0</v>
      </c>
    </row>
    <row r="6" spans="1:23" ht="15.75" thickBot="1" x14ac:dyDescent="0.3">
      <c r="B6" s="88">
        <f t="shared" si="28"/>
        <v>43685</v>
      </c>
      <c r="C6" s="90" t="str">
        <f>+IF($B6="","",VLOOKUP($B6,PLANNING!$C$3:$J20004,E$1,FALSE))</f>
        <v>J EXT</v>
      </c>
      <c r="D6" s="92">
        <f t="shared" si="14"/>
        <v>7.5</v>
      </c>
      <c r="E6" s="91">
        <f t="shared" si="15"/>
        <v>0</v>
      </c>
      <c r="F6" s="90" t="str">
        <f>+IF($B6="","",VLOOKUP($B6,PLANNING!$C$3:$J20004,H$1,FALSE))</f>
        <v>R</v>
      </c>
      <c r="G6" s="92" t="str">
        <f t="shared" si="16"/>
        <v>R</v>
      </c>
      <c r="H6" s="91">
        <f t="shared" si="17"/>
        <v>0</v>
      </c>
      <c r="I6" s="90" t="str">
        <f>+IF($B6="","",VLOOKUP($B6,PLANNING!$C$3:$J20004,K$1,FALSE))</f>
        <v>M EXT</v>
      </c>
      <c r="J6" s="92">
        <f t="shared" si="18"/>
        <v>7.5</v>
      </c>
      <c r="K6" s="91">
        <f t="shared" si="19"/>
        <v>1</v>
      </c>
      <c r="L6" s="90" t="str">
        <f>+IF($B6="","",VLOOKUP($B6,PLANNING!$C$3:$J20004,N$1,FALSE))</f>
        <v>CP</v>
      </c>
      <c r="M6" s="92" t="str">
        <f t="shared" si="20"/>
        <v>CP</v>
      </c>
      <c r="N6" s="91">
        <f t="shared" si="21"/>
        <v>0</v>
      </c>
      <c r="O6" s="90" t="str">
        <f>+IF($B6="","",VLOOKUP($B6,PLANNING!$C$3:$J20004,Q$1,FALSE))</f>
        <v>N EXT</v>
      </c>
      <c r="P6" s="92">
        <f t="shared" si="22"/>
        <v>7.5</v>
      </c>
      <c r="Q6" s="91">
        <f t="shared" si="23"/>
        <v>7.5</v>
      </c>
      <c r="R6" s="90" t="str">
        <f>+IF($B6="","",VLOOKUP($B6,PLANNING!$C$3:$J20004,T$1,FALSE))</f>
        <v>AM EXT</v>
      </c>
      <c r="S6" s="92">
        <f t="shared" si="24"/>
        <v>7.5</v>
      </c>
      <c r="T6" s="91">
        <f t="shared" si="25"/>
        <v>0</v>
      </c>
      <c r="U6" s="90" t="str">
        <f>+IF($B6="","",VLOOKUP($B6,PLANNING!$C$3:$J20004,W$1,FALSE))</f>
        <v>R</v>
      </c>
      <c r="V6" s="92" t="str">
        <f t="shared" si="26"/>
        <v>R</v>
      </c>
      <c r="W6" s="91">
        <f t="shared" si="27"/>
        <v>0</v>
      </c>
    </row>
    <row r="7" spans="1:23" ht="15.75" thickBot="1" x14ac:dyDescent="0.3">
      <c r="B7" s="88">
        <f t="shared" si="28"/>
        <v>43686</v>
      </c>
      <c r="C7" s="90" t="str">
        <f>+IF($B7="","",VLOOKUP($B7,PLANNING!$C$3:$J20005,E$1,FALSE))</f>
        <v>M EXT</v>
      </c>
      <c r="D7" s="92">
        <f t="shared" si="14"/>
        <v>7.5</v>
      </c>
      <c r="E7" s="91">
        <f t="shared" si="15"/>
        <v>1</v>
      </c>
      <c r="F7" s="90" t="str">
        <f>+IF($B7="","",VLOOKUP($B7,PLANNING!$C$3:$J20005,H$1,FALSE))</f>
        <v>R</v>
      </c>
      <c r="G7" s="92" t="str">
        <f t="shared" si="16"/>
        <v>R</v>
      </c>
      <c r="H7" s="91">
        <f t="shared" si="17"/>
        <v>0</v>
      </c>
      <c r="I7" s="90" t="str">
        <f>+IF($B7="","",VLOOKUP($B7,PLANNING!$C$3:$J20005,K$1,FALSE))</f>
        <v>R</v>
      </c>
      <c r="J7" s="92" t="str">
        <f t="shared" si="18"/>
        <v>R</v>
      </c>
      <c r="K7" s="91">
        <f t="shared" si="19"/>
        <v>0</v>
      </c>
      <c r="L7" s="90" t="str">
        <f>+IF($B7="","",VLOOKUP($B7,PLANNING!$C$3:$J20005,N$1,FALSE))</f>
        <v>CP</v>
      </c>
      <c r="M7" s="92" t="str">
        <f t="shared" si="20"/>
        <v>CP</v>
      </c>
      <c r="N7" s="91">
        <f t="shared" si="21"/>
        <v>0</v>
      </c>
      <c r="O7" s="90" t="str">
        <f>+IF($B7="","",VLOOKUP($B7,PLANNING!$C$3:$J20005,Q$1,FALSE))</f>
        <v>N EXT</v>
      </c>
      <c r="P7" s="92">
        <f t="shared" si="22"/>
        <v>7.5</v>
      </c>
      <c r="Q7" s="91">
        <f t="shared" si="23"/>
        <v>7.5</v>
      </c>
      <c r="R7" s="90" t="str">
        <f>+IF($B7="","",VLOOKUP($B7,PLANNING!$C$3:$J20005,T$1,FALSE))</f>
        <v>AM EXT</v>
      </c>
      <c r="S7" s="92">
        <f t="shared" si="24"/>
        <v>7.5</v>
      </c>
      <c r="T7" s="91">
        <f t="shared" si="25"/>
        <v>0</v>
      </c>
      <c r="U7" s="90" t="str">
        <f>+IF($B7="","",VLOOKUP($B7,PLANNING!$C$3:$J20005,W$1,FALSE))</f>
        <v>R</v>
      </c>
      <c r="V7" s="92" t="str">
        <f t="shared" si="26"/>
        <v>R</v>
      </c>
      <c r="W7" s="91">
        <f t="shared" si="27"/>
        <v>0</v>
      </c>
    </row>
    <row r="8" spans="1:23" ht="15.75" thickBot="1" x14ac:dyDescent="0.3">
      <c r="B8" s="88">
        <f t="shared" si="28"/>
        <v>43687</v>
      </c>
      <c r="C8" s="90" t="str">
        <f>+IF($B8="","",VLOOKUP($B8,PLANNING!$C$3:$J20006,E$1,FALSE))</f>
        <v>R</v>
      </c>
      <c r="D8" s="92" t="str">
        <f t="shared" si="14"/>
        <v>R</v>
      </c>
      <c r="E8" s="91">
        <f t="shared" si="15"/>
        <v>0</v>
      </c>
      <c r="F8" s="90" t="str">
        <f>+IF($B8="","",VLOOKUP($B8,PLANNING!$C$3:$J20006,H$1,FALSE))</f>
        <v>5H 17H</v>
      </c>
      <c r="G8" s="92">
        <f t="shared" si="16"/>
        <v>11.5</v>
      </c>
      <c r="H8" s="91">
        <f t="shared" si="17"/>
        <v>1</v>
      </c>
      <c r="I8" s="90" t="str">
        <f>+IF($B8="","",VLOOKUP($B8,PLANNING!$C$3:$J20006,K$1,FALSE))</f>
        <v>N EXT</v>
      </c>
      <c r="J8" s="92">
        <f t="shared" si="18"/>
        <v>7.5</v>
      </c>
      <c r="K8" s="91">
        <f t="shared" si="19"/>
        <v>7.5</v>
      </c>
      <c r="L8" s="90" t="str">
        <f>+IF($B8="","",VLOOKUP($B8,PLANNING!$C$3:$J20006,N$1,FALSE))</f>
        <v>R</v>
      </c>
      <c r="M8" s="92" t="str">
        <f t="shared" si="20"/>
        <v>R</v>
      </c>
      <c r="N8" s="91">
        <f t="shared" si="21"/>
        <v>0</v>
      </c>
      <c r="O8" s="90" t="str">
        <f>+IF($B8="","",VLOOKUP($B8,PLANNING!$C$3:$J20006,Q$1,FALSE))</f>
        <v>R</v>
      </c>
      <c r="P8" s="92" t="str">
        <f t="shared" si="22"/>
        <v>R</v>
      </c>
      <c r="Q8" s="91">
        <f t="shared" si="23"/>
        <v>0</v>
      </c>
      <c r="R8" s="90" t="str">
        <f>+IF($B8="","",VLOOKUP($B8,PLANNING!$C$3:$J20006,T$1,FALSE))</f>
        <v>R</v>
      </c>
      <c r="S8" s="92" t="str">
        <f t="shared" si="24"/>
        <v>R</v>
      </c>
      <c r="T8" s="91">
        <f t="shared" si="25"/>
        <v>0</v>
      </c>
      <c r="U8" s="90" t="str">
        <f>+IF($B8="","",VLOOKUP($B8,PLANNING!$C$3:$J20006,W$1,FALSE))</f>
        <v>CP</v>
      </c>
      <c r="V8" s="92" t="str">
        <f t="shared" si="26"/>
        <v>CP</v>
      </c>
      <c r="W8" s="91">
        <f t="shared" si="27"/>
        <v>0</v>
      </c>
    </row>
    <row r="9" spans="1:23" ht="15.75" thickBot="1" x14ac:dyDescent="0.3">
      <c r="B9" s="89">
        <f t="shared" si="28"/>
        <v>43688</v>
      </c>
      <c r="C9" s="90" t="str">
        <f>+IF($B9="","",VLOOKUP($B9,PLANNING!$C$3:$J20007,E$1,FALSE))</f>
        <v>R</v>
      </c>
      <c r="D9" s="92" t="str">
        <f t="shared" si="14"/>
        <v>R</v>
      </c>
      <c r="E9" s="91">
        <f t="shared" si="15"/>
        <v>0</v>
      </c>
      <c r="F9" s="90" t="str">
        <f>+IF($B9="","",VLOOKUP($B9,PLANNING!$C$3:$J20007,H$1,FALSE))</f>
        <v>5H 17H</v>
      </c>
      <c r="G9" s="92">
        <f t="shared" si="16"/>
        <v>11.5</v>
      </c>
      <c r="H9" s="91">
        <f t="shared" si="17"/>
        <v>1</v>
      </c>
      <c r="I9" s="90" t="str">
        <f>+IF($B9="","",VLOOKUP($B9,PLANNING!$C$3:$J20007,K$1,FALSE))</f>
        <v>N EXT</v>
      </c>
      <c r="J9" s="92">
        <f t="shared" si="18"/>
        <v>7.5</v>
      </c>
      <c r="K9" s="91">
        <f t="shared" si="19"/>
        <v>7.5</v>
      </c>
      <c r="L9" s="90" t="str">
        <f>+IF($B9="","",VLOOKUP($B9,PLANNING!$C$3:$J20007,N$1,FALSE))</f>
        <v>R</v>
      </c>
      <c r="M9" s="92" t="str">
        <f t="shared" si="20"/>
        <v>R</v>
      </c>
      <c r="N9" s="91">
        <f t="shared" si="21"/>
        <v>0</v>
      </c>
      <c r="O9" s="90" t="str">
        <f>+IF($B9="","",VLOOKUP($B9,PLANNING!$C$3:$J20007,Q$1,FALSE))</f>
        <v>R</v>
      </c>
      <c r="P9" s="92" t="str">
        <f t="shared" si="22"/>
        <v>R</v>
      </c>
      <c r="Q9" s="91">
        <f t="shared" si="23"/>
        <v>0</v>
      </c>
      <c r="R9" s="90" t="str">
        <f>+IF($B9="","",VLOOKUP($B9,PLANNING!$C$3:$J20007,T$1,FALSE))</f>
        <v>R</v>
      </c>
      <c r="S9" s="92" t="str">
        <f t="shared" si="24"/>
        <v>R</v>
      </c>
      <c r="T9" s="91">
        <f t="shared" si="25"/>
        <v>0</v>
      </c>
      <c r="U9" s="90" t="str">
        <f>+IF($B9="","",VLOOKUP($B9,PLANNING!$C$3:$J20007,W$1,FALSE))</f>
        <v>CP</v>
      </c>
      <c r="V9" s="92" t="str">
        <f t="shared" si="26"/>
        <v>CP</v>
      </c>
      <c r="W9" s="91">
        <f t="shared" si="27"/>
        <v>0</v>
      </c>
    </row>
    <row r="10" spans="1:23" ht="15.75" thickBot="1" x14ac:dyDescent="0.3">
      <c r="B10" s="87">
        <f t="shared" si="28"/>
        <v>43689</v>
      </c>
      <c r="C10" s="90" t="str">
        <f>+IF($B10="","",VLOOKUP($B10,PLANNING!$C$3:$J20008,E$1,FALSE))</f>
        <v>AM EXT</v>
      </c>
      <c r="D10" s="92">
        <f t="shared" si="14"/>
        <v>7.5</v>
      </c>
      <c r="E10" s="91">
        <f t="shared" si="15"/>
        <v>0</v>
      </c>
      <c r="F10" s="90" t="str">
        <f>+IF($B10="","",VLOOKUP($B10,PLANNING!$C$3:$J20008,H$1,FALSE))</f>
        <v>R</v>
      </c>
      <c r="G10" s="92" t="str">
        <f t="shared" si="16"/>
        <v>R</v>
      </c>
      <c r="H10" s="91">
        <f t="shared" si="17"/>
        <v>0</v>
      </c>
      <c r="I10" s="90" t="str">
        <f>+IF($B10="","",VLOOKUP($B10,PLANNING!$C$3:$J20008,K$1,FALSE))</f>
        <v>R</v>
      </c>
      <c r="J10" s="92" t="str">
        <f t="shared" si="18"/>
        <v>R</v>
      </c>
      <c r="K10" s="91">
        <f t="shared" si="19"/>
        <v>0</v>
      </c>
      <c r="L10" s="90" t="str">
        <f>+IF($B10="","",VLOOKUP($B10,PLANNING!$C$3:$J20008,N$1,FALSE))</f>
        <v>CP</v>
      </c>
      <c r="M10" s="92" t="str">
        <f t="shared" si="20"/>
        <v>CP</v>
      </c>
      <c r="N10" s="91">
        <f t="shared" si="21"/>
        <v>0</v>
      </c>
      <c r="O10" s="90" t="str">
        <f>+IF($B10="","",VLOOKUP($B10,PLANNING!$C$3:$J20008,Q$1,FALSE))</f>
        <v>CP</v>
      </c>
      <c r="P10" s="92" t="str">
        <f t="shared" si="22"/>
        <v>CP</v>
      </c>
      <c r="Q10" s="91">
        <f t="shared" si="23"/>
        <v>0</v>
      </c>
      <c r="R10" s="90" t="str">
        <f>+IF($B10="","",VLOOKUP($B10,PLANNING!$C$3:$J20008,T$1,FALSE))</f>
        <v>N EXT</v>
      </c>
      <c r="S10" s="92">
        <f t="shared" si="24"/>
        <v>7.5</v>
      </c>
      <c r="T10" s="91">
        <f t="shared" si="25"/>
        <v>7.5</v>
      </c>
      <c r="U10" s="90" t="str">
        <f>+IF($B10="","",VLOOKUP($B10,PLANNING!$C$3:$J20008,W$1,FALSE))</f>
        <v>R</v>
      </c>
      <c r="V10" s="92" t="str">
        <f t="shared" si="26"/>
        <v>R</v>
      </c>
      <c r="W10" s="91">
        <f t="shared" si="27"/>
        <v>0</v>
      </c>
    </row>
    <row r="11" spans="1:23" ht="15.75" thickBot="1" x14ac:dyDescent="0.3">
      <c r="B11" s="88">
        <f t="shared" si="28"/>
        <v>43690</v>
      </c>
      <c r="C11" s="90" t="str">
        <f>+IF($B11="","",VLOOKUP($B11,PLANNING!$C$3:$J20009,E$1,FALSE))</f>
        <v>AM EXT</v>
      </c>
      <c r="D11" s="92">
        <f t="shared" si="14"/>
        <v>7.5</v>
      </c>
      <c r="E11" s="91">
        <f t="shared" si="15"/>
        <v>0</v>
      </c>
      <c r="F11" s="90" t="str">
        <f>+IF($B11="","",VLOOKUP($B11,PLANNING!$C$3:$J20009,H$1,FALSE))</f>
        <v>R</v>
      </c>
      <c r="G11" s="92" t="str">
        <f t="shared" si="16"/>
        <v>R</v>
      </c>
      <c r="H11" s="91">
        <f t="shared" si="17"/>
        <v>0</v>
      </c>
      <c r="I11" s="90" t="str">
        <f>+IF($B11="","",VLOOKUP($B11,PLANNING!$C$3:$J20009,K$1,FALSE))</f>
        <v>R</v>
      </c>
      <c r="J11" s="92" t="str">
        <f t="shared" si="18"/>
        <v>R</v>
      </c>
      <c r="K11" s="91">
        <f t="shared" si="19"/>
        <v>0</v>
      </c>
      <c r="L11" s="90" t="str">
        <f>+IF($B11="","",VLOOKUP($B11,PLANNING!$C$3:$J20009,N$1,FALSE))</f>
        <v>CP</v>
      </c>
      <c r="M11" s="92" t="str">
        <f t="shared" si="20"/>
        <v>CP</v>
      </c>
      <c r="N11" s="91">
        <f t="shared" si="21"/>
        <v>0</v>
      </c>
      <c r="O11" s="90" t="str">
        <f>+IF($B11="","",VLOOKUP($B11,PLANNING!$C$3:$J20009,Q$1,FALSE))</f>
        <v>CP</v>
      </c>
      <c r="P11" s="92" t="str">
        <f t="shared" si="22"/>
        <v>CP</v>
      </c>
      <c r="Q11" s="91">
        <f t="shared" si="23"/>
        <v>0</v>
      </c>
      <c r="R11" s="90" t="str">
        <f>+IF($B11="","",VLOOKUP($B11,PLANNING!$C$3:$J20009,T$1,FALSE))</f>
        <v>N EXT</v>
      </c>
      <c r="S11" s="92">
        <f t="shared" si="24"/>
        <v>7.5</v>
      </c>
      <c r="T11" s="91">
        <f t="shared" si="25"/>
        <v>7.5</v>
      </c>
      <c r="U11" s="90" t="str">
        <f>+IF($B11="","",VLOOKUP($B11,PLANNING!$C$3:$J20009,W$1,FALSE))</f>
        <v>R</v>
      </c>
      <c r="V11" s="92" t="str">
        <f t="shared" si="26"/>
        <v>R</v>
      </c>
      <c r="W11" s="91">
        <f t="shared" si="27"/>
        <v>0</v>
      </c>
    </row>
    <row r="12" spans="1:23" ht="15.75" thickBot="1" x14ac:dyDescent="0.3">
      <c r="B12" s="88">
        <f t="shared" si="28"/>
        <v>43691</v>
      </c>
      <c r="C12" s="90" t="str">
        <f>+IF($B12="","",VLOOKUP($B12,PLANNING!$C$3:$J20010,E$1,FALSE))</f>
        <v>J EXT</v>
      </c>
      <c r="D12" s="92">
        <f t="shared" si="14"/>
        <v>7.5</v>
      </c>
      <c r="E12" s="91">
        <f t="shared" si="15"/>
        <v>0</v>
      </c>
      <c r="F12" s="90" t="str">
        <f>+IF($B12="","",VLOOKUP($B12,PLANNING!$C$3:$J20010,H$1,FALSE))</f>
        <v>R</v>
      </c>
      <c r="G12" s="92" t="str">
        <f t="shared" si="16"/>
        <v>R</v>
      </c>
      <c r="H12" s="91">
        <f t="shared" si="17"/>
        <v>0</v>
      </c>
      <c r="I12" s="90" t="str">
        <f>+IF($B12="","",VLOOKUP($B12,PLANNING!$C$3:$J20010,K$1,FALSE))</f>
        <v>M EXT</v>
      </c>
      <c r="J12" s="92">
        <f t="shared" si="18"/>
        <v>7.5</v>
      </c>
      <c r="K12" s="91">
        <f t="shared" si="19"/>
        <v>1</v>
      </c>
      <c r="L12" s="90" t="str">
        <f>+IF($B12="","",VLOOKUP($B12,PLANNING!$C$3:$J20010,N$1,FALSE))</f>
        <v>CP</v>
      </c>
      <c r="M12" s="92" t="str">
        <f t="shared" si="20"/>
        <v>CP</v>
      </c>
      <c r="N12" s="91">
        <f t="shared" si="21"/>
        <v>0</v>
      </c>
      <c r="O12" s="90" t="str">
        <f>+IF($B12="","",VLOOKUP($B12,PLANNING!$C$3:$J20010,Q$1,FALSE))</f>
        <v>CP</v>
      </c>
      <c r="P12" s="92" t="str">
        <f t="shared" si="22"/>
        <v>CP</v>
      </c>
      <c r="Q12" s="91">
        <f t="shared" si="23"/>
        <v>0</v>
      </c>
      <c r="R12" s="90" t="str">
        <f>+IF($B12="","",VLOOKUP($B12,PLANNING!$C$3:$J20010,T$1,FALSE))</f>
        <v>N EXT</v>
      </c>
      <c r="S12" s="92">
        <f t="shared" si="24"/>
        <v>7.5</v>
      </c>
      <c r="T12" s="91">
        <f t="shared" si="25"/>
        <v>7.5</v>
      </c>
      <c r="U12" s="90" t="str">
        <f>+IF($B12="","",VLOOKUP($B12,PLANNING!$C$3:$J20010,W$1,FALSE))</f>
        <v>R</v>
      </c>
      <c r="V12" s="92" t="str">
        <f t="shared" si="26"/>
        <v>R</v>
      </c>
      <c r="W12" s="91">
        <f t="shared" si="27"/>
        <v>0</v>
      </c>
    </row>
    <row r="13" spans="1:23" ht="15.75" thickBot="1" x14ac:dyDescent="0.3">
      <c r="B13" s="88">
        <f t="shared" si="28"/>
        <v>43692</v>
      </c>
      <c r="C13" s="90" t="str">
        <f>+IF($B13="","",VLOOKUP($B13,PLANNING!$C$3:$J20011,E$1,FALSE))</f>
        <v>J EXT</v>
      </c>
      <c r="D13" s="92">
        <f t="shared" si="14"/>
        <v>7.5</v>
      </c>
      <c r="E13" s="91">
        <f t="shared" si="15"/>
        <v>0</v>
      </c>
      <c r="F13" s="90" t="str">
        <f>+IF($B13="","",VLOOKUP($B13,PLANNING!$C$3:$J20011,H$1,FALSE))</f>
        <v>FE</v>
      </c>
      <c r="G13" s="92" t="str">
        <f t="shared" si="16"/>
        <v>FE</v>
      </c>
      <c r="H13" s="91">
        <f t="shared" si="17"/>
        <v>0</v>
      </c>
      <c r="I13" s="90" t="str">
        <f>+IF($B13="","",VLOOKUP($B13,PLANNING!$C$3:$J20011,K$1,FALSE))</f>
        <v>M EXT</v>
      </c>
      <c r="J13" s="92">
        <f t="shared" si="18"/>
        <v>7.5</v>
      </c>
      <c r="K13" s="91">
        <f t="shared" si="19"/>
        <v>1</v>
      </c>
      <c r="L13" s="90" t="str">
        <f>+IF($B13="","",VLOOKUP($B13,PLANNING!$C$3:$J20011,N$1,FALSE))</f>
        <v>FE</v>
      </c>
      <c r="M13" s="92" t="str">
        <f t="shared" si="20"/>
        <v>FE</v>
      </c>
      <c r="N13" s="91">
        <f t="shared" si="21"/>
        <v>0</v>
      </c>
      <c r="O13" s="90" t="str">
        <f>+IF($B13="","",VLOOKUP($B13,PLANNING!$C$3:$J20011,Q$1,FALSE))</f>
        <v>FE</v>
      </c>
      <c r="P13" s="92" t="str">
        <f t="shared" si="22"/>
        <v>FE</v>
      </c>
      <c r="Q13" s="91">
        <f t="shared" si="23"/>
        <v>0</v>
      </c>
      <c r="R13" s="90" t="str">
        <f>+IF($B13="","",VLOOKUP($B13,PLANNING!$C$3:$J20011,T$1,FALSE))</f>
        <v>N EXT</v>
      </c>
      <c r="S13" s="92">
        <f t="shared" si="24"/>
        <v>7.5</v>
      </c>
      <c r="T13" s="91">
        <f t="shared" si="25"/>
        <v>7.5</v>
      </c>
      <c r="U13" s="90" t="str">
        <f>+IF($B13="","",VLOOKUP($B13,PLANNING!$C$3:$J20011,W$1,FALSE))</f>
        <v>R</v>
      </c>
      <c r="V13" s="92" t="str">
        <f t="shared" si="26"/>
        <v>R</v>
      </c>
      <c r="W13" s="91">
        <f t="shared" si="27"/>
        <v>0</v>
      </c>
    </row>
    <row r="14" spans="1:23" ht="15.75" thickBot="1" x14ac:dyDescent="0.3">
      <c r="B14" s="88">
        <f t="shared" si="28"/>
        <v>43693</v>
      </c>
      <c r="C14" s="90" t="str">
        <f>+IF($B14="","",VLOOKUP($B14,PLANNING!$C$3:$J20012,E$1,FALSE))</f>
        <v>J EXT</v>
      </c>
      <c r="D14" s="92">
        <f t="shared" si="14"/>
        <v>7.5</v>
      </c>
      <c r="E14" s="91">
        <f t="shared" si="15"/>
        <v>0</v>
      </c>
      <c r="F14" s="90" t="str">
        <f>+IF($B14="","",VLOOKUP($B14,PLANNING!$C$3:$J20012,H$1,FALSE))</f>
        <v>R</v>
      </c>
      <c r="G14" s="92" t="str">
        <f t="shared" si="16"/>
        <v>R</v>
      </c>
      <c r="H14" s="91">
        <f t="shared" si="17"/>
        <v>0</v>
      </c>
      <c r="I14" s="90" t="str">
        <f>+IF($B14="","",VLOOKUP($B14,PLANNING!$C$3:$J20012,K$1,FALSE))</f>
        <v>M EXT</v>
      </c>
      <c r="J14" s="92">
        <f t="shared" si="18"/>
        <v>7.5</v>
      </c>
      <c r="K14" s="91">
        <f t="shared" si="19"/>
        <v>1</v>
      </c>
      <c r="L14" s="90" t="str">
        <f>+IF($B14="","",VLOOKUP($B14,PLANNING!$C$3:$J20012,N$1,FALSE))</f>
        <v>CP</v>
      </c>
      <c r="M14" s="92" t="str">
        <f t="shared" si="20"/>
        <v>CP</v>
      </c>
      <c r="N14" s="91">
        <f t="shared" si="21"/>
        <v>0</v>
      </c>
      <c r="O14" s="90" t="str">
        <f>+IF($B14="","",VLOOKUP($B14,PLANNING!$C$3:$J20012,Q$1,FALSE))</f>
        <v>CP</v>
      </c>
      <c r="P14" s="92" t="str">
        <f t="shared" si="22"/>
        <v>CP</v>
      </c>
      <c r="Q14" s="91">
        <f t="shared" si="23"/>
        <v>0</v>
      </c>
      <c r="R14" s="90" t="str">
        <f>+IF($B14="","",VLOOKUP($B14,PLANNING!$C$3:$J20012,T$1,FALSE))</f>
        <v>N EXT</v>
      </c>
      <c r="S14" s="92">
        <f t="shared" si="24"/>
        <v>7.5</v>
      </c>
      <c r="T14" s="91">
        <f t="shared" si="25"/>
        <v>7.5</v>
      </c>
      <c r="U14" s="90" t="str">
        <f>+IF($B14="","",VLOOKUP($B14,PLANNING!$C$3:$J20012,W$1,FALSE))</f>
        <v>R</v>
      </c>
      <c r="V14" s="92" t="str">
        <f t="shared" si="26"/>
        <v>R</v>
      </c>
      <c r="W14" s="91">
        <f t="shared" si="27"/>
        <v>0</v>
      </c>
    </row>
    <row r="15" spans="1:23" ht="15.75" thickBot="1" x14ac:dyDescent="0.3">
      <c r="B15" s="88">
        <f t="shared" si="28"/>
        <v>43694</v>
      </c>
      <c r="C15" s="90" t="str">
        <f>+IF($B15="","",VLOOKUP($B15,PLANNING!$C$3:$J20013,E$1,FALSE))</f>
        <v>R</v>
      </c>
      <c r="D15" s="92" t="str">
        <f t="shared" si="14"/>
        <v>R</v>
      </c>
      <c r="E15" s="91">
        <f t="shared" si="15"/>
        <v>0</v>
      </c>
      <c r="F15" s="90" t="str">
        <f>+IF($B15="","",VLOOKUP($B15,PLANNING!$C$3:$J20013,H$1,FALSE))</f>
        <v>17H 5H</v>
      </c>
      <c r="G15" s="92">
        <f t="shared" si="16"/>
        <v>11.5</v>
      </c>
      <c r="H15" s="91">
        <f t="shared" si="17"/>
        <v>7.5</v>
      </c>
      <c r="I15" s="90" t="str">
        <f>+IF($B15="","",VLOOKUP($B15,PLANNING!$C$3:$J20013,K$1,FALSE))</f>
        <v>M EXT</v>
      </c>
      <c r="J15" s="92">
        <f t="shared" si="18"/>
        <v>7.5</v>
      </c>
      <c r="K15" s="91">
        <f t="shared" si="19"/>
        <v>1</v>
      </c>
      <c r="L15" s="90" t="str">
        <f>+IF($B15="","",VLOOKUP($B15,PLANNING!$C$3:$J20013,N$1,FALSE))</f>
        <v>R</v>
      </c>
      <c r="M15" s="92" t="str">
        <f t="shared" si="20"/>
        <v>R</v>
      </c>
      <c r="N15" s="91">
        <f t="shared" si="21"/>
        <v>0</v>
      </c>
      <c r="O15" s="90" t="str">
        <f>+IF($B15="","",VLOOKUP($B15,PLANNING!$C$3:$J20013,Q$1,FALSE))</f>
        <v>R</v>
      </c>
      <c r="P15" s="92" t="str">
        <f t="shared" si="22"/>
        <v>R</v>
      </c>
      <c r="Q15" s="91">
        <f t="shared" si="23"/>
        <v>0</v>
      </c>
      <c r="R15" s="90" t="str">
        <f>+IF($B15="","",VLOOKUP($B15,PLANNING!$C$3:$J20013,T$1,FALSE))</f>
        <v>R</v>
      </c>
      <c r="S15" s="92" t="str">
        <f t="shared" si="24"/>
        <v>R</v>
      </c>
      <c r="T15" s="91">
        <f t="shared" si="25"/>
        <v>0</v>
      </c>
      <c r="U15" s="90" t="str">
        <f>+IF($B15="","",VLOOKUP($B15,PLANNING!$C$3:$J20013,W$1,FALSE))</f>
        <v>CP</v>
      </c>
      <c r="V15" s="92" t="str">
        <f t="shared" si="26"/>
        <v>CP</v>
      </c>
      <c r="W15" s="91">
        <f t="shared" si="27"/>
        <v>0</v>
      </c>
    </row>
    <row r="16" spans="1:23" ht="15.75" thickBot="1" x14ac:dyDescent="0.3">
      <c r="B16" s="89">
        <f t="shared" si="28"/>
        <v>43695</v>
      </c>
      <c r="C16" s="90" t="str">
        <f>+IF($B16="","",VLOOKUP($B16,PLANNING!$C$3:$J20014,E$1,FALSE))</f>
        <v>R</v>
      </c>
      <c r="D16" s="92" t="str">
        <f t="shared" si="14"/>
        <v>R</v>
      </c>
      <c r="E16" s="91">
        <f t="shared" si="15"/>
        <v>0</v>
      </c>
      <c r="F16" s="90" t="str">
        <f>+IF($B16="","",VLOOKUP($B16,PLANNING!$C$3:$J20014,H$1,FALSE))</f>
        <v>17H 5H</v>
      </c>
      <c r="G16" s="92">
        <f t="shared" si="16"/>
        <v>11.5</v>
      </c>
      <c r="H16" s="91">
        <f t="shared" si="17"/>
        <v>7.5</v>
      </c>
      <c r="I16" s="90" t="str">
        <f>+IF($B16="","",VLOOKUP($B16,PLANNING!$C$3:$J20014,K$1,FALSE))</f>
        <v>M EXT</v>
      </c>
      <c r="J16" s="92">
        <f t="shared" si="18"/>
        <v>7.5</v>
      </c>
      <c r="K16" s="91">
        <f t="shared" si="19"/>
        <v>1</v>
      </c>
      <c r="L16" s="90" t="str">
        <f>+IF($B16="","",VLOOKUP($B16,PLANNING!$C$3:$J20014,N$1,FALSE))</f>
        <v>R</v>
      </c>
      <c r="M16" s="92" t="str">
        <f t="shared" si="20"/>
        <v>R</v>
      </c>
      <c r="N16" s="91">
        <f t="shared" si="21"/>
        <v>0</v>
      </c>
      <c r="O16" s="90" t="str">
        <f>+IF($B16="","",VLOOKUP($B16,PLANNING!$C$3:$J20014,Q$1,FALSE))</f>
        <v>R</v>
      </c>
      <c r="P16" s="92" t="str">
        <f t="shared" si="22"/>
        <v>R</v>
      </c>
      <c r="Q16" s="91">
        <f t="shared" si="23"/>
        <v>0</v>
      </c>
      <c r="R16" s="90" t="str">
        <f>+IF($B16="","",VLOOKUP($B16,PLANNING!$C$3:$J20014,T$1,FALSE))</f>
        <v>R</v>
      </c>
      <c r="S16" s="92" t="str">
        <f t="shared" si="24"/>
        <v>R</v>
      </c>
      <c r="T16" s="91">
        <f t="shared" si="25"/>
        <v>0</v>
      </c>
      <c r="U16" s="90" t="str">
        <f>+IF($B16="","",VLOOKUP($B16,PLANNING!$C$3:$J20014,W$1,FALSE))</f>
        <v>CP</v>
      </c>
      <c r="V16" s="92" t="str">
        <f t="shared" si="26"/>
        <v>CP</v>
      </c>
      <c r="W16" s="91">
        <f t="shared" si="27"/>
        <v>0</v>
      </c>
    </row>
    <row r="17" spans="2:23" ht="15.75" thickBot="1" x14ac:dyDescent="0.3">
      <c r="B17" s="87">
        <f t="shared" si="28"/>
        <v>43696</v>
      </c>
      <c r="C17" s="90" t="str">
        <f>+IF($B17="","",VLOOKUP($B17,PLANNING!$C$3:$J20015,E$1,FALSE))</f>
        <v>J EXT</v>
      </c>
      <c r="D17" s="92">
        <f t="shared" si="14"/>
        <v>7.5</v>
      </c>
      <c r="E17" s="91">
        <f t="shared" si="15"/>
        <v>0</v>
      </c>
      <c r="F17" s="90" t="str">
        <f>+IF($B17="","",VLOOKUP($B17,PLANNING!$C$3:$J20015,H$1,FALSE))</f>
        <v>R</v>
      </c>
      <c r="G17" s="92" t="str">
        <f t="shared" si="16"/>
        <v>R</v>
      </c>
      <c r="H17" s="91">
        <f t="shared" si="17"/>
        <v>0</v>
      </c>
      <c r="I17" s="90" t="str">
        <f>+IF($B17="","",VLOOKUP($B17,PLANNING!$C$3:$J20015,K$1,FALSE))</f>
        <v>R</v>
      </c>
      <c r="J17" s="92" t="str">
        <f t="shared" si="18"/>
        <v>R</v>
      </c>
      <c r="K17" s="91">
        <f t="shared" si="19"/>
        <v>0</v>
      </c>
      <c r="L17" s="90" t="str">
        <f>+IF($B17="","",VLOOKUP($B17,PLANNING!$C$3:$J20015,N$1,FALSE))</f>
        <v>N EXT</v>
      </c>
      <c r="M17" s="92">
        <f t="shared" si="20"/>
        <v>7.5</v>
      </c>
      <c r="N17" s="91">
        <f t="shared" si="21"/>
        <v>7.5</v>
      </c>
      <c r="O17" s="90" t="str">
        <f>+IF($B17="","",VLOOKUP($B17,PLANNING!$C$3:$J20015,Q$1,FALSE))</f>
        <v>CP</v>
      </c>
      <c r="P17" s="92" t="str">
        <f t="shared" si="22"/>
        <v>CP</v>
      </c>
      <c r="Q17" s="91">
        <f t="shared" si="23"/>
        <v>0</v>
      </c>
      <c r="R17" s="90" t="str">
        <f>+IF($B17="","",VLOOKUP($B17,PLANNING!$C$3:$J20015,T$1,FALSE))</f>
        <v>AM EXT</v>
      </c>
      <c r="S17" s="92">
        <f t="shared" si="24"/>
        <v>7.5</v>
      </c>
      <c r="T17" s="91">
        <f t="shared" si="25"/>
        <v>0</v>
      </c>
      <c r="U17" s="90" t="str">
        <f>+IF($B17="","",VLOOKUP($B17,PLANNING!$C$3:$J20015,W$1,FALSE))</f>
        <v>R</v>
      </c>
      <c r="V17" s="92" t="str">
        <f t="shared" si="26"/>
        <v>R</v>
      </c>
      <c r="W17" s="91">
        <f t="shared" si="27"/>
        <v>0</v>
      </c>
    </row>
    <row r="18" spans="2:23" ht="15.75" thickBot="1" x14ac:dyDescent="0.3">
      <c r="B18" s="88">
        <f t="shared" si="28"/>
        <v>43697</v>
      </c>
      <c r="C18" s="90" t="str">
        <f>+IF($B18="","",VLOOKUP($B18,PLANNING!$C$3:$J20016,E$1,FALSE))</f>
        <v>J EXT</v>
      </c>
      <c r="D18" s="92">
        <f t="shared" si="14"/>
        <v>7.5</v>
      </c>
      <c r="E18" s="91">
        <f t="shared" si="15"/>
        <v>0</v>
      </c>
      <c r="F18" s="90" t="str">
        <f>+IF($B18="","",VLOOKUP($B18,PLANNING!$C$3:$J20016,H$1,FALSE))</f>
        <v>R</v>
      </c>
      <c r="G18" s="92" t="str">
        <f t="shared" si="16"/>
        <v>R</v>
      </c>
      <c r="H18" s="91">
        <f t="shared" si="17"/>
        <v>0</v>
      </c>
      <c r="I18" s="90" t="str">
        <f>+IF($B18="","",VLOOKUP($B18,PLANNING!$C$3:$J20016,K$1,FALSE))</f>
        <v>AM EXT</v>
      </c>
      <c r="J18" s="92">
        <f t="shared" si="18"/>
        <v>7.5</v>
      </c>
      <c r="K18" s="91">
        <f t="shared" si="19"/>
        <v>0</v>
      </c>
      <c r="L18" s="90" t="str">
        <f>+IF($B18="","",VLOOKUP($B18,PLANNING!$C$3:$J20016,N$1,FALSE))</f>
        <v>N EXT</v>
      </c>
      <c r="M18" s="92">
        <f t="shared" si="20"/>
        <v>7.5</v>
      </c>
      <c r="N18" s="91">
        <f t="shared" si="21"/>
        <v>7.5</v>
      </c>
      <c r="O18" s="90" t="str">
        <f>+IF($B18="","",VLOOKUP($B18,PLANNING!$C$3:$J20016,Q$1,FALSE))</f>
        <v>CP</v>
      </c>
      <c r="P18" s="92" t="str">
        <f t="shared" si="22"/>
        <v>CP</v>
      </c>
      <c r="Q18" s="91">
        <f t="shared" si="23"/>
        <v>0</v>
      </c>
      <c r="R18" s="90" t="str">
        <f>+IF($B18="","",VLOOKUP($B18,PLANNING!$C$3:$J20016,T$1,FALSE))</f>
        <v>R</v>
      </c>
      <c r="S18" s="92" t="str">
        <f t="shared" si="24"/>
        <v>R</v>
      </c>
      <c r="T18" s="91">
        <f t="shared" si="25"/>
        <v>0</v>
      </c>
      <c r="U18" s="90" t="str">
        <f>+IF($B18="","",VLOOKUP($B18,PLANNING!$C$3:$J20016,W$1,FALSE))</f>
        <v>R</v>
      </c>
      <c r="V18" s="92" t="str">
        <f t="shared" si="26"/>
        <v>R</v>
      </c>
      <c r="W18" s="91">
        <f t="shared" si="27"/>
        <v>0</v>
      </c>
    </row>
    <row r="19" spans="2:23" ht="15.75" thickBot="1" x14ac:dyDescent="0.3">
      <c r="B19" s="88">
        <f t="shared" si="28"/>
        <v>43698</v>
      </c>
      <c r="C19" s="90" t="str">
        <f>+IF($B19="","",VLOOKUP($B19,PLANNING!$C$3:$J20017,E$1,FALSE))</f>
        <v>J EXT</v>
      </c>
      <c r="D19" s="92">
        <f t="shared" si="14"/>
        <v>7.5</v>
      </c>
      <c r="E19" s="91">
        <f t="shared" si="15"/>
        <v>0</v>
      </c>
      <c r="F19" s="90" t="str">
        <f>+IF($B19="","",VLOOKUP($B19,PLANNING!$C$3:$J20017,H$1,FALSE))</f>
        <v>R</v>
      </c>
      <c r="G19" s="92" t="str">
        <f t="shared" si="16"/>
        <v>R</v>
      </c>
      <c r="H19" s="91">
        <f t="shared" si="17"/>
        <v>0</v>
      </c>
      <c r="I19" s="90" t="str">
        <f>+IF($B19="","",VLOOKUP($B19,PLANNING!$C$3:$J20017,K$1,FALSE))</f>
        <v>AM EXT</v>
      </c>
      <c r="J19" s="92">
        <f t="shared" si="18"/>
        <v>7.5</v>
      </c>
      <c r="K19" s="91">
        <f t="shared" si="19"/>
        <v>0</v>
      </c>
      <c r="L19" s="90" t="str">
        <f>+IF($B19="","",VLOOKUP($B19,PLANNING!$C$3:$J20017,N$1,FALSE))</f>
        <v>N EXT</v>
      </c>
      <c r="M19" s="92">
        <f t="shared" si="20"/>
        <v>7.5</v>
      </c>
      <c r="N19" s="91">
        <f t="shared" si="21"/>
        <v>7.5</v>
      </c>
      <c r="O19" s="90" t="str">
        <f>+IF($B19="","",VLOOKUP($B19,PLANNING!$C$3:$J20017,Q$1,FALSE))</f>
        <v>CP</v>
      </c>
      <c r="P19" s="92" t="str">
        <f t="shared" si="22"/>
        <v>CP</v>
      </c>
      <c r="Q19" s="91">
        <f t="shared" si="23"/>
        <v>0</v>
      </c>
      <c r="R19" s="90" t="str">
        <f>+IF($B19="","",VLOOKUP($B19,PLANNING!$C$3:$J20017,T$1,FALSE))</f>
        <v>R</v>
      </c>
      <c r="S19" s="92" t="str">
        <f t="shared" si="24"/>
        <v>R</v>
      </c>
      <c r="T19" s="91">
        <f t="shared" si="25"/>
        <v>0</v>
      </c>
      <c r="U19" s="90" t="str">
        <f>+IF($B19="","",VLOOKUP($B19,PLANNING!$C$3:$J20017,W$1,FALSE))</f>
        <v>R</v>
      </c>
      <c r="V19" s="92" t="str">
        <f t="shared" si="26"/>
        <v>R</v>
      </c>
      <c r="W19" s="91">
        <f t="shared" si="27"/>
        <v>0</v>
      </c>
    </row>
    <row r="20" spans="2:23" ht="15.75" thickBot="1" x14ac:dyDescent="0.3">
      <c r="B20" s="88">
        <f t="shared" si="28"/>
        <v>43699</v>
      </c>
      <c r="C20" s="90" t="str">
        <f>+IF($B20="","",VLOOKUP($B20,PLANNING!$C$3:$J20018,E$1,FALSE))</f>
        <v>J EXT</v>
      </c>
      <c r="D20" s="92">
        <f t="shared" si="14"/>
        <v>7.5</v>
      </c>
      <c r="E20" s="91">
        <f t="shared" si="15"/>
        <v>0</v>
      </c>
      <c r="F20" s="90" t="str">
        <f>+IF($B20="","",VLOOKUP($B20,PLANNING!$C$3:$J20018,H$1,FALSE))</f>
        <v>R</v>
      </c>
      <c r="G20" s="92" t="str">
        <f t="shared" si="16"/>
        <v>R</v>
      </c>
      <c r="H20" s="91">
        <f t="shared" si="17"/>
        <v>0</v>
      </c>
      <c r="I20" s="90" t="str">
        <f>+IF($B20="","",VLOOKUP($B20,PLANNING!$C$3:$J20018,K$1,FALSE))</f>
        <v>AM EXT</v>
      </c>
      <c r="J20" s="92">
        <f t="shared" si="18"/>
        <v>7.5</v>
      </c>
      <c r="K20" s="91">
        <f t="shared" si="19"/>
        <v>0</v>
      </c>
      <c r="L20" s="90" t="str">
        <f>+IF($B20="","",VLOOKUP($B20,PLANNING!$C$3:$J20018,N$1,FALSE))</f>
        <v>N EXT</v>
      </c>
      <c r="M20" s="92">
        <f t="shared" si="20"/>
        <v>7.5</v>
      </c>
      <c r="N20" s="91">
        <f t="shared" si="21"/>
        <v>7.5</v>
      </c>
      <c r="O20" s="90" t="str">
        <f>+IF($B20="","",VLOOKUP($B20,PLANNING!$C$3:$J20018,Q$1,FALSE))</f>
        <v>CP</v>
      </c>
      <c r="P20" s="92" t="str">
        <f t="shared" si="22"/>
        <v>CP</v>
      </c>
      <c r="Q20" s="91">
        <f t="shared" si="23"/>
        <v>0</v>
      </c>
      <c r="R20" s="90" t="str">
        <f>+IF($B20="","",VLOOKUP($B20,PLANNING!$C$3:$J20018,T$1,FALSE))</f>
        <v>M EXT</v>
      </c>
      <c r="S20" s="92">
        <f t="shared" si="24"/>
        <v>7.5</v>
      </c>
      <c r="T20" s="91">
        <f t="shared" si="25"/>
        <v>1</v>
      </c>
      <c r="U20" s="90" t="str">
        <f>+IF($B20="","",VLOOKUP($B20,PLANNING!$C$3:$J20018,W$1,FALSE))</f>
        <v>R</v>
      </c>
      <c r="V20" s="92" t="str">
        <f t="shared" si="26"/>
        <v>R</v>
      </c>
      <c r="W20" s="91">
        <f t="shared" si="27"/>
        <v>0</v>
      </c>
    </row>
    <row r="21" spans="2:23" ht="15.75" thickBot="1" x14ac:dyDescent="0.3">
      <c r="B21" s="88">
        <f t="shared" si="28"/>
        <v>43700</v>
      </c>
      <c r="C21" s="90" t="str">
        <f>+IF($B21="","",VLOOKUP($B21,PLANNING!$C$3:$J20019,E$1,FALSE))</f>
        <v>J EXT</v>
      </c>
      <c r="D21" s="92">
        <f t="shared" si="14"/>
        <v>7.5</v>
      </c>
      <c r="E21" s="91">
        <f t="shared" si="15"/>
        <v>0</v>
      </c>
      <c r="F21" s="90" t="str">
        <f>+IF($B21="","",VLOOKUP($B21,PLANNING!$C$3:$J20019,H$1,FALSE))</f>
        <v>R</v>
      </c>
      <c r="G21" s="92" t="str">
        <f t="shared" si="16"/>
        <v>R</v>
      </c>
      <c r="H21" s="91">
        <f t="shared" si="17"/>
        <v>0</v>
      </c>
      <c r="I21" s="90" t="str">
        <f>+IF($B21="","",VLOOKUP($B21,PLANNING!$C$3:$J20019,K$1,FALSE))</f>
        <v>AM EXT</v>
      </c>
      <c r="J21" s="92">
        <f t="shared" si="18"/>
        <v>7.5</v>
      </c>
      <c r="K21" s="91">
        <f t="shared" si="19"/>
        <v>0</v>
      </c>
      <c r="L21" s="90" t="str">
        <f>+IF($B21="","",VLOOKUP($B21,PLANNING!$C$3:$J20019,N$1,FALSE))</f>
        <v>N EXT</v>
      </c>
      <c r="M21" s="92">
        <f t="shared" si="20"/>
        <v>7.5</v>
      </c>
      <c r="N21" s="91">
        <f t="shared" si="21"/>
        <v>7.5</v>
      </c>
      <c r="O21" s="90" t="str">
        <f>+IF($B21="","",VLOOKUP($B21,PLANNING!$C$3:$J20019,Q$1,FALSE))</f>
        <v>CP</v>
      </c>
      <c r="P21" s="92" t="str">
        <f t="shared" si="22"/>
        <v>CP</v>
      </c>
      <c r="Q21" s="91">
        <f t="shared" si="23"/>
        <v>0</v>
      </c>
      <c r="R21" s="90" t="str">
        <f>+IF($B21="","",VLOOKUP($B21,PLANNING!$C$3:$J20019,T$1,FALSE))</f>
        <v>M EXT</v>
      </c>
      <c r="S21" s="92">
        <f t="shared" si="24"/>
        <v>7.5</v>
      </c>
      <c r="T21" s="91">
        <f t="shared" si="25"/>
        <v>1</v>
      </c>
      <c r="U21" s="90" t="str">
        <f>+IF($B21="","",VLOOKUP($B21,PLANNING!$C$3:$J20019,W$1,FALSE))</f>
        <v>R</v>
      </c>
      <c r="V21" s="92" t="str">
        <f t="shared" si="26"/>
        <v>R</v>
      </c>
      <c r="W21" s="91">
        <f t="shared" si="27"/>
        <v>0</v>
      </c>
    </row>
    <row r="22" spans="2:23" ht="15.75" thickBot="1" x14ac:dyDescent="0.3">
      <c r="B22" s="88">
        <f t="shared" si="28"/>
        <v>43701</v>
      </c>
      <c r="C22" s="90" t="str">
        <f>+IF($B22="","",VLOOKUP($B22,PLANNING!$C$3:$J20020,E$1,FALSE))</f>
        <v>R</v>
      </c>
      <c r="D22" s="92" t="str">
        <f t="shared" si="14"/>
        <v>R</v>
      </c>
      <c r="E22" s="91">
        <f t="shared" si="15"/>
        <v>0</v>
      </c>
      <c r="F22" s="90" t="str">
        <f>+IF($B22="","",VLOOKUP($B22,PLANNING!$C$3:$J20020,H$1,FALSE))</f>
        <v>17H 5H</v>
      </c>
      <c r="G22" s="92">
        <f t="shared" si="16"/>
        <v>11.5</v>
      </c>
      <c r="H22" s="91">
        <f t="shared" si="17"/>
        <v>7.5</v>
      </c>
      <c r="I22" s="90" t="str">
        <f>+IF($B22="","",VLOOKUP($B22,PLANNING!$C$3:$J20020,K$1,FALSE))</f>
        <v>R</v>
      </c>
      <c r="J22" s="92" t="str">
        <f t="shared" si="18"/>
        <v>R</v>
      </c>
      <c r="K22" s="91">
        <f t="shared" si="19"/>
        <v>0</v>
      </c>
      <c r="L22" s="90" t="str">
        <f>+IF($B22="","",VLOOKUP($B22,PLANNING!$C$3:$J20020,N$1,FALSE))</f>
        <v>R</v>
      </c>
      <c r="M22" s="92" t="str">
        <f t="shared" si="20"/>
        <v>R</v>
      </c>
      <c r="N22" s="91">
        <f t="shared" si="21"/>
        <v>0</v>
      </c>
      <c r="O22" s="90" t="str">
        <f>+IF($B22="","",VLOOKUP($B22,PLANNING!$C$3:$J20020,Q$1,FALSE))</f>
        <v>R</v>
      </c>
      <c r="P22" s="92" t="str">
        <f t="shared" si="22"/>
        <v>R</v>
      </c>
      <c r="Q22" s="91">
        <f t="shared" si="23"/>
        <v>0</v>
      </c>
      <c r="R22" s="90" t="str">
        <f>+IF($B22="","",VLOOKUP($B22,PLANNING!$C$3:$J20020,T$1,FALSE))</f>
        <v>M EXT</v>
      </c>
      <c r="S22" s="92">
        <f t="shared" si="24"/>
        <v>7.5</v>
      </c>
      <c r="T22" s="91">
        <f t="shared" si="25"/>
        <v>1</v>
      </c>
      <c r="U22" s="90" t="str">
        <f>+IF($B22="","",VLOOKUP($B22,PLANNING!$C$3:$J20020,W$1,FALSE))</f>
        <v>CP</v>
      </c>
      <c r="V22" s="92" t="str">
        <f t="shared" si="26"/>
        <v>CP</v>
      </c>
      <c r="W22" s="91">
        <f t="shared" si="27"/>
        <v>0</v>
      </c>
    </row>
    <row r="23" spans="2:23" ht="15.75" thickBot="1" x14ac:dyDescent="0.3">
      <c r="B23" s="89">
        <f t="shared" si="28"/>
        <v>43702</v>
      </c>
      <c r="C23" s="90" t="str">
        <f>+IF($B23="","",VLOOKUP($B23,PLANNING!$C$3:$J20021,E$1,FALSE))</f>
        <v>R</v>
      </c>
      <c r="D23" s="92" t="str">
        <f t="shared" si="14"/>
        <v>R</v>
      </c>
      <c r="E23" s="91">
        <f t="shared" si="15"/>
        <v>0</v>
      </c>
      <c r="F23" s="90" t="str">
        <f>+IF($B23="","",VLOOKUP($B23,PLANNING!$C$3:$J20021,H$1,FALSE))</f>
        <v>17H 5H</v>
      </c>
      <c r="G23" s="92">
        <f t="shared" si="16"/>
        <v>11.5</v>
      </c>
      <c r="H23" s="91">
        <f t="shared" si="17"/>
        <v>7.5</v>
      </c>
      <c r="I23" s="90" t="str">
        <f>+IF($B23="","",VLOOKUP($B23,PLANNING!$C$3:$J20021,K$1,FALSE))</f>
        <v>R</v>
      </c>
      <c r="J23" s="92" t="str">
        <f t="shared" si="18"/>
        <v>R</v>
      </c>
      <c r="K23" s="91">
        <f t="shared" si="19"/>
        <v>0</v>
      </c>
      <c r="L23" s="90" t="str">
        <f>+IF($B23="","",VLOOKUP($B23,PLANNING!$C$3:$J20021,N$1,FALSE))</f>
        <v>R</v>
      </c>
      <c r="M23" s="92" t="str">
        <f t="shared" si="20"/>
        <v>R</v>
      </c>
      <c r="N23" s="91">
        <f t="shared" si="21"/>
        <v>0</v>
      </c>
      <c r="O23" s="90" t="str">
        <f>+IF($B23="","",VLOOKUP($B23,PLANNING!$C$3:$J20021,Q$1,FALSE))</f>
        <v>R</v>
      </c>
      <c r="P23" s="92" t="str">
        <f t="shared" si="22"/>
        <v>R</v>
      </c>
      <c r="Q23" s="91">
        <f t="shared" si="23"/>
        <v>0</v>
      </c>
      <c r="R23" s="90" t="str">
        <f>+IF($B23="","",VLOOKUP($B23,PLANNING!$C$3:$J20021,T$1,FALSE))</f>
        <v>M EXT</v>
      </c>
      <c r="S23" s="92">
        <f t="shared" si="24"/>
        <v>7.5</v>
      </c>
      <c r="T23" s="91">
        <f t="shared" si="25"/>
        <v>1</v>
      </c>
      <c r="U23" s="90" t="str">
        <f>+IF($B23="","",VLOOKUP($B23,PLANNING!$C$3:$J20021,W$1,FALSE))</f>
        <v>CP</v>
      </c>
      <c r="V23" s="92" t="str">
        <f t="shared" si="26"/>
        <v>CP</v>
      </c>
      <c r="W23" s="91">
        <f t="shared" si="27"/>
        <v>0</v>
      </c>
    </row>
    <row r="24" spans="2:23" ht="15.75" thickBot="1" x14ac:dyDescent="0.3">
      <c r="B24" s="87">
        <f t="shared" si="28"/>
        <v>43703</v>
      </c>
      <c r="C24" s="90" t="str">
        <f>+IF($B24="","",VLOOKUP($B24,PLANNING!$C$3:$J20022,E$1,FALSE))</f>
        <v>J EXT</v>
      </c>
      <c r="D24" s="92">
        <f t="shared" si="14"/>
        <v>7.5</v>
      </c>
      <c r="E24" s="91">
        <f t="shared" si="15"/>
        <v>0</v>
      </c>
      <c r="F24" s="90" t="str">
        <f>+IF($B24="","",VLOOKUP($B24,PLANNING!$C$3:$J20022,H$1,FALSE))</f>
        <v>R</v>
      </c>
      <c r="G24" s="92" t="str">
        <f t="shared" si="16"/>
        <v>R</v>
      </c>
      <c r="H24" s="91">
        <f t="shared" si="17"/>
        <v>0</v>
      </c>
      <c r="I24" s="90" t="str">
        <f>+IF($B24="","",VLOOKUP($B24,PLANNING!$C$3:$J20022,K$1,FALSE))</f>
        <v>N EXT</v>
      </c>
      <c r="J24" s="92">
        <f t="shared" si="18"/>
        <v>7.5</v>
      </c>
      <c r="K24" s="91">
        <f t="shared" si="19"/>
        <v>7.5</v>
      </c>
      <c r="L24" s="90" t="str">
        <f>+IF($B24="","",VLOOKUP($B24,PLANNING!$C$3:$J20022,N$1,FALSE))</f>
        <v>M EXT</v>
      </c>
      <c r="M24" s="92">
        <f t="shared" si="20"/>
        <v>7.5</v>
      </c>
      <c r="N24" s="91">
        <f t="shared" si="21"/>
        <v>1</v>
      </c>
      <c r="O24" s="90" t="str">
        <f>+IF($B24="","",VLOOKUP($B24,PLANNING!$C$3:$J20022,Q$1,FALSE))</f>
        <v>AM EXT</v>
      </c>
      <c r="P24" s="92">
        <f t="shared" si="22"/>
        <v>7.5</v>
      </c>
      <c r="Q24" s="91">
        <f t="shared" si="23"/>
        <v>0</v>
      </c>
      <c r="R24" s="90" t="str">
        <f>+IF($B24="","",VLOOKUP($B24,PLANNING!$C$3:$J20022,T$1,FALSE))</f>
        <v>R</v>
      </c>
      <c r="S24" s="92" t="str">
        <f t="shared" si="24"/>
        <v>R</v>
      </c>
      <c r="T24" s="91">
        <f t="shared" si="25"/>
        <v>0</v>
      </c>
      <c r="U24" s="90" t="str">
        <f>+IF($B24="","",VLOOKUP($B24,PLANNING!$C$3:$J20022,W$1,FALSE))</f>
        <v>R</v>
      </c>
      <c r="V24" s="92" t="str">
        <f t="shared" si="26"/>
        <v>R</v>
      </c>
      <c r="W24" s="91">
        <f t="shared" si="27"/>
        <v>0</v>
      </c>
    </row>
    <row r="25" spans="2:23" ht="15.75" thickBot="1" x14ac:dyDescent="0.3">
      <c r="B25" s="88">
        <f t="shared" si="28"/>
        <v>43704</v>
      </c>
      <c r="C25" s="90" t="str">
        <f>+IF($B25="","",VLOOKUP($B25,PLANNING!$C$3:$J20023,E$1,FALSE))</f>
        <v>J EXT</v>
      </c>
      <c r="D25" s="92">
        <f t="shared" si="14"/>
        <v>7.5</v>
      </c>
      <c r="E25" s="91">
        <f t="shared" si="15"/>
        <v>0</v>
      </c>
      <c r="F25" s="90" t="str">
        <f>+IF($B25="","",VLOOKUP($B25,PLANNING!$C$3:$J20023,H$1,FALSE))</f>
        <v>R</v>
      </c>
      <c r="G25" s="92" t="str">
        <f t="shared" si="16"/>
        <v>R</v>
      </c>
      <c r="H25" s="91">
        <f t="shared" si="17"/>
        <v>0</v>
      </c>
      <c r="I25" s="90" t="str">
        <f>+IF($B25="","",VLOOKUP($B25,PLANNING!$C$3:$J20023,K$1,FALSE))</f>
        <v>N EXT</v>
      </c>
      <c r="J25" s="92">
        <f t="shared" si="18"/>
        <v>7.5</v>
      </c>
      <c r="K25" s="91">
        <f t="shared" si="19"/>
        <v>7.5</v>
      </c>
      <c r="L25" s="90" t="str">
        <f>+IF($B25="","",VLOOKUP($B25,PLANNING!$C$3:$J20023,N$1,FALSE))</f>
        <v>M EXT</v>
      </c>
      <c r="M25" s="92">
        <f t="shared" si="20"/>
        <v>7.5</v>
      </c>
      <c r="N25" s="91">
        <f t="shared" si="21"/>
        <v>1</v>
      </c>
      <c r="O25" s="90" t="str">
        <f>+IF($B25="","",VLOOKUP($B25,PLANNING!$C$3:$J20023,Q$1,FALSE))</f>
        <v>AM EXT</v>
      </c>
      <c r="P25" s="92">
        <f t="shared" si="22"/>
        <v>7.5</v>
      </c>
      <c r="Q25" s="91">
        <f t="shared" si="23"/>
        <v>0</v>
      </c>
      <c r="R25" s="90" t="str">
        <f>+IF($B25="","",VLOOKUP($B25,PLANNING!$C$3:$J20023,T$1,FALSE))</f>
        <v>J EXT</v>
      </c>
      <c r="S25" s="92">
        <f t="shared" si="24"/>
        <v>7.5</v>
      </c>
      <c r="T25" s="91">
        <f t="shared" si="25"/>
        <v>0</v>
      </c>
      <c r="U25" s="90" t="str">
        <f>+IF($B25="","",VLOOKUP($B25,PLANNING!$C$3:$J20023,W$1,FALSE))</f>
        <v>R</v>
      </c>
      <c r="V25" s="92" t="str">
        <f t="shared" si="26"/>
        <v>R</v>
      </c>
      <c r="W25" s="91">
        <f t="shared" si="27"/>
        <v>0</v>
      </c>
    </row>
    <row r="26" spans="2:23" ht="15.75" thickBot="1" x14ac:dyDescent="0.3">
      <c r="B26" s="88">
        <f t="shared" si="28"/>
        <v>43705</v>
      </c>
      <c r="C26" s="90" t="str">
        <f>+IF($B26="","",VLOOKUP($B26,PLANNING!$C$3:$J20024,E$1,FALSE))</f>
        <v>J EXT</v>
      </c>
      <c r="D26" s="92">
        <f t="shared" si="14"/>
        <v>7.5</v>
      </c>
      <c r="E26" s="91">
        <f t="shared" si="15"/>
        <v>0</v>
      </c>
      <c r="F26" s="90" t="str">
        <f>+IF($B26="","",VLOOKUP($B26,PLANNING!$C$3:$J20024,H$1,FALSE))</f>
        <v>R</v>
      </c>
      <c r="G26" s="92" t="str">
        <f t="shared" si="16"/>
        <v>R</v>
      </c>
      <c r="H26" s="91">
        <f t="shared" si="17"/>
        <v>0</v>
      </c>
      <c r="I26" s="90" t="str">
        <f>+IF($B26="","",VLOOKUP($B26,PLANNING!$C$3:$J20024,K$1,FALSE))</f>
        <v>N EXT</v>
      </c>
      <c r="J26" s="92">
        <f t="shared" si="18"/>
        <v>7.5</v>
      </c>
      <c r="K26" s="91">
        <f t="shared" si="19"/>
        <v>7.5</v>
      </c>
      <c r="L26" s="90" t="str">
        <f>+IF($B26="","",VLOOKUP($B26,PLANNING!$C$3:$J20024,N$1,FALSE))</f>
        <v>M EXT</v>
      </c>
      <c r="M26" s="92">
        <f t="shared" si="20"/>
        <v>7.5</v>
      </c>
      <c r="N26" s="91">
        <f t="shared" si="21"/>
        <v>1</v>
      </c>
      <c r="O26" s="90" t="str">
        <f>+IF($B26="","",VLOOKUP($B26,PLANNING!$C$3:$J20024,Q$1,FALSE))</f>
        <v>AM EXT</v>
      </c>
      <c r="P26" s="92">
        <f t="shared" si="22"/>
        <v>7.5</v>
      </c>
      <c r="Q26" s="91">
        <f t="shared" si="23"/>
        <v>0</v>
      </c>
      <c r="R26" s="90" t="str">
        <f>+IF($B26="","",VLOOKUP($B26,PLANNING!$C$3:$J20024,T$1,FALSE))</f>
        <v>J EXT</v>
      </c>
      <c r="S26" s="92">
        <f t="shared" si="24"/>
        <v>7.5</v>
      </c>
      <c r="T26" s="91">
        <f t="shared" si="25"/>
        <v>0</v>
      </c>
      <c r="U26" s="90" t="str">
        <f>+IF($B26="","",VLOOKUP($B26,PLANNING!$C$3:$J20024,W$1,FALSE))</f>
        <v>R</v>
      </c>
      <c r="V26" s="92" t="str">
        <f t="shared" si="26"/>
        <v>R</v>
      </c>
      <c r="W26" s="91">
        <f t="shared" si="27"/>
        <v>0</v>
      </c>
    </row>
    <row r="27" spans="2:23" ht="15.75" thickBot="1" x14ac:dyDescent="0.3">
      <c r="B27" s="88">
        <f t="shared" si="28"/>
        <v>43706</v>
      </c>
      <c r="C27" s="90" t="str">
        <f>+IF($B27="","",VLOOKUP($B27,PLANNING!$C$3:$J20025,E$1,FALSE))</f>
        <v>J EXT</v>
      </c>
      <c r="D27" s="92">
        <f t="shared" si="14"/>
        <v>7.5</v>
      </c>
      <c r="E27" s="91">
        <f t="shared" si="15"/>
        <v>0</v>
      </c>
      <c r="F27" s="90" t="str">
        <f>+IF($B27="","",VLOOKUP($B27,PLANNING!$C$3:$J20025,H$1,FALSE))</f>
        <v>J EXT</v>
      </c>
      <c r="G27" s="92">
        <f t="shared" si="16"/>
        <v>7.5</v>
      </c>
      <c r="H27" s="91">
        <f t="shared" si="17"/>
        <v>0</v>
      </c>
      <c r="I27" s="90" t="str">
        <f>+IF($B27="","",VLOOKUP($B27,PLANNING!$C$3:$J20025,K$1,FALSE))</f>
        <v>N EXT</v>
      </c>
      <c r="J27" s="92">
        <f t="shared" si="18"/>
        <v>7.5</v>
      </c>
      <c r="K27" s="91">
        <f t="shared" si="19"/>
        <v>7.5</v>
      </c>
      <c r="L27" s="90" t="str">
        <f>+IF($B27="","",VLOOKUP($B27,PLANNING!$C$3:$J20025,N$1,FALSE))</f>
        <v>R</v>
      </c>
      <c r="M27" s="92" t="str">
        <f t="shared" si="20"/>
        <v>R</v>
      </c>
      <c r="N27" s="91">
        <f t="shared" si="21"/>
        <v>0</v>
      </c>
      <c r="O27" s="90" t="str">
        <f>+IF($B27="","",VLOOKUP($B27,PLANNING!$C$3:$J20025,Q$1,FALSE))</f>
        <v>AM EXT</v>
      </c>
      <c r="P27" s="92">
        <f t="shared" si="22"/>
        <v>7.5</v>
      </c>
      <c r="Q27" s="91">
        <f t="shared" si="23"/>
        <v>0</v>
      </c>
      <c r="R27" s="90" t="str">
        <f>+IF($B27="","",VLOOKUP($B27,PLANNING!$C$3:$J20025,T$1,FALSE))</f>
        <v>M EXT</v>
      </c>
      <c r="S27" s="92">
        <f t="shared" si="24"/>
        <v>7.5</v>
      </c>
      <c r="T27" s="91">
        <f t="shared" si="25"/>
        <v>1</v>
      </c>
      <c r="U27" s="90" t="str">
        <f>+IF($B27="","",VLOOKUP($B27,PLANNING!$C$3:$J20025,W$1,FALSE))</f>
        <v>R</v>
      </c>
      <c r="V27" s="92" t="str">
        <f t="shared" si="26"/>
        <v>R</v>
      </c>
      <c r="W27" s="91">
        <f t="shared" si="27"/>
        <v>0</v>
      </c>
    </row>
    <row r="28" spans="2:23" ht="15.75" thickBot="1" x14ac:dyDescent="0.3">
      <c r="B28" s="88">
        <f t="shared" si="28"/>
        <v>43707</v>
      </c>
      <c r="C28" s="90" t="str">
        <f>+IF($B28="","",VLOOKUP($B28,PLANNING!$C$3:$J20026,E$1,FALSE))</f>
        <v>J EXT</v>
      </c>
      <c r="D28" s="92">
        <f t="shared" si="14"/>
        <v>7.5</v>
      </c>
      <c r="E28" s="91">
        <f t="shared" si="15"/>
        <v>0</v>
      </c>
      <c r="F28" s="90" t="str">
        <f>+IF($B28="","",VLOOKUP($B28,PLANNING!$C$3:$J20026,H$1,FALSE))</f>
        <v>J EXT</v>
      </c>
      <c r="G28" s="92">
        <f t="shared" si="16"/>
        <v>7.5</v>
      </c>
      <c r="H28" s="91">
        <f t="shared" si="17"/>
        <v>0</v>
      </c>
      <c r="I28" s="90" t="str">
        <f>+IF($B28="","",VLOOKUP($B28,PLANNING!$C$3:$J20026,K$1,FALSE))</f>
        <v>R</v>
      </c>
      <c r="J28" s="92" t="str">
        <f t="shared" si="18"/>
        <v>R</v>
      </c>
      <c r="K28" s="91">
        <f t="shared" si="19"/>
        <v>0</v>
      </c>
      <c r="L28" s="90" t="str">
        <f>+IF($B28="","",VLOOKUP($B28,PLANNING!$C$3:$J20026,N$1,FALSE))</f>
        <v>N EXT</v>
      </c>
      <c r="M28" s="92">
        <f t="shared" si="20"/>
        <v>7.5</v>
      </c>
      <c r="N28" s="91">
        <f t="shared" si="21"/>
        <v>7.5</v>
      </c>
      <c r="O28" s="90" t="str">
        <f>+IF($B28="","",VLOOKUP($B28,PLANNING!$C$3:$J20026,Q$1,FALSE))</f>
        <v>AM EXT</v>
      </c>
      <c r="P28" s="92">
        <f t="shared" si="22"/>
        <v>7.5</v>
      </c>
      <c r="Q28" s="91">
        <f t="shared" si="23"/>
        <v>0</v>
      </c>
      <c r="R28" s="90" t="str">
        <f>+IF($B28="","",VLOOKUP($B28,PLANNING!$C$3:$J20026,T$1,FALSE))</f>
        <v>M EXT</v>
      </c>
      <c r="S28" s="92">
        <f t="shared" si="24"/>
        <v>7.5</v>
      </c>
      <c r="T28" s="91">
        <f t="shared" si="25"/>
        <v>1</v>
      </c>
      <c r="U28" s="90" t="str">
        <f>+IF($B28="","",VLOOKUP($B28,PLANNING!$C$3:$J20026,W$1,FALSE))</f>
        <v>R</v>
      </c>
      <c r="V28" s="92" t="str">
        <f t="shared" si="26"/>
        <v>R</v>
      </c>
      <c r="W28" s="91">
        <f t="shared" si="27"/>
        <v>0</v>
      </c>
    </row>
    <row r="29" spans="2:23" ht="15.75" thickBot="1" x14ac:dyDescent="0.3">
      <c r="B29" s="88">
        <f t="shared" si="28"/>
        <v>43708</v>
      </c>
      <c r="C29" s="90" t="str">
        <f>+IF($B29="","",VLOOKUP($B29,PLANNING!$C$3:$J20027,E$1,FALSE))</f>
        <v>R</v>
      </c>
      <c r="D29" s="92" t="str">
        <f t="shared" si="14"/>
        <v>R</v>
      </c>
      <c r="E29" s="91">
        <f t="shared" si="15"/>
        <v>0</v>
      </c>
      <c r="F29" s="90" t="str">
        <f>+IF($B29="","",VLOOKUP($B29,PLANNING!$C$3:$J20027,H$1,FALSE))</f>
        <v>R</v>
      </c>
      <c r="G29" s="92" t="str">
        <f t="shared" si="16"/>
        <v>R</v>
      </c>
      <c r="H29" s="91">
        <f t="shared" si="17"/>
        <v>0</v>
      </c>
      <c r="I29" s="90" t="str">
        <f>+IF($B29="","",VLOOKUP($B29,PLANNING!$C$3:$J20027,K$1,FALSE))</f>
        <v>R</v>
      </c>
      <c r="J29" s="92" t="str">
        <f t="shared" si="18"/>
        <v>R</v>
      </c>
      <c r="K29" s="91">
        <f t="shared" si="19"/>
        <v>0</v>
      </c>
      <c r="L29" s="90" t="str">
        <f>+IF($B29="","",VLOOKUP($B29,PLANNING!$C$3:$J20027,N$1,FALSE))</f>
        <v>N EXT</v>
      </c>
      <c r="M29" s="92">
        <f t="shared" si="20"/>
        <v>7.5</v>
      </c>
      <c r="N29" s="91">
        <f t="shared" si="21"/>
        <v>7.5</v>
      </c>
      <c r="O29" s="90" t="str">
        <f>+IF($B29="","",VLOOKUP($B29,PLANNING!$C$3:$J20027,Q$1,FALSE))</f>
        <v>R</v>
      </c>
      <c r="P29" s="92" t="str">
        <f t="shared" si="22"/>
        <v>R</v>
      </c>
      <c r="Q29" s="91">
        <f t="shared" si="23"/>
        <v>0</v>
      </c>
      <c r="R29" s="90" t="str">
        <f>+IF($B29="","",VLOOKUP($B29,PLANNING!$C$3:$J20027,T$1,FALSE))</f>
        <v>R</v>
      </c>
      <c r="S29" s="92" t="str">
        <f t="shared" si="24"/>
        <v>R</v>
      </c>
      <c r="T29" s="91">
        <f t="shared" si="25"/>
        <v>0</v>
      </c>
      <c r="U29" s="90" t="str">
        <f>+IF($B29="","",VLOOKUP($B29,PLANNING!$C$3:$J20027,W$1,FALSE))</f>
        <v>5H 17H</v>
      </c>
      <c r="V29" s="92">
        <f t="shared" si="26"/>
        <v>11.5</v>
      </c>
      <c r="W29" s="91">
        <f t="shared" si="27"/>
        <v>1</v>
      </c>
    </row>
    <row r="30" spans="2:23" ht="15.75" thickBot="1" x14ac:dyDescent="0.3">
      <c r="B30" s="89">
        <f t="shared" si="28"/>
        <v>43709</v>
      </c>
      <c r="C30" s="90" t="str">
        <f>+IF($B30="","",VLOOKUP($B30,PLANNING!$C$3:$J20028,E$1,FALSE))</f>
        <v>R</v>
      </c>
      <c r="D30" s="92" t="str">
        <f t="shared" si="14"/>
        <v>R</v>
      </c>
      <c r="E30" s="91">
        <f t="shared" si="15"/>
        <v>0</v>
      </c>
      <c r="F30" s="90" t="str">
        <f>+IF($B30="","",VLOOKUP($B30,PLANNING!$C$3:$J20028,H$1,FALSE))</f>
        <v>R</v>
      </c>
      <c r="G30" s="92" t="str">
        <f t="shared" si="16"/>
        <v>R</v>
      </c>
      <c r="H30" s="91">
        <f t="shared" si="17"/>
        <v>0</v>
      </c>
      <c r="I30" s="90" t="str">
        <f>+IF($B30="","",VLOOKUP($B30,PLANNING!$C$3:$J20028,K$1,FALSE))</f>
        <v>R</v>
      </c>
      <c r="J30" s="92" t="str">
        <f t="shared" si="18"/>
        <v>R</v>
      </c>
      <c r="K30" s="91">
        <f t="shared" si="19"/>
        <v>0</v>
      </c>
      <c r="L30" s="90" t="str">
        <f>+IF($B30="","",VLOOKUP($B30,PLANNING!$C$3:$J20028,N$1,FALSE))</f>
        <v>N EXT</v>
      </c>
      <c r="M30" s="92">
        <f t="shared" si="20"/>
        <v>7.5</v>
      </c>
      <c r="N30" s="91">
        <f t="shared" si="21"/>
        <v>7.5</v>
      </c>
      <c r="O30" s="90" t="str">
        <f>+IF($B30="","",VLOOKUP($B30,PLANNING!$C$3:$J20028,Q$1,FALSE))</f>
        <v>R</v>
      </c>
      <c r="P30" s="92" t="str">
        <f t="shared" si="22"/>
        <v>R</v>
      </c>
      <c r="Q30" s="91">
        <f t="shared" si="23"/>
        <v>0</v>
      </c>
      <c r="R30" s="90" t="str">
        <f>+IF($B30="","",VLOOKUP($B30,PLANNING!$C$3:$J20028,T$1,FALSE))</f>
        <v>R</v>
      </c>
      <c r="S30" s="92" t="str">
        <f t="shared" si="24"/>
        <v>R</v>
      </c>
      <c r="T30" s="91">
        <f t="shared" si="25"/>
        <v>0</v>
      </c>
      <c r="U30" s="90" t="str">
        <f>+IF($B30="","",VLOOKUP($B30,PLANNING!$C$3:$J20028,W$1,FALSE))</f>
        <v>5H 17H</v>
      </c>
      <c r="V30" s="92">
        <f t="shared" si="26"/>
        <v>11.5</v>
      </c>
      <c r="W30" s="91">
        <f t="shared" si="27"/>
        <v>1</v>
      </c>
    </row>
    <row r="31" spans="2:23" ht="16.5" thickTop="1" thickBot="1" x14ac:dyDescent="0.3">
      <c r="B31" s="81" t="s">
        <v>7</v>
      </c>
      <c r="C31" s="85"/>
      <c r="D31" s="82">
        <f>+SUM(D3:D30)</f>
        <v>150</v>
      </c>
      <c r="E31" s="82">
        <f>+SUM(E3:E30)</f>
        <v>1</v>
      </c>
      <c r="F31" s="85"/>
      <c r="G31" s="82">
        <f t="shared" ref="G31:H31" si="29">+SUM(G3:G30)</f>
        <v>106.5</v>
      </c>
      <c r="H31" s="82">
        <f t="shared" si="29"/>
        <v>32</v>
      </c>
      <c r="I31" s="85"/>
      <c r="J31" s="82">
        <f t="shared" ref="J31:K31" si="30">+SUM(J3:J30)</f>
        <v>142.5</v>
      </c>
      <c r="K31" s="82">
        <f t="shared" si="30"/>
        <v>54</v>
      </c>
      <c r="L31" s="85"/>
      <c r="M31" s="82">
        <f t="shared" ref="M31:N31" si="31">+SUM(M3:M30)</f>
        <v>82.5</v>
      </c>
      <c r="N31" s="82">
        <f t="shared" si="31"/>
        <v>63</v>
      </c>
      <c r="O31" s="85"/>
      <c r="P31" s="82">
        <f t="shared" ref="P31:Q31" si="32">+SUM(P3:P30)</f>
        <v>75</v>
      </c>
      <c r="Q31" s="82">
        <f t="shared" si="32"/>
        <v>37.5</v>
      </c>
      <c r="R31" s="85"/>
      <c r="S31" s="82">
        <f t="shared" ref="S31:T31" si="33">+SUM(S3:S30)</f>
        <v>127.5</v>
      </c>
      <c r="T31" s="82">
        <f t="shared" si="33"/>
        <v>43.5</v>
      </c>
      <c r="U31" s="85"/>
      <c r="V31" s="82">
        <f t="shared" ref="V31:W31" si="34">+SUM(V3:V30)</f>
        <v>23</v>
      </c>
      <c r="W31" s="82">
        <f t="shared" si="34"/>
        <v>2</v>
      </c>
    </row>
    <row r="32" spans="2:23" ht="15.75" thickTop="1" x14ac:dyDescent="0.25"/>
  </sheetData>
  <mergeCells count="7">
    <mergeCell ref="U1:V1"/>
    <mergeCell ref="C1:D1"/>
    <mergeCell ref="F1:G1"/>
    <mergeCell ref="I1:J1"/>
    <mergeCell ref="L1:M1"/>
    <mergeCell ref="O1:P1"/>
    <mergeCell ref="R1:S1"/>
  </mergeCells>
  <conditionalFormatting sqref="B1">
    <cfRule type="cellIs" dxfId="20" priority="17" operator="equal">
      <formula>"ML"</formula>
    </cfRule>
    <cfRule type="cellIs" dxfId="19" priority="18" operator="equal">
      <formula>"CP"</formula>
    </cfRule>
    <cfRule type="cellIs" dxfId="18" priority="19" operator="equal">
      <formula>"R"</formula>
    </cfRule>
    <cfRule type="cellIs" dxfId="17" priority="20" operator="equal">
      <formula>"FE"</formula>
    </cfRule>
    <cfRule type="cellIs" dxfId="16" priority="21" operator="equal">
      <formula>"J"</formula>
    </cfRule>
  </conditionalFormatting>
  <conditionalFormatting sqref="B1">
    <cfRule type="cellIs" dxfId="15" priority="14" operator="equal">
      <formula>"RTT"</formula>
    </cfRule>
    <cfRule type="cellIs" dxfId="14" priority="15" operator="equal">
      <formula>"FP"</formula>
    </cfRule>
    <cfRule type="cellIs" dxfId="13" priority="16" operator="equal">
      <formula>"RC"</formula>
    </cfRule>
  </conditionalFormatting>
  <conditionalFormatting sqref="B1">
    <cfRule type="cellIs" dxfId="12" priority="12" operator="equal">
      <formula>"J BP"</formula>
    </cfRule>
    <cfRule type="cellIs" dxfId="11" priority="13" operator="equal">
      <formula>"J EXT"</formula>
    </cfRule>
  </conditionalFormatting>
  <conditionalFormatting sqref="B1">
    <cfRule type="cellIs" dxfId="10" priority="11" operator="equal">
      <formula>"CA"</formula>
    </cfRule>
  </conditionalFormatting>
  <conditionalFormatting sqref="A33:XFD1048576 A1:XFD31">
    <cfRule type="containsText" dxfId="9" priority="1" operator="containsText" text="am ext">
      <formula>NOT(ISERROR(SEARCH("am ext",A1)))</formula>
    </cfRule>
    <cfRule type="containsText" dxfId="8" priority="2" operator="containsText" text="n ext">
      <formula>NOT(ISERROR(SEARCH("n ext",A1)))</formula>
    </cfRule>
    <cfRule type="containsText" dxfId="7" priority="3" operator="containsText" text="m ext">
      <formula>NOT(ISERROR(SEARCH("m ext",A1)))</formula>
    </cfRule>
    <cfRule type="cellIs" dxfId="6" priority="4" operator="equal">
      <formula>"FP"</formula>
    </cfRule>
    <cfRule type="cellIs" dxfId="5" priority="5" operator="equal">
      <formula>"ML"</formula>
    </cfRule>
    <cfRule type="cellIs" dxfId="4" priority="6" operator="equal">
      <formula>"CP"</formula>
    </cfRule>
    <cfRule type="cellIs" dxfId="3" priority="7" operator="equal">
      <formula>"R"</formula>
    </cfRule>
    <cfRule type="cellIs" dxfId="2" priority="8" operator="equal">
      <formula>"FE"</formula>
    </cfRule>
    <cfRule type="cellIs" dxfId="1" priority="9" operator="equal">
      <formula>"J"</formula>
    </cfRule>
    <cfRule type="cellIs" dxfId="0" priority="10" operator="equal">
      <formula>"DP"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total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LEGENDRE Gilles, Vitre</dc:creator>
  <cp:lastModifiedBy>LEGENDRE Gilles, Vitre</cp:lastModifiedBy>
  <cp:lastPrinted>2014-01-21T09:16:39Z</cp:lastPrinted>
  <dcterms:created xsi:type="dcterms:W3CDTF">2013-12-12T10:52:18Z</dcterms:created>
  <dcterms:modified xsi:type="dcterms:W3CDTF">2019-02-19T02:49:22Z</dcterms:modified>
</cp:coreProperties>
</file>