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LBiocontrol\Desktop\"/>
    </mc:Choice>
  </mc:AlternateContent>
  <xr:revisionPtr revIDLastSave="0" documentId="13_ncr:1_{119475DD-4111-4C5E-822D-77AFA63B90B6}" xr6:coauthVersionLast="41" xr6:coauthVersionMax="41" xr10:uidLastSave="{00000000-0000-0000-0000-000000000000}"/>
  <bookViews>
    <workbookView xWindow="-120" yWindow="-120" windowWidth="29040" windowHeight="16440" xr2:uid="{F8E28089-F6CC-47E6-9BE7-5BC73F2D71BA}"/>
  </bookViews>
  <sheets>
    <sheet name="Feuil1 (2)" sheetId="2" r:id="rId1"/>
    <sheet name="Feuil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E4" i="2" s="1"/>
  <c r="D5" i="2"/>
  <c r="E5" i="2" s="1"/>
  <c r="F5" i="2" s="1"/>
  <c r="D6" i="2"/>
  <c r="F6" i="2" s="1"/>
  <c r="E6" i="2"/>
  <c r="D7" i="2"/>
  <c r="E7" i="2" s="1"/>
  <c r="F7" i="2" s="1"/>
  <c r="D8" i="2"/>
  <c r="E8" i="2"/>
  <c r="F8" i="2"/>
  <c r="D9" i="2"/>
  <c r="E9" i="2" s="1"/>
  <c r="D10" i="2"/>
  <c r="E10" i="2"/>
  <c r="F10" i="2" s="1"/>
  <c r="D11" i="2"/>
  <c r="E11" i="2"/>
  <c r="F11" i="2"/>
  <c r="D12" i="2"/>
  <c r="E12" i="2" s="1"/>
  <c r="D13" i="2"/>
  <c r="E13" i="2" s="1"/>
  <c r="D14" i="2"/>
  <c r="F14" i="2" s="1"/>
  <c r="E14" i="2"/>
  <c r="D15" i="2"/>
  <c r="E15" i="2" s="1"/>
  <c r="F15" i="2"/>
  <c r="D16" i="2"/>
  <c r="E16" i="2"/>
  <c r="F16" i="2"/>
  <c r="D17" i="2"/>
  <c r="E17" i="2" s="1"/>
  <c r="D18" i="2"/>
  <c r="F18" i="2" s="1"/>
  <c r="E18" i="2"/>
  <c r="D19" i="2"/>
  <c r="E19" i="2"/>
  <c r="F19" i="2"/>
  <c r="D20" i="2"/>
  <c r="E20" i="2" s="1"/>
  <c r="D21" i="2"/>
  <c r="E21" i="2" s="1"/>
  <c r="D22" i="2"/>
  <c r="F22" i="2" s="1"/>
  <c r="E22" i="2"/>
  <c r="D23" i="2"/>
  <c r="E23" i="2" s="1"/>
  <c r="F23" i="2" s="1"/>
  <c r="D24" i="2"/>
  <c r="E24" i="2" s="1"/>
  <c r="F24" i="2"/>
  <c r="D25" i="2"/>
  <c r="E25" i="2" s="1"/>
  <c r="D26" i="2"/>
  <c r="E26" i="2"/>
  <c r="F26" i="2" s="1"/>
  <c r="D27" i="2"/>
  <c r="E27" i="2"/>
  <c r="F27" i="2"/>
  <c r="D28" i="2"/>
  <c r="E28" i="2" s="1"/>
  <c r="D29" i="2"/>
  <c r="E29" i="2" s="1"/>
  <c r="D30" i="2"/>
  <c r="E30" i="2"/>
  <c r="F30" i="2" s="1"/>
  <c r="D31" i="2"/>
  <c r="E31" i="2" s="1"/>
  <c r="F31" i="2" s="1"/>
  <c r="F29" i="2" l="1"/>
  <c r="F21" i="2"/>
  <c r="F13" i="2"/>
  <c r="F28" i="2"/>
  <c r="F20" i="2"/>
  <c r="F12" i="2"/>
  <c r="F4" i="2"/>
  <c r="F25" i="2"/>
  <c r="F17" i="2"/>
  <c r="F9" i="2"/>
</calcChain>
</file>

<file path=xl/sharedStrings.xml><?xml version="1.0" encoding="utf-8"?>
<sst xmlns="http://schemas.openxmlformats.org/spreadsheetml/2006/main" count="12" uniqueCount="11">
  <si>
    <t>(en LOG)</t>
  </si>
  <si>
    <t>(en eq.bact./ml)</t>
  </si>
  <si>
    <t>(en pgATP/ml)</t>
  </si>
  <si>
    <t>(en RLU)</t>
  </si>
  <si>
    <t>(en ml)</t>
  </si>
  <si>
    <t>Flore totale</t>
  </si>
  <si>
    <t xml:space="preserve">Quantité d'ATP </t>
  </si>
  <si>
    <t>Résultats de la mesure</t>
  </si>
  <si>
    <t>Valeur R2</t>
  </si>
  <si>
    <t>Valeur R1</t>
  </si>
  <si>
    <t xml:space="preserve">Volume filtré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</si>
</sst>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31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4" fontId="2" fillId="0" borderId="1" xfId="1" applyNumberFormat="1" applyFont="1" applyBorder="1" applyAlignment="1">
      <alignment horizontal="center" vertical="center"/>
    </xf>
    <xf numFmtId="3" fontId="3" fillId="0" borderId="2" xfId="1" applyNumberFormat="1" applyFont="1" applyBorder="1" applyAlignment="1">
      <alignment horizontal="center" vertical="center"/>
    </xf>
    <xf numFmtId="4" fontId="3" fillId="0" borderId="2" xfId="1" applyNumberFormat="1" applyFont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4" fontId="2" fillId="0" borderId="4" xfId="1" applyNumberFormat="1" applyFont="1" applyBorder="1" applyAlignment="1">
      <alignment horizontal="center" vertical="center"/>
    </xf>
    <xf numFmtId="3" fontId="3" fillId="0" borderId="5" xfId="1" applyNumberFormat="1" applyFont="1" applyBorder="1" applyAlignment="1">
      <alignment horizontal="center" vertical="center"/>
    </xf>
    <xf numFmtId="4" fontId="3" fillId="0" borderId="5" xfId="1" applyNumberFormat="1" applyFont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4" fontId="2" fillId="0" borderId="7" xfId="1" applyNumberFormat="1" applyFont="1" applyBorder="1" applyAlignment="1">
      <alignment horizontal="center" vertical="center"/>
    </xf>
    <xf numFmtId="3" fontId="3" fillId="0" borderId="8" xfId="1" applyNumberFormat="1" applyFont="1" applyBorder="1" applyAlignment="1">
      <alignment horizontal="center" vertical="center"/>
    </xf>
    <xf numFmtId="4" fontId="3" fillId="0" borderId="8" xfId="1" applyNumberFormat="1" applyFont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40" fontId="3" fillId="0" borderId="8" xfId="1" applyNumberFormat="1" applyFont="1" applyBorder="1" applyAlignment="1">
      <alignment horizontal="center" vertical="center"/>
    </xf>
    <xf numFmtId="4" fontId="2" fillId="0" borderId="10" xfId="1" applyNumberFormat="1" applyFont="1" applyBorder="1" applyAlignment="1">
      <alignment horizontal="center" vertical="center"/>
    </xf>
    <xf numFmtId="3" fontId="3" fillId="0" borderId="11" xfId="1" applyNumberFormat="1" applyFont="1" applyBorder="1" applyAlignment="1">
      <alignment horizontal="center" vertical="center"/>
    </xf>
    <xf numFmtId="4" fontId="3" fillId="0" borderId="11" xfId="1" applyNumberFormat="1" applyFont="1" applyBorder="1" applyAlignment="1">
      <alignment horizontal="center" vertical="center"/>
    </xf>
    <xf numFmtId="0" fontId="3" fillId="2" borderId="11" xfId="1" applyFont="1" applyFill="1" applyBorder="1" applyAlignment="1">
      <alignment horizontal="center" vertical="center"/>
    </xf>
    <xf numFmtId="0" fontId="3" fillId="2" borderId="12" xfId="1" applyFont="1" applyFill="1" applyBorder="1" applyAlignment="1">
      <alignment horizontal="center" vertical="center"/>
    </xf>
    <xf numFmtId="1" fontId="4" fillId="0" borderId="4" xfId="1" applyNumberFormat="1" applyFont="1" applyBorder="1" applyAlignment="1">
      <alignment horizontal="center" vertical="center" wrapText="1"/>
    </xf>
    <xf numFmtId="1" fontId="4" fillId="0" borderId="5" xfId="1" applyNumberFormat="1" applyFont="1" applyBorder="1" applyAlignment="1">
      <alignment horizontal="center" vertical="center" wrapText="1"/>
    </xf>
    <xf numFmtId="164" fontId="4" fillId="0" borderId="5" xfId="1" applyNumberFormat="1" applyFont="1" applyBorder="1" applyAlignment="1">
      <alignment horizontal="center" vertical="center" wrapText="1"/>
    </xf>
    <xf numFmtId="1" fontId="4" fillId="0" borderId="6" xfId="1" applyNumberFormat="1" applyFont="1" applyBorder="1" applyAlignment="1">
      <alignment horizontal="center" vertical="center" wrapText="1"/>
    </xf>
    <xf numFmtId="1" fontId="5" fillId="0" borderId="7" xfId="1" applyNumberFormat="1" applyFont="1" applyBorder="1" applyAlignment="1">
      <alignment horizontal="center" vertical="center" wrapText="1"/>
    </xf>
    <xf numFmtId="1" fontId="5" fillId="0" borderId="8" xfId="1" applyNumberFormat="1" applyFont="1" applyBorder="1" applyAlignment="1">
      <alignment horizontal="center" vertical="center" wrapText="1"/>
    </xf>
    <xf numFmtId="0" fontId="2" fillId="0" borderId="8" xfId="1" applyFont="1" applyBorder="1" applyAlignment="1">
      <alignment horizontal="center"/>
    </xf>
    <xf numFmtId="1" fontId="5" fillId="0" borderId="13" xfId="1" applyNumberFormat="1" applyFont="1" applyBorder="1" applyAlignment="1">
      <alignment horizontal="center" vertical="center" wrapText="1"/>
    </xf>
    <xf numFmtId="1" fontId="5" fillId="0" borderId="14" xfId="1" applyNumberFormat="1" applyFont="1" applyBorder="1" applyAlignment="1">
      <alignment horizontal="center" vertical="center" wrapText="1"/>
    </xf>
    <xf numFmtId="164" fontId="5" fillId="0" borderId="10" xfId="1" applyNumberFormat="1" applyFont="1" applyBorder="1" applyAlignment="1">
      <alignment horizontal="center" vertical="center" wrapText="1"/>
    </xf>
    <xf numFmtId="164" fontId="5" fillId="0" borderId="11" xfId="1" applyNumberFormat="1" applyFont="1" applyBorder="1" applyAlignment="1">
      <alignment horizontal="center" vertical="center" wrapText="1"/>
    </xf>
    <xf numFmtId="1" fontId="5" fillId="0" borderId="15" xfId="1" applyNumberFormat="1" applyFont="1" applyBorder="1" applyAlignment="1">
      <alignment horizontal="center" vertical="center" wrapText="1"/>
    </xf>
    <xf numFmtId="1" fontId="5" fillId="0" borderId="16" xfId="1" applyNumberFormat="1" applyFont="1" applyBorder="1" applyAlignment="1">
      <alignment horizontal="center" vertical="center" wrapText="1"/>
    </xf>
  </cellXfs>
  <cellStyles count="2">
    <cellStyle name="Normal" xfId="0" builtinId="0"/>
    <cellStyle name="Normal 2" xfId="1" xr:uid="{2E86EC0E-5B79-41FB-BF68-4B28599169E9}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AF1C8-305A-441E-9991-B814A108BF7A}">
  <dimension ref="A1:F31"/>
  <sheetViews>
    <sheetView tabSelected="1" workbookViewId="0">
      <selection activeCell="O21" sqref="O21"/>
    </sheetView>
  </sheetViews>
  <sheetFormatPr baseColWidth="10" defaultRowHeight="15" x14ac:dyDescent="0.25"/>
  <cols>
    <col min="1" max="1" width="11.28515625" bestFit="1" customWidth="1"/>
    <col min="2" max="3" width="8.42578125" bestFit="1" customWidth="1"/>
    <col min="4" max="4" width="17.42578125" bestFit="1" customWidth="1"/>
    <col min="5" max="6" width="15.5703125" bestFit="1" customWidth="1"/>
  </cols>
  <sheetData>
    <row r="1" spans="1:6" x14ac:dyDescent="0.25">
      <c r="A1" s="34" t="s">
        <v>10</v>
      </c>
      <c r="B1" s="33" t="s">
        <v>9</v>
      </c>
      <c r="C1" s="33" t="s">
        <v>8</v>
      </c>
      <c r="D1" s="32" t="s">
        <v>7</v>
      </c>
      <c r="E1" s="32"/>
      <c r="F1" s="31"/>
    </row>
    <row r="2" spans="1:6" x14ac:dyDescent="0.25">
      <c r="A2" s="30"/>
      <c r="B2" s="29"/>
      <c r="C2" s="29"/>
      <c r="D2" s="28" t="s">
        <v>6</v>
      </c>
      <c r="E2" s="27" t="s">
        <v>5</v>
      </c>
      <c r="F2" s="26"/>
    </row>
    <row r="3" spans="1:6" ht="15.75" thickBot="1" x14ac:dyDescent="0.3">
      <c r="A3" s="25" t="s">
        <v>4</v>
      </c>
      <c r="B3" s="23" t="s">
        <v>3</v>
      </c>
      <c r="C3" s="23" t="s">
        <v>3</v>
      </c>
      <c r="D3" s="24" t="s">
        <v>2</v>
      </c>
      <c r="E3" s="23" t="s">
        <v>1</v>
      </c>
      <c r="F3" s="22" t="s">
        <v>0</v>
      </c>
    </row>
    <row r="4" spans="1:6" x14ac:dyDescent="0.25">
      <c r="A4" s="21">
        <v>42</v>
      </c>
      <c r="B4" s="20">
        <v>0</v>
      </c>
      <c r="C4" s="20">
        <v>1012</v>
      </c>
      <c r="D4" s="19" t="str">
        <f>IF(OR(ISBLANK(A4),ISBLANK(B4),ISBLANK(C4))," ",IF(OR((C4-B4)&lt;100, AND((C4-B4)&lt;200, B4&lt;=5)),"ERREUR",IF(B4=0,"&lt; " &amp; 1/(C4-1)*1000/A4,B4/(C4-B4)*1000/A4)))</f>
        <v>&lt; 0,0235504686543262</v>
      </c>
      <c r="E4" s="18" t="str">
        <f>IF(OR(ISBLANK(A4),ISBLANK(B4),ISBLANK(C4))," ",IF(D4="ERREUR","ERREUR",IF(B4=0,"&lt; "&amp;1/(C4-1)*1000/A4*1000,D4*1000)))</f>
        <v>&lt; 23,5504686543262</v>
      </c>
      <c r="F4" s="17" t="str">
        <f>IF(OR(ISBLANK(A4),ISBLANK(B4),ISBLANK(C4))," ",IF(D4="ERREUR", "ERREUR", IF(B4=0,"&lt; "&amp; LOG(1/(C4-1)*1000/A4*1000), LOG(E4))))</f>
        <v>&lt; 1,3719995540111</v>
      </c>
    </row>
    <row r="5" spans="1:6" x14ac:dyDescent="0.25">
      <c r="A5" s="15">
        <v>36</v>
      </c>
      <c r="B5" s="14">
        <v>1</v>
      </c>
      <c r="C5" s="14">
        <v>795</v>
      </c>
      <c r="D5" s="13">
        <f>IF(OR(ISBLANK(A5),ISBLANK(B5),ISBLANK(C5))," ",IF(OR((C5-B5)&lt;100, AND((C5-B5)&lt;200, B5&lt;=5)),"ERREUR",IF(B5=0,"&lt; " &amp; 1/(C5-1)*1000/A5,B5/(C5-B5)*1000/A5)))</f>
        <v>3.4984606773019872E-2</v>
      </c>
      <c r="E5" s="12">
        <f>IF(OR(ISBLANK(A5),ISBLANK(B5),ISBLANK(C5))," ",IF(D5="ERREUR","ERREUR",IF(B5=0,"&lt; "&amp;1/(C5-1)*1000/A5*1000,D5*1000)))</f>
        <v>34.98460677301987</v>
      </c>
      <c r="F5" s="11">
        <f>IF(OR(ISBLANK(A5),ISBLANK(B5),ISBLANK(C5))," ",IF(D5="ERREUR", "ERREUR", IF(B5=0,"&lt; "&amp; LOG(1/(C5-1)*1000/A5*1000), LOG(E5))))</f>
        <v>1.5438769968056165</v>
      </c>
    </row>
    <row r="6" spans="1:6" x14ac:dyDescent="0.25">
      <c r="A6" s="15">
        <v>39</v>
      </c>
      <c r="B6" s="14">
        <v>39</v>
      </c>
      <c r="C6" s="14">
        <v>558</v>
      </c>
      <c r="D6" s="16">
        <f>IF(OR(ISBLANK(A6),ISBLANK(B6),ISBLANK(C6))," ",IF(OR((C6-B6)&lt;100, AND((C6-B6)&lt;200, B6&lt;=5)),"ERREUR",IF(B6=0,"&lt; " &amp; 1/(C6-1)*1000/A6,B6/(C6-B6)*1000/A6)))</f>
        <v>1.9267822736030831</v>
      </c>
      <c r="E6" s="12">
        <f>IF(OR(ISBLANK(A6),ISBLANK(B6),ISBLANK(C6))," ",IF(D6="ERREUR","ERREUR",IF(B6=0,"&lt; "&amp;1/(C6-1)*1000/A6*1000,D6*1000)))</f>
        <v>1926.782273603083</v>
      </c>
      <c r="F6" s="11">
        <f>IF(OR(ISBLANK(A6),ISBLANK(B6),ISBLANK(C6))," ",IF(D6="ERREUR", "ERREUR", IF(B6=0,"&lt; "&amp; LOG(1/(C6-1)*1000/A6*1000), LOG(E6))))</f>
        <v>3.2848326421515424</v>
      </c>
    </row>
    <row r="7" spans="1:6" x14ac:dyDescent="0.25">
      <c r="A7" s="15">
        <v>41</v>
      </c>
      <c r="B7" s="14">
        <v>80</v>
      </c>
      <c r="C7" s="14">
        <v>690</v>
      </c>
      <c r="D7" s="13">
        <f>IF(OR(ISBLANK(A7),ISBLANK(B7),ISBLANK(C7))," ",IF(OR((C7-B7)&lt;100, AND((C7-B7)&lt;200, B7&lt;=5)),"ERREUR",IF(B7=0,"&lt; " &amp; 1/(C7-1)*1000/A7,B7/(C7-B7)*1000/A7)))</f>
        <v>3.1987205117952824</v>
      </c>
      <c r="E7" s="12">
        <f>IF(OR(ISBLANK(A7),ISBLANK(B7),ISBLANK(C7))," ",IF(D7="ERREUR","ERREUR",IF(B7=0,"&lt; "&amp;1/(C7-1)*1000/A7*1000,D7*1000)))</f>
        <v>3198.7205117952822</v>
      </c>
      <c r="F7" s="11">
        <f>IF(OR(ISBLANK(A7),ISBLANK(B7),ISBLANK(C7))," ",IF(D7="ERREUR", "ERREUR", IF(B7=0,"&lt; "&amp; LOG(1/(C7-1)*1000/A7*1000), LOG(E7))))</f>
        <v>3.5049762952614412</v>
      </c>
    </row>
    <row r="8" spans="1:6" x14ac:dyDescent="0.25">
      <c r="A8" s="15">
        <v>49</v>
      </c>
      <c r="B8" s="14">
        <v>4</v>
      </c>
      <c r="C8" s="14">
        <v>428</v>
      </c>
      <c r="D8" s="13">
        <f>IF(OR(ISBLANK(A8),ISBLANK(B8),ISBLANK(C8))," ",IF(OR((C8-B8)&lt;100, AND((C8-B8)&lt;200, B8&lt;=5)),"ERREUR",IF(B8=0,"&lt; " &amp; 1/(C8-1)*1000/A8,B8/(C8-B8)*1000/A8)))</f>
        <v>0.19252984212552943</v>
      </c>
      <c r="E8" s="12">
        <f>IF(OR(ISBLANK(A8),ISBLANK(B8),ISBLANK(C8))," ",IF(D8="ERREUR","ERREUR",IF(B8=0,"&lt; "&amp;1/(C8-1)*1000/A8*1000,D8*1000)))</f>
        <v>192.52984212552943</v>
      </c>
      <c r="F8" s="11">
        <f>IF(OR(ISBLANK(A8),ISBLANK(B8),ISBLANK(C8))," ",IF(D8="ERREUR", "ERREUR", IF(B8=0,"&lt; "&amp; LOG(1/(C8-1)*1000/A8*1000), LOG(E8))))</f>
        <v>2.2844980547067162</v>
      </c>
    </row>
    <row r="9" spans="1:6" x14ac:dyDescent="0.25">
      <c r="A9" s="15">
        <v>50</v>
      </c>
      <c r="B9" s="14">
        <v>0</v>
      </c>
      <c r="C9" s="14">
        <v>334</v>
      </c>
      <c r="D9" s="13" t="str">
        <f>IF(OR(ISBLANK(A9),ISBLANK(B9),ISBLANK(C9))," ",IF(OR((C9-B9)&lt;100, AND((C9-B9)&lt;200, B9&lt;=5)),"ERREUR",IF(B9=0,"&lt; " &amp; 1/(C9-1)*1000/A9,B9/(C9-B9)*1000/A9)))</f>
        <v>&lt; 0,0600600600600601</v>
      </c>
      <c r="E9" s="12" t="str">
        <f>IF(OR(ISBLANK(A9),ISBLANK(B9),ISBLANK(C9))," ",IF(D9="ERREUR","ERREUR",IF(B9=0,"&lt; "&amp;1/(C9-1)*1000/A9*1000,D9*1000)))</f>
        <v>&lt; 60,0600600600601</v>
      </c>
      <c r="F9" s="11" t="str">
        <f>IF(OR(ISBLANK(A9),ISBLANK(B9),ISBLANK(C9))," ",IF(D9="ERREUR", "ERREUR", IF(B9=0,"&lt; "&amp; LOG(1/(C9-1)*1000/A9*1000), LOG(E9))))</f>
        <v>&lt; 1,77858576215766</v>
      </c>
    </row>
    <row r="10" spans="1:6" x14ac:dyDescent="0.25">
      <c r="A10" s="15">
        <v>40</v>
      </c>
      <c r="B10" s="14">
        <v>12</v>
      </c>
      <c r="C10" s="14">
        <v>251</v>
      </c>
      <c r="D10" s="13">
        <f>IF(OR(ISBLANK(A10),ISBLANK(B10),ISBLANK(C10))," ",IF(OR((C10-B10)&lt;100, AND((C10-B10)&lt;200, B10&lt;=5)),"ERREUR",IF(B10=0,"&lt; " &amp; 1/(C10-1)*1000/A10,B10/(C10-B10)*1000/A10)))</f>
        <v>1.2552301255230125</v>
      </c>
      <c r="E10" s="12">
        <f>IF(OR(ISBLANK(A10),ISBLANK(B10),ISBLANK(C10))," ",IF(D10="ERREUR","ERREUR",IF(B10=0,"&lt; "&amp;1/(C10-1)*1000/A10*1000,D10*1000)))</f>
        <v>1255.2301255230125</v>
      </c>
      <c r="F10" s="11">
        <f>IF(OR(ISBLANK(A10),ISBLANK(B10),ISBLANK(C10))," ",IF(D10="ERREUR", "ERREUR", IF(B10=0,"&lt; "&amp; LOG(1/(C10-1)*1000/A10*1000), LOG(E10))))</f>
        <v>3.0987233537715246</v>
      </c>
    </row>
    <row r="11" spans="1:6" x14ac:dyDescent="0.25">
      <c r="A11" s="15">
        <v>40</v>
      </c>
      <c r="B11" s="14">
        <v>5</v>
      </c>
      <c r="C11" s="14">
        <v>257</v>
      </c>
      <c r="D11" s="13">
        <f>IF(OR(ISBLANK(A11),ISBLANK(B11),ISBLANK(C11))," ",IF(OR((C11-B11)&lt;100, AND((C11-B11)&lt;200, B11&lt;=5)),"ERREUR",IF(B11=0,"&lt; " &amp; 1/(C11-1)*1000/A11,B11/(C11-B11)*1000/A11)))</f>
        <v>0.49603174603174605</v>
      </c>
      <c r="E11" s="12">
        <f>IF(OR(ISBLANK(A11),ISBLANK(B11),ISBLANK(C11))," ",IF(D11="ERREUR","ERREUR",IF(B11=0,"&lt; "&amp;1/(C11-1)*1000/A11*1000,D11*1000)))</f>
        <v>496.03174603174602</v>
      </c>
      <c r="F11" s="11">
        <f>IF(OR(ISBLANK(A11),ISBLANK(B11),ISBLANK(C11))," ",IF(D11="ERREUR", "ERREUR", IF(B11=0,"&lt; "&amp; LOG(1/(C11-1)*1000/A11*1000), LOG(E11))))</f>
        <v>2.6955094722265125</v>
      </c>
    </row>
    <row r="12" spans="1:6" x14ac:dyDescent="0.25">
      <c r="A12" s="15">
        <v>40</v>
      </c>
      <c r="B12" s="14">
        <v>0</v>
      </c>
      <c r="C12" s="14">
        <v>249</v>
      </c>
      <c r="D12" s="13" t="str">
        <f>IF(OR(ISBLANK(A12),ISBLANK(B12),ISBLANK(C12))," ",IF(OR((C12-B12)&lt;100, AND((C12-B12)&lt;200, B12&lt;=5)),"ERREUR",IF(B12=0,"&lt; " &amp; 1/(C12-1)*1000/A12,B12/(C12-B12)*1000/A12)))</f>
        <v>&lt; 0,100806451612903</v>
      </c>
      <c r="E12" s="12" t="str">
        <f>IF(OR(ISBLANK(A12),ISBLANK(B12),ISBLANK(C12))," ",IF(D12="ERREUR","ERREUR",IF(B12=0,"&lt; "&amp;1/(C12-1)*1000/A12*1000,D12*1000)))</f>
        <v>&lt; 100,806451612903</v>
      </c>
      <c r="F12" s="11" t="str">
        <f>IF(OR(ISBLANK(A12),ISBLANK(B12),ISBLANK(C12))," ",IF(D12="ERREUR", "ERREUR", IF(B12=0,"&lt; "&amp; LOG(1/(C12-1)*1000/A12*1000), LOG(E12))))</f>
        <v>&lt; 2,00348832784582</v>
      </c>
    </row>
    <row r="13" spans="1:6" x14ac:dyDescent="0.25">
      <c r="A13" s="15">
        <v>45</v>
      </c>
      <c r="B13" s="14">
        <v>0</v>
      </c>
      <c r="C13" s="14">
        <v>391</v>
      </c>
      <c r="D13" s="13" t="str">
        <f>IF(OR(ISBLANK(A13),ISBLANK(B13),ISBLANK(C13))," ",IF(OR((C13-B13)&lt;100, AND((C13-B13)&lt;200, B13&lt;=5)),"ERREUR",IF(B13=0,"&lt; " &amp; 1/(C13-1)*1000/A13,B13/(C13-B13)*1000/A13)))</f>
        <v>&lt; 0,056980056980057</v>
      </c>
      <c r="E13" s="12" t="str">
        <f>IF(OR(ISBLANK(A13),ISBLANK(B13),ISBLANK(C13))," ",IF(D13="ERREUR","ERREUR",IF(B13=0,"&lt; "&amp;1/(C13-1)*1000/A13*1000,D13*1000)))</f>
        <v>&lt; 56,980056980057</v>
      </c>
      <c r="F13" s="11" t="str">
        <f>IF(OR(ISBLANK(A13),ISBLANK(B13),ISBLANK(C13))," ",IF(D13="ERREUR", "ERREUR", IF(B13=0,"&lt; "&amp; LOG(1/(C13-1)*1000/A13*1000), LOG(E13))))</f>
        <v>&lt; 1,75572287919816</v>
      </c>
    </row>
    <row r="14" spans="1:6" x14ac:dyDescent="0.25">
      <c r="A14" s="15">
        <v>52</v>
      </c>
      <c r="B14" s="14">
        <v>0</v>
      </c>
      <c r="C14" s="14">
        <v>214</v>
      </c>
      <c r="D14" s="13" t="str">
        <f>IF(OR(ISBLANK(A14),ISBLANK(B14),ISBLANK(C14))," ",IF(OR((C14-B14)&lt;100, AND((C14-B14)&lt;200, B14&lt;=5)),"ERREUR",IF(B14=0,"&lt; " &amp; 1/(C14-1)*1000/A14,B14/(C14-B14)*1000/A14)))</f>
        <v>&lt; 0,0902853015529072</v>
      </c>
      <c r="E14" s="12" t="str">
        <f>IF(OR(ISBLANK(A14),ISBLANK(B14),ISBLANK(C14))," ",IF(D14="ERREUR","ERREUR",IF(B14=0,"&lt; "&amp;1/(C14-1)*1000/A14*1000,D14*1000)))</f>
        <v>&lt; 90,2853015529072</v>
      </c>
      <c r="F14" s="11" t="str">
        <f>IF(OR(ISBLANK(A14),ISBLANK(B14),ISBLANK(C14))," ",IF(D14="ERREUR", "ERREUR", IF(B14=0,"&lt; "&amp; LOG(1/(C14-1)*1000/A14*1000), LOG(E14))))</f>
        <v>&lt; 1,95561705292646</v>
      </c>
    </row>
    <row r="15" spans="1:6" x14ac:dyDescent="0.25">
      <c r="A15" s="15">
        <v>50</v>
      </c>
      <c r="B15" s="14">
        <v>0</v>
      </c>
      <c r="C15" s="14">
        <v>211</v>
      </c>
      <c r="D15" s="13" t="str">
        <f>IF(OR(ISBLANK(A15),ISBLANK(B15),ISBLANK(C15))," ",IF(OR((C15-B15)&lt;100, AND((C15-B15)&lt;200, B15&lt;=5)),"ERREUR",IF(B15=0,"&lt; " &amp; 1/(C15-1)*1000/A15,B15/(C15-B15)*1000/A15)))</f>
        <v>&lt; 0,0952380952380953</v>
      </c>
      <c r="E15" s="12" t="str">
        <f>IF(OR(ISBLANK(A15),ISBLANK(B15),ISBLANK(C15))," ",IF(D15="ERREUR","ERREUR",IF(B15=0,"&lt; "&amp;1/(C15-1)*1000/A15*1000,D15*1000)))</f>
        <v>&lt; 95,2380952380953</v>
      </c>
      <c r="F15" s="11" t="str">
        <f>IF(OR(ISBLANK(A15),ISBLANK(B15),ISBLANK(C15))," ",IF(D15="ERREUR", "ERREUR", IF(B15=0,"&lt; "&amp; LOG(1/(C15-1)*1000/A15*1000), LOG(E15))))</f>
        <v>&lt; 1,97881070093006</v>
      </c>
    </row>
    <row r="16" spans="1:6" x14ac:dyDescent="0.25">
      <c r="A16" s="15">
        <v>41</v>
      </c>
      <c r="B16" s="14">
        <v>10</v>
      </c>
      <c r="C16" s="14">
        <v>254</v>
      </c>
      <c r="D16" s="13">
        <f>IF(OR(ISBLANK(A16),ISBLANK(B16),ISBLANK(C16))," ",IF(OR((C16-B16)&lt;100, AND((C16-B16)&lt;200, B16&lt;=5)),"ERREUR",IF(B16=0,"&lt; " &amp; 1/(C16-1)*1000/A16,B16/(C16-B16)*1000/A16)))</f>
        <v>0.99960015993602547</v>
      </c>
      <c r="E16" s="12">
        <f>IF(OR(ISBLANK(A16),ISBLANK(B16),ISBLANK(C16))," ",IF(D16="ERREUR","ERREUR",IF(B16=0,"&lt; "&amp;1/(C16-1)*1000/A16*1000,D16*1000)))</f>
        <v>999.60015993602542</v>
      </c>
      <c r="F16" s="11">
        <f>IF(OR(ISBLANK(A16),ISBLANK(B16),ISBLANK(C16))," ",IF(D16="ERREUR", "ERREUR", IF(B16=0,"&lt; "&amp; LOG(1/(C16-1)*1000/A16*1000), LOG(E16))))</f>
        <v>2.9998263169415349</v>
      </c>
    </row>
    <row r="17" spans="1:6" x14ac:dyDescent="0.25">
      <c r="A17" s="15">
        <v>40</v>
      </c>
      <c r="B17" s="14">
        <v>5</v>
      </c>
      <c r="C17" s="14">
        <v>529</v>
      </c>
      <c r="D17" s="13">
        <f>IF(OR(ISBLANK(A17),ISBLANK(B17),ISBLANK(C17))," ",IF(OR((C17-B17)&lt;100, AND((C17-B17)&lt;200, B17&lt;=5)),"ERREUR",IF(B17=0,"&lt; " &amp; 1/(C17-1)*1000/A17,B17/(C17-B17)*1000/A17)))</f>
        <v>0.2385496183206107</v>
      </c>
      <c r="E17" s="12">
        <f>IF(OR(ISBLANK(A17),ISBLANK(B17),ISBLANK(C17))," ",IF(D17="ERREUR","ERREUR",IF(B17=0,"&lt; "&amp;1/(C17-1)*1000/A17*1000,D17*1000)))</f>
        <v>238.5496183206107</v>
      </c>
      <c r="F17" s="11">
        <f>IF(OR(ISBLANK(A17),ISBLANK(B17),ISBLANK(C17))," ",IF(D17="ERREUR", "ERREUR", IF(B17=0,"&lt; "&amp; LOG(1/(C17-1)*1000/A17*1000), LOG(E17))))</f>
        <v>2.3775787260243297</v>
      </c>
    </row>
    <row r="18" spans="1:6" x14ac:dyDescent="0.25">
      <c r="A18" s="15">
        <v>40</v>
      </c>
      <c r="B18" s="14">
        <v>0</v>
      </c>
      <c r="C18" s="14">
        <v>245</v>
      </c>
      <c r="D18" s="13" t="str">
        <f>IF(OR(ISBLANK(A18),ISBLANK(B18),ISBLANK(C18))," ",IF(OR((C18-B18)&lt;100, AND((C18-B18)&lt;200, B18&lt;=5)),"ERREUR",IF(B18=0,"&lt; " &amp; 1/(C18-1)*1000/A18,B18/(C18-B18)*1000/A18)))</f>
        <v>&lt; 0,102459016393443</v>
      </c>
      <c r="E18" s="12" t="str">
        <f>IF(OR(ISBLANK(A18),ISBLANK(B18),ISBLANK(C18))," ",IF(D18="ERREUR","ERREUR",IF(B18=0,"&lt; "&amp;1/(C18-1)*1000/A18*1000,D18*1000)))</f>
        <v>&lt; 102,459016393443</v>
      </c>
      <c r="F18" s="11" t="str">
        <f>IF(OR(ISBLANK(A18),ISBLANK(B18),ISBLANK(C18))," ",IF(D18="ERREUR", "ERREUR", IF(B18=0,"&lt; "&amp; LOG(1/(C18-1)*1000/A18*1000), LOG(E18))))</f>
        <v>&lt; 2,01055018233331</v>
      </c>
    </row>
    <row r="19" spans="1:6" x14ac:dyDescent="0.25">
      <c r="A19" s="15">
        <v>40</v>
      </c>
      <c r="B19" s="14">
        <v>17</v>
      </c>
      <c r="C19" s="14">
        <v>267</v>
      </c>
      <c r="D19" s="13">
        <f>IF(OR(ISBLANK(A19),ISBLANK(B19),ISBLANK(C19))," ",IF(OR((C19-B19)&lt;100, AND((C19-B19)&lt;200, B19&lt;=5)),"ERREUR",IF(B19=0,"&lt; " &amp; 1/(C19-1)*1000/A19,B19/(C19-B19)*1000/A19)))</f>
        <v>1.7</v>
      </c>
      <c r="E19" s="12">
        <f>IF(OR(ISBLANK(A19),ISBLANK(B19),ISBLANK(C19))," ",IF(D19="ERREUR","ERREUR",IF(B19=0,"&lt; "&amp;1/(C19-1)*1000/A19*1000,D19*1000)))</f>
        <v>1700</v>
      </c>
      <c r="F19" s="11">
        <f>IF(OR(ISBLANK(A19),ISBLANK(B19),ISBLANK(C19))," ",IF(D19="ERREUR", "ERREUR", IF(B19=0,"&lt; "&amp; LOG(1/(C19-1)*1000/A19*1000), LOG(E19))))</f>
        <v>3.2304489213782741</v>
      </c>
    </row>
    <row r="20" spans="1:6" x14ac:dyDescent="0.25">
      <c r="A20" s="15">
        <v>40</v>
      </c>
      <c r="B20" s="14">
        <v>34</v>
      </c>
      <c r="C20" s="14">
        <v>339</v>
      </c>
      <c r="D20" s="13">
        <f>IF(OR(ISBLANK(A20),ISBLANK(B20),ISBLANK(C20))," ",IF(OR((C20-B20)&lt;100, AND((C20-B20)&lt;200, B20&lt;=5)),"ERREUR",IF(B20=0,"&lt; " &amp; 1/(C20-1)*1000/A20,B20/(C20-B20)*1000/A20)))</f>
        <v>2.7868852459016393</v>
      </c>
      <c r="E20" s="12">
        <f>IF(OR(ISBLANK(A20),ISBLANK(B20),ISBLANK(C20))," ",IF(D20="ERREUR","ERREUR",IF(B20=0,"&lt; "&amp;1/(C20-1)*1000/A20*1000,D20*1000)))</f>
        <v>2786.8852459016393</v>
      </c>
      <c r="F20" s="11">
        <f>IF(OR(ISBLANK(A20),ISBLANK(B20),ISBLANK(C20))," ",IF(D20="ERREUR", "ERREUR", IF(B20=0,"&lt; "&amp; LOG(1/(C20-1)*1000/A20*1000), LOG(E20))))</f>
        <v>3.445119086367507</v>
      </c>
    </row>
    <row r="21" spans="1:6" x14ac:dyDescent="0.25">
      <c r="A21" s="15">
        <v>45</v>
      </c>
      <c r="B21" s="14">
        <v>11</v>
      </c>
      <c r="C21" s="14">
        <v>377</v>
      </c>
      <c r="D21" s="13">
        <f>IF(OR(ISBLANK(A21),ISBLANK(B21),ISBLANK(C21))," ",IF(OR((C21-B21)&lt;100, AND((C21-B21)&lt;200, B21&lt;=5)),"ERREUR",IF(B21=0,"&lt; " &amp; 1/(C21-1)*1000/A21,B21/(C21-B21)*1000/A21)))</f>
        <v>0.66788099574984816</v>
      </c>
      <c r="E21" s="12">
        <f>IF(OR(ISBLANK(A21),ISBLANK(B21),ISBLANK(C21))," ",IF(D21="ERREUR","ERREUR",IF(B21=0,"&lt; "&amp;1/(C21-1)*1000/A21*1000,D21*1000)))</f>
        <v>667.88099574984813</v>
      </c>
      <c r="F21" s="11">
        <f>IF(OR(ISBLANK(A21),ISBLANK(B21),ISBLANK(C21))," ",IF(D21="ERREUR", "ERREUR", IF(B21=0,"&lt; "&amp; LOG(1/(C21-1)*1000/A21*1000), LOG(E21))))</f>
        <v>2.8246990859884709</v>
      </c>
    </row>
    <row r="22" spans="1:6" x14ac:dyDescent="0.25">
      <c r="A22" s="15">
        <v>40</v>
      </c>
      <c r="B22" s="14">
        <v>5</v>
      </c>
      <c r="C22" s="14">
        <v>209</v>
      </c>
      <c r="D22" s="13">
        <f>IF(OR(ISBLANK(A22),ISBLANK(B22),ISBLANK(C22))," ",IF(OR((C22-B22)&lt;100, AND((C22-B22)&lt;200, B22&lt;=5)),"ERREUR",IF(B22=0,"&lt; " &amp; 1/(C22-1)*1000/A22,B22/(C22-B22)*1000/A22)))</f>
        <v>0.61274509803921562</v>
      </c>
      <c r="E22" s="12">
        <f>IF(OR(ISBLANK(A22),ISBLANK(B22),ISBLANK(C22))," ",IF(D22="ERREUR","ERREUR",IF(B22=0,"&lt; "&amp;1/(C22-1)*1000/A22*1000,D22*1000)))</f>
        <v>612.74509803921558</v>
      </c>
      <c r="F22" s="11">
        <f>IF(OR(ISBLANK(A22),ISBLANK(B22),ISBLANK(C22))," ",IF(D22="ERREUR", "ERREUR", IF(B22=0,"&lt; "&amp; LOG(1/(C22-1)*1000/A22*1000), LOG(E22))))</f>
        <v>2.7872798455821575</v>
      </c>
    </row>
    <row r="23" spans="1:6" x14ac:dyDescent="0.25">
      <c r="A23" s="15">
        <v>40</v>
      </c>
      <c r="B23" s="14">
        <v>20</v>
      </c>
      <c r="C23" s="14">
        <v>480</v>
      </c>
      <c r="D23" s="13">
        <f>IF(OR(ISBLANK(A23),ISBLANK(B23),ISBLANK(C23))," ",IF(OR((C23-B23)&lt;100, AND((C23-B23)&lt;200, B23&lt;=5)),"ERREUR",IF(B23=0,"&lt; " &amp; 1/(C23-1)*1000/A23,B23/(C23-B23)*1000/A23)))</f>
        <v>1.0869565217391304</v>
      </c>
      <c r="E23" s="12">
        <f>IF(OR(ISBLANK(A23),ISBLANK(B23),ISBLANK(C23))," ",IF(D23="ERREUR","ERREUR",IF(B23=0,"&lt; "&amp;1/(C23-1)*1000/A23*1000,D23*1000)))</f>
        <v>1086.9565217391303</v>
      </c>
      <c r="F23" s="11">
        <f>IF(OR(ISBLANK(A23),ISBLANK(B23),ISBLANK(C23))," ",IF(D23="ERREUR", "ERREUR", IF(B23=0,"&lt; "&amp; LOG(1/(C23-1)*1000/A23*1000), LOG(E23))))</f>
        <v>3.0362121726544449</v>
      </c>
    </row>
    <row r="24" spans="1:6" x14ac:dyDescent="0.25">
      <c r="A24" s="15">
        <v>40</v>
      </c>
      <c r="B24" s="14">
        <v>3</v>
      </c>
      <c r="C24" s="14">
        <v>180</v>
      </c>
      <c r="D24" s="13" t="str">
        <f>IF(OR(ISBLANK(A24),ISBLANK(B24),ISBLANK(C24))," ",IF(OR((C24-B24)&lt;100, AND((C24-B24)&lt;200, B24&lt;=5)),"ERREUR",IF(B24=0,"&lt; " &amp; 1/(C24-1)*1000/A24,B24/(C24-B24)*1000/A24)))</f>
        <v>ERREUR</v>
      </c>
      <c r="E24" s="12" t="str">
        <f>IF(OR(ISBLANK(A24),ISBLANK(B24),ISBLANK(C24))," ",IF(D24="ERREUR","ERREUR",IF(B24=0,"&lt; "&amp;1/(C24-1)*1000/A24*1000,D24*1000)))</f>
        <v>ERREUR</v>
      </c>
      <c r="F24" s="11" t="str">
        <f>IF(OR(ISBLANK(A24),ISBLANK(B24),ISBLANK(C24))," ",IF(D24="ERREUR", "ERREUR", IF(B24=0,"&lt; "&amp; LOG(1/(C24-1)*1000/A24*1000), LOG(E24))))</f>
        <v>ERREUR</v>
      </c>
    </row>
    <row r="25" spans="1:6" x14ac:dyDescent="0.25">
      <c r="A25" s="15">
        <v>50</v>
      </c>
      <c r="B25" s="14">
        <v>4</v>
      </c>
      <c r="C25" s="14">
        <v>288</v>
      </c>
      <c r="D25" s="13">
        <f>IF(OR(ISBLANK(A25),ISBLANK(B25),ISBLANK(C25))," ",IF(OR((C25-B25)&lt;100, AND((C25-B25)&lt;200, B25&lt;=5)),"ERREUR",IF(B25=0,"&lt; " &amp; 1/(C25-1)*1000/A25,B25/(C25-B25)*1000/A25)))</f>
        <v>0.28169014084507044</v>
      </c>
      <c r="E25" s="12">
        <f>IF(OR(ISBLANK(A25),ISBLANK(B25),ISBLANK(C25))," ",IF(D25="ERREUR","ERREUR",IF(B25=0,"&lt; "&amp;1/(C25-1)*1000/A25*1000,D25*1000)))</f>
        <v>281.69014084507046</v>
      </c>
      <c r="F25" s="11">
        <f>IF(OR(ISBLANK(A25),ISBLANK(B25),ISBLANK(C25))," ",IF(D25="ERREUR", "ERREUR", IF(B25=0,"&lt; "&amp; LOG(1/(C25-1)*1000/A25*1000), LOG(E25))))</f>
        <v>2.4497716469449058</v>
      </c>
    </row>
    <row r="26" spans="1:6" x14ac:dyDescent="0.25">
      <c r="A26" s="15">
        <v>50</v>
      </c>
      <c r="B26" s="14">
        <v>13</v>
      </c>
      <c r="C26" s="14">
        <v>320</v>
      </c>
      <c r="D26" s="13">
        <f>IF(OR(ISBLANK(A26),ISBLANK(B26),ISBLANK(C26))," ",IF(OR((C26-B26)&lt;100, AND((C26-B26)&lt;200, B26&lt;=5)),"ERREUR",IF(B26=0,"&lt; " &amp; 1/(C26-1)*1000/A26,B26/(C26-B26)*1000/A26)))</f>
        <v>0.84690553745928343</v>
      </c>
      <c r="E26" s="12">
        <f>IF(OR(ISBLANK(A26),ISBLANK(B26),ISBLANK(C26))," ",IF(D26="ERREUR","ERREUR",IF(B26=0,"&lt; "&amp;1/(C26-1)*1000/A26*1000,D26*1000)))</f>
        <v>846.90553745928344</v>
      </c>
      <c r="F26" s="11">
        <f>IF(OR(ISBLANK(A26),ISBLANK(B26),ISBLANK(C26))," ",IF(D26="ERREUR", "ERREUR", IF(B26=0,"&lt; "&amp; LOG(1/(C26-1)*1000/A26*1000), LOG(E26))))</f>
        <v>2.9278349724936317</v>
      </c>
    </row>
    <row r="27" spans="1:6" x14ac:dyDescent="0.25">
      <c r="A27" s="15">
        <v>50</v>
      </c>
      <c r="B27" s="14">
        <v>7</v>
      </c>
      <c r="C27" s="14">
        <v>218</v>
      </c>
      <c r="D27" s="13">
        <f>IF(OR(ISBLANK(A27),ISBLANK(B27),ISBLANK(C27))," ",IF(OR((C27-B27)&lt;100, AND((C27-B27)&lt;200, B27&lt;=5)),"ERREUR",IF(B27=0,"&lt; " &amp; 1/(C27-1)*1000/A27,B27/(C27-B27)*1000/A27)))</f>
        <v>0.66350710900473941</v>
      </c>
      <c r="E27" s="12">
        <f>IF(OR(ISBLANK(A27),ISBLANK(B27),ISBLANK(C27))," ",IF(D27="ERREUR","ERREUR",IF(B27=0,"&lt; "&amp;1/(C27-1)*1000/A27*1000,D27*1000)))</f>
        <v>663.50710900473939</v>
      </c>
      <c r="F27" s="11">
        <f>IF(OR(ISBLANK(A27),ISBLANK(B27),ISBLANK(C27))," ",IF(D27="ERREUR", "ERREUR", IF(B27=0,"&lt; "&amp; LOG(1/(C27-1)*1000/A27*1000), LOG(E27))))</f>
        <v>2.8218455803805456</v>
      </c>
    </row>
    <row r="28" spans="1:6" x14ac:dyDescent="0.25">
      <c r="A28" s="15">
        <v>50</v>
      </c>
      <c r="B28" s="14">
        <v>0</v>
      </c>
      <c r="C28" s="14">
        <v>252</v>
      </c>
      <c r="D28" s="13" t="str">
        <f>IF(OR(ISBLANK(A28),ISBLANK(B28),ISBLANK(C28))," ",IF(OR((C28-B28)&lt;100, AND((C28-B28)&lt;200, B28&lt;=5)),"ERREUR",IF(B28=0,"&lt; " &amp; 1/(C28-1)*1000/A28,B28/(C28-B28)*1000/A28)))</f>
        <v>&lt; 0,0796812749003984</v>
      </c>
      <c r="E28" s="12" t="str">
        <f>IF(OR(ISBLANK(A28),ISBLANK(B28),ISBLANK(C28))," ",IF(D28="ERREUR","ERREUR",IF(B28=0,"&lt; "&amp;1/(C28-1)*1000/A28*1000,D28*1000)))</f>
        <v>&lt; 79,6812749003984</v>
      </c>
      <c r="F28" s="11" t="str">
        <f>IF(OR(ISBLANK(A28),ISBLANK(B28),ISBLANK(C28))," ",IF(D28="ERREUR", "ERREUR", IF(B28=0,"&lt; "&amp; LOG(1/(C28-1)*1000/A28*1000), LOG(E28))))</f>
        <v>&lt; 1,90135627418294</v>
      </c>
    </row>
    <row r="29" spans="1:6" x14ac:dyDescent="0.25">
      <c r="A29" s="10">
        <v>50</v>
      </c>
      <c r="B29" s="9">
        <v>3</v>
      </c>
      <c r="C29" s="9">
        <v>211</v>
      </c>
      <c r="D29" s="8">
        <f>IF(OR(ISBLANK(A29),ISBLANK(B29),ISBLANK(C29))," ",IF(OR((C29-B29)&lt;100, AND((C29-B29)&lt;200, B29&lt;=5)),"ERREUR",IF(B29=0,"&lt; " &amp; 1/(C29-1)*1000/A29,B29/(C29-B29)*1000/A29)))</f>
        <v>0.28846153846153849</v>
      </c>
      <c r="E29" s="7">
        <f>IF(OR(ISBLANK(A29),ISBLANK(B29),ISBLANK(C29))," ",IF(D29="ERREUR","ERREUR",IF(B29=0,"&lt; "&amp;1/(C29-1)*1000/A29*1000,D29*1000)))</f>
        <v>288.46153846153851</v>
      </c>
      <c r="F29" s="6">
        <f>IF(OR(ISBLANK(A29),ISBLANK(B29),ISBLANK(C29))," ",IF(D29="ERREUR", "ERREUR", IF(B29=0,"&lt; "&amp; LOG(1/(C29-1)*1000/A29*1000), LOG(E29))))</f>
        <v>2.4600879154208823</v>
      </c>
    </row>
    <row r="30" spans="1:6" x14ac:dyDescent="0.25">
      <c r="A30" s="10">
        <v>50</v>
      </c>
      <c r="B30" s="9">
        <v>3</v>
      </c>
      <c r="C30" s="9">
        <v>211</v>
      </c>
      <c r="D30" s="8">
        <f>IF(OR(ISBLANK(A30),ISBLANK(B30),ISBLANK(C30))," ",IF(OR((C30-B30)&lt;100, AND((C30-B30)&lt;200, B30&lt;=5)),"ERREUR",IF(B30=0,"&lt; " &amp; 1/(C30-1)*1000/A30,B30/(C30-B30)*1000/A30)))</f>
        <v>0.28846153846153849</v>
      </c>
      <c r="E30" s="7">
        <f>IF(OR(ISBLANK(A30),ISBLANK(B30),ISBLANK(C30))," ",IF(D30="ERREUR","ERREUR",IF(B30=0,"&lt; "&amp;1/(C30-1)*1000/A30*1000,D30*1000)))</f>
        <v>288.46153846153851</v>
      </c>
      <c r="F30" s="6">
        <f>IF(OR(ISBLANK(A30),ISBLANK(B30),ISBLANK(C30))," ",IF(D30="ERREUR", "ERREUR", IF(B30=0,"&lt; "&amp; LOG(1/(C30-1)*1000/A30*1000), LOG(E30))))</f>
        <v>2.4600879154208823</v>
      </c>
    </row>
    <row r="31" spans="1:6" ht="15.75" thickBot="1" x14ac:dyDescent="0.3">
      <c r="A31" s="5">
        <v>45</v>
      </c>
      <c r="B31" s="4">
        <v>19</v>
      </c>
      <c r="C31" s="4">
        <v>163</v>
      </c>
      <c r="D31" s="3">
        <f>IF(OR(ISBLANK(A31),ISBLANK(B31),ISBLANK(C31))," ",IF(OR((C31-B31)&lt;100, AND((C31-B31)&lt;200, B31&lt;=5)),"ERREUR",IF(B31=0,"&lt; " &amp; 1/(C31-1)*1000/A31,B31/(C31-B31)*1000/A31)))</f>
        <v>2.9320987654320989</v>
      </c>
      <c r="E31" s="2">
        <f>IF(OR(ISBLANK(A31),ISBLANK(B31),ISBLANK(C31))," ",IF(D31="ERREUR","ERREUR",IF(B31=0,"&lt; "&amp;1/(C31-1)*1000/A31*1000,D31*1000)))</f>
        <v>2932.0987654320988</v>
      </c>
      <c r="F31" s="1">
        <f>IF(OR(ISBLANK(A31),ISBLANK(B31),ISBLANK(C31))," ",IF(D31="ERREUR", "ERREUR", IF(B31=0,"&lt; "&amp; LOG(1/(C31-1)*1000/A31*1000), LOG(E31))))</f>
        <v>3.4671785950822356</v>
      </c>
    </row>
  </sheetData>
  <mergeCells count="5">
    <mergeCell ref="A1:A2"/>
    <mergeCell ref="B1:B2"/>
    <mergeCell ref="C1:C2"/>
    <mergeCell ref="D1:F1"/>
    <mergeCell ref="E2:F2"/>
  </mergeCells>
  <conditionalFormatting sqref="F4:F31">
    <cfRule type="cellIs" dxfId="5" priority="1" operator="between">
      <formula>2.5</formula>
      <formula>3.5</formula>
    </cfRule>
    <cfRule type="cellIs" dxfId="4" priority="2" operator="lessThan">
      <formula>2.5</formula>
    </cfRule>
    <cfRule type="cellIs" dxfId="3" priority="3" operator="greaterThan">
      <formula>3.5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9B244-9AC4-43D5-A8CC-1E1073E5D44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Célia Martinez</dc:creator>
  <cp:lastModifiedBy>Célia Martinez</cp:lastModifiedBy>
  <dcterms:created xsi:type="dcterms:W3CDTF">2019-03-26T14:54:15Z</dcterms:created>
  <dcterms:modified xsi:type="dcterms:W3CDTF">2019-03-26T14:58:35Z</dcterms:modified>
</cp:coreProperties>
</file>