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hard\Desktop\"/>
    </mc:Choice>
  </mc:AlternateContent>
  <bookViews>
    <workbookView xWindow="0" yWindow="0" windowWidth="21270" windowHeight="8055" tabRatio="641" activeTab="1"/>
  </bookViews>
  <sheets>
    <sheet name="Sommaire" sheetId="8" r:id="rId1"/>
    <sheet name="Nouveaux Adhérants" sheetId="10" r:id="rId2"/>
    <sheet name="Fiche adhérant" sheetId="7" r:id="rId3"/>
    <sheet name="Adhérant total" sheetId="9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9" l="1"/>
  <c r="A3" i="9"/>
  <c r="K5" i="10"/>
  <c r="J5" i="10"/>
  <c r="I5" i="10"/>
  <c r="H5" i="10"/>
  <c r="D18" i="7" l="1"/>
  <c r="D27" i="7"/>
  <c r="D21" i="7"/>
  <c r="B15" i="7"/>
  <c r="B18" i="7"/>
  <c r="D24" i="7"/>
  <c r="B21" i="7"/>
  <c r="B12" i="7"/>
  <c r="D12" i="7"/>
  <c r="B24" i="7"/>
  <c r="B27" i="7"/>
  <c r="R5" i="10"/>
  <c r="Q5" i="10"/>
  <c r="P5" i="10"/>
  <c r="O5" i="10"/>
  <c r="N5" i="10"/>
  <c r="M5" i="10"/>
  <c r="L5" i="10"/>
  <c r="G5" i="10"/>
  <c r="F5" i="10"/>
  <c r="E5" i="10"/>
</calcChain>
</file>

<file path=xl/sharedStrings.xml><?xml version="1.0" encoding="utf-8"?>
<sst xmlns="http://schemas.openxmlformats.org/spreadsheetml/2006/main" count="69" uniqueCount="32">
  <si>
    <t>Nom</t>
  </si>
  <si>
    <t>Prénom</t>
  </si>
  <si>
    <t>Fonction</t>
  </si>
  <si>
    <t>Téléphone</t>
  </si>
  <si>
    <t>Portable</t>
  </si>
  <si>
    <t>Email</t>
  </si>
  <si>
    <t>St Symphorien</t>
  </si>
  <si>
    <t>ES</t>
  </si>
  <si>
    <t>MP</t>
  </si>
  <si>
    <t xml:space="preserve">Ville </t>
  </si>
  <si>
    <t>CP</t>
  </si>
  <si>
    <t>Rue, n°</t>
  </si>
  <si>
    <t>Naissance</t>
  </si>
  <si>
    <t>Cotise</t>
  </si>
  <si>
    <t>Autres</t>
  </si>
  <si>
    <t>Adhérant</t>
  </si>
  <si>
    <t>14 rue des arpents</t>
  </si>
  <si>
    <t>Retouse</t>
  </si>
  <si>
    <t>Jean</t>
  </si>
  <si>
    <t>Jocelyne</t>
  </si>
  <si>
    <t>Conseil</t>
  </si>
  <si>
    <t>Cotisation</t>
  </si>
  <si>
    <t>Activité</t>
  </si>
  <si>
    <t>Adresse</t>
  </si>
  <si>
    <t>Mail</t>
  </si>
  <si>
    <t>Moyen payement</t>
  </si>
  <si>
    <t>CP ville</t>
  </si>
  <si>
    <t>Adhérant Bienvenue !</t>
  </si>
  <si>
    <t>Autre</t>
  </si>
  <si>
    <t>Nom_Prénom</t>
  </si>
  <si>
    <t>Ville</t>
  </si>
  <si>
    <t>2018/2019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</si>
</sst>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&quot;€&quot;#,##0_);[Red]\(&quot;€&quot;#,##0\)"/>
    <numFmt numFmtId="166" formatCode="_(&quot;€&quot;* #,##0.00_);_(&quot;€&quot;* \(#,##0.00\);_(&quot;€&quot;* &quot;-&quot;??_);_(@_)"/>
    <numFmt numFmtId="167" formatCode="0#&quot; &quot;##&quot; &quot;##&quot; &quot;##&quot; &quot;##"/>
    <numFmt numFmtId="168" formatCode="_-* #,##0.00\ [$€-40C]_-;\-* #,##0.00\ [$€-40C]_-;_-* &quot;-&quot;??\ [$€-40C]_-;_-@_-"/>
  </numFmts>
  <fonts count="14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 tint="0.24994659260841701"/>
      <name val="Calibri"/>
      <family val="2"/>
      <scheme val="minor"/>
    </font>
    <font>
      <i/>
      <sz val="20"/>
      <color rgb="FF0000FF"/>
      <name val="Algerian"/>
      <family val="5"/>
    </font>
    <font>
      <sz val="11"/>
      <color theme="1"/>
      <name val="Castellar"/>
      <family val="1"/>
    </font>
    <font>
      <sz val="22"/>
      <color theme="1"/>
      <name val="Comic Sans MS"/>
      <family val="4"/>
    </font>
    <font>
      <sz val="11"/>
      <color theme="1"/>
      <name val="Comic Sans MS"/>
      <family val="4"/>
    </font>
    <font>
      <b/>
      <sz val="28"/>
      <color theme="7" tint="-0.249977111117893"/>
      <name val="Castellar"/>
      <family val="1"/>
    </font>
    <font>
      <b/>
      <sz val="28"/>
      <color rgb="FF0000FF"/>
      <name val="Castellar"/>
      <family val="1"/>
    </font>
    <font>
      <b/>
      <sz val="26"/>
      <color theme="7" tint="-0.249977111117893"/>
      <name val="Castellar"/>
      <family val="1"/>
    </font>
    <font>
      <b/>
      <sz val="26"/>
      <color rgb="FF0000FF"/>
      <name val="Castellar"/>
      <family val="1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166" fontId="4" fillId="0" borderId="0" applyFont="0" applyFill="0" applyBorder="0" applyAlignment="0" applyProtection="0"/>
    <xf numFmtId="167" fontId="5" fillId="0" borderId="0" applyFont="0" applyFill="0" applyBorder="0" applyAlignment="0" applyProtection="0"/>
  </cellStyleXfs>
  <cellXfs count="4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2" fillId="0" borderId="1" xfId="0" applyFont="1" applyFill="1" applyBorder="1" applyAlignment="1">
      <alignment horizontal="center" vertical="center"/>
    </xf>
    <xf numFmtId="0" fontId="2" fillId="0" borderId="1" xfId="1" applyFon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167" fontId="2" fillId="0" borderId="1" xfId="0" quotePrefix="1" applyNumberFormat="1" applyFont="1" applyFill="1" applyBorder="1" applyAlignment="1">
      <alignment horizontal="center" vertical="center"/>
    </xf>
    <xf numFmtId="167" fontId="0" fillId="0" borderId="1" xfId="0" applyNumberFormat="1" applyBorder="1" applyAlignment="1">
      <alignment horizontal="center"/>
    </xf>
    <xf numFmtId="0" fontId="2" fillId="0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67" fontId="1" fillId="0" borderId="2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167" fontId="0" fillId="0" borderId="0" xfId="0" applyNumberFormat="1" applyBorder="1" applyAlignment="1">
      <alignment horizontal="center"/>
    </xf>
    <xf numFmtId="168" fontId="0" fillId="0" borderId="1" xfId="0" applyNumberFormat="1" applyBorder="1" applyAlignment="1">
      <alignment horizontal="center"/>
    </xf>
    <xf numFmtId="168" fontId="0" fillId="0" borderId="0" xfId="0" applyNumberFormat="1" applyBorder="1" applyAlignment="1">
      <alignment horizontal="center"/>
    </xf>
    <xf numFmtId="0" fontId="0" fillId="2" borderId="1" xfId="0" applyFill="1" applyBorder="1" applyAlignment="1">
      <alignment horizontal="center"/>
    </xf>
    <xf numFmtId="167" fontId="0" fillId="2" borderId="1" xfId="0" applyNumberFormat="1" applyFill="1" applyBorder="1" applyAlignment="1">
      <alignment horizontal="center"/>
    </xf>
    <xf numFmtId="166" fontId="0" fillId="2" borderId="1" xfId="2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 vertical="center"/>
    </xf>
    <xf numFmtId="0" fontId="0" fillId="0" borderId="3" xfId="0" applyFont="1" applyFill="1" applyBorder="1" applyAlignment="1">
      <alignment horizontal="center"/>
    </xf>
    <xf numFmtId="0" fontId="1" fillId="0" borderId="6" xfId="0" applyFon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3" borderId="0" xfId="0" applyFill="1"/>
    <xf numFmtId="0" fontId="0" fillId="3" borderId="5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2" fillId="3" borderId="0" xfId="0" applyFont="1" applyFill="1"/>
    <xf numFmtId="0" fontId="1" fillId="3" borderId="0" xfId="0" applyFont="1" applyFill="1" applyAlignment="1">
      <alignment horizontal="center"/>
    </xf>
    <xf numFmtId="0" fontId="1" fillId="3" borderId="0" xfId="0" applyFont="1" applyFill="1"/>
    <xf numFmtId="0" fontId="1" fillId="3" borderId="0" xfId="0" applyFont="1" applyFill="1" applyBorder="1" applyAlignment="1">
      <alignment horizontal="center"/>
    </xf>
    <xf numFmtId="14" fontId="0" fillId="2" borderId="1" xfId="0" quotePrefix="1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2" borderId="1" xfId="1" quotePrefix="1" applyFont="1" applyFill="1" applyBorder="1" applyAlignment="1">
      <alignment horizontal="center"/>
    </xf>
    <xf numFmtId="0" fontId="7" fillId="3" borderId="0" xfId="0" applyFont="1" applyFill="1"/>
    <xf numFmtId="0" fontId="8" fillId="2" borderId="3" xfId="0" applyFont="1" applyFill="1" applyBorder="1" applyAlignment="1">
      <alignment horizontal="center"/>
    </xf>
    <xf numFmtId="0" fontId="9" fillId="3" borderId="0" xfId="0" applyFont="1" applyFill="1"/>
    <xf numFmtId="0" fontId="9" fillId="3" borderId="0" xfId="0" applyFont="1" applyFill="1" applyAlignment="1">
      <alignment horizontal="center"/>
    </xf>
    <xf numFmtId="0" fontId="10" fillId="3" borderId="0" xfId="0" applyFont="1" applyFill="1" applyAlignment="1"/>
    <xf numFmtId="0" fontId="11" fillId="3" borderId="0" xfId="0" applyFont="1" applyFill="1" applyAlignment="1"/>
    <xf numFmtId="0" fontId="0" fillId="2" borderId="1" xfId="0" applyFont="1" applyFill="1" applyBorder="1" applyAlignment="1">
      <alignment horizontal="center"/>
    </xf>
    <xf numFmtId="167" fontId="0" fillId="2" borderId="1" xfId="0" applyNumberFormat="1" applyFont="1" applyFill="1" applyBorder="1" applyAlignment="1">
      <alignment horizontal="center"/>
    </xf>
    <xf numFmtId="14" fontId="0" fillId="2" borderId="1" xfId="0" applyNumberFormat="1" applyFont="1" applyFill="1" applyBorder="1" applyAlignment="1">
      <alignment horizontal="center"/>
    </xf>
    <xf numFmtId="0" fontId="12" fillId="3" borderId="0" xfId="0" applyFont="1" applyFill="1" applyAlignment="1">
      <alignment horizontal="center"/>
    </xf>
    <xf numFmtId="0" fontId="13" fillId="3" borderId="0" xfId="0" applyFont="1" applyFill="1" applyAlignment="1">
      <alignment horizontal="center"/>
    </xf>
  </cellXfs>
  <cellStyles count="4">
    <cellStyle name="Lien hypertexte" xfId="1" builtinId="8"/>
    <cellStyle name="Monétaire" xfId="2" builtinId="4"/>
    <cellStyle name="Normal" xfId="0" builtinId="0"/>
    <cellStyle name="Téléphone" xfId="3"/>
  </cellStyles>
  <dxfs count="17"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&quot;€&quot;#,##0_);[Red]\(&quot;€&quot;#,##0\)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0#&quot; &quot;##&quot; &quot;##&quot; &quot;##&quot; &quot;##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0#&quot; &quot;##&quot; &quot;##&quot; &quot;##&quot; &quot;##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Mail!A1"/><Relationship Id="rId2" Type="http://schemas.openxmlformats.org/officeDocument/2006/relationships/hyperlink" Target="#'Nouveaux Adh&#233;rants'!A1"/><Relationship Id="rId1" Type="http://schemas.openxmlformats.org/officeDocument/2006/relationships/hyperlink" Target="#'Fiche adh&#233;rant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466725</xdr:colOff>
      <xdr:row>0</xdr:row>
      <xdr:rowOff>161925</xdr:rowOff>
    </xdr:from>
    <xdr:to>
      <xdr:col>9</xdr:col>
      <xdr:colOff>561975</xdr:colOff>
      <xdr:row>4</xdr:row>
      <xdr:rowOff>9525</xdr:rowOff>
    </xdr:to>
    <xdr:sp macro="" textlink="">
      <xdr:nvSpPr>
        <xdr:cNvPr id="2" name="Rectangle à coins arrondis 1"/>
        <xdr:cNvSpPr/>
      </xdr:nvSpPr>
      <xdr:spPr>
        <a:xfrm>
          <a:off x="466725" y="161925"/>
          <a:ext cx="6953250" cy="609600"/>
        </a:xfrm>
        <a:prstGeom prst="round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scene3d>
          <a:camera prst="perspectiveRight"/>
          <a:lightRig rig="threePt" dir="t"/>
        </a:scene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3200" b="1" i="1">
              <a:latin typeface="Algerian" panose="04020705040A02060702" pitchFamily="82" charset="0"/>
            </a:rPr>
            <a:t>SOMMAIRE</a:t>
          </a:r>
        </a:p>
      </xdr:txBody>
    </xdr:sp>
    <xdr:clientData/>
  </xdr:twoCellAnchor>
  <xdr:twoCellAnchor>
    <xdr:from>
      <xdr:col>0</xdr:col>
      <xdr:colOff>523875</xdr:colOff>
      <xdr:row>8</xdr:row>
      <xdr:rowOff>171450</xdr:rowOff>
    </xdr:from>
    <xdr:to>
      <xdr:col>3</xdr:col>
      <xdr:colOff>161925</xdr:colOff>
      <xdr:row>13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523875" y="1695450"/>
          <a:ext cx="1924050" cy="914400"/>
        </a:xfrm>
        <a:prstGeom prst="roundRect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scene3d>
          <a:camera prst="perspectiveRight"/>
          <a:lightRig rig="threePt" dir="t"/>
        </a:scene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latin typeface="Algerian" panose="04020705040A02060702" pitchFamily="82" charset="0"/>
            </a:rPr>
            <a:t>Fiche Adhérants</a:t>
          </a:r>
        </a:p>
      </xdr:txBody>
    </xdr:sp>
    <xdr:clientData/>
  </xdr:twoCellAnchor>
  <xdr:twoCellAnchor>
    <xdr:from>
      <xdr:col>3</xdr:col>
      <xdr:colOff>638175</xdr:colOff>
      <xdr:row>8</xdr:row>
      <xdr:rowOff>142875</xdr:rowOff>
    </xdr:from>
    <xdr:to>
      <xdr:col>6</xdr:col>
      <xdr:colOff>504825</xdr:colOff>
      <xdr:row>13</xdr:row>
      <xdr:rowOff>104775</xdr:rowOff>
    </xdr:to>
    <xdr:sp macro="" textlink="">
      <xdr:nvSpPr>
        <xdr:cNvPr id="5" name="Rectangle à coins arrondis 4">
          <a:hlinkClick xmlns:r="http://schemas.openxmlformats.org/officeDocument/2006/relationships" r:id="rId2"/>
        </xdr:cNvPr>
        <xdr:cNvSpPr/>
      </xdr:nvSpPr>
      <xdr:spPr>
        <a:xfrm>
          <a:off x="2924175" y="1666875"/>
          <a:ext cx="2152650" cy="914400"/>
        </a:xfrm>
        <a:prstGeom prst="roundRect">
          <a:avLst/>
        </a:prstGeom>
        <a:gradFill flip="none" rotWithShape="1">
          <a:gsLst>
            <a:gs pos="0">
              <a:schemeClr val="accent3">
                <a:lumMod val="67000"/>
              </a:schemeClr>
            </a:gs>
            <a:gs pos="48000">
              <a:schemeClr val="accent3">
                <a:lumMod val="97000"/>
                <a:lumOff val="3000"/>
              </a:schemeClr>
            </a:gs>
            <a:gs pos="100000">
              <a:schemeClr val="accent3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scene3d>
          <a:camera prst="perspectiveRight"/>
          <a:lightRig rig="threePt" dir="t"/>
        </a:scene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latin typeface="Algerian" panose="04020705040A02060702" pitchFamily="82" charset="0"/>
            </a:rPr>
            <a:t>renseignement</a:t>
          </a:r>
          <a:r>
            <a:rPr lang="fr-FR" sz="1800" b="1" baseline="0">
              <a:latin typeface="Algerian" panose="04020705040A02060702" pitchFamily="82" charset="0"/>
            </a:rPr>
            <a:t> </a:t>
          </a:r>
          <a:r>
            <a:rPr lang="fr-FR" sz="1800" b="1">
              <a:latin typeface="Algerian" panose="04020705040A02060702" pitchFamily="82" charset="0"/>
            </a:rPr>
            <a:t>Adhérants</a:t>
          </a:r>
        </a:p>
      </xdr:txBody>
    </xdr:sp>
    <xdr:clientData/>
  </xdr:twoCellAnchor>
  <xdr:twoCellAnchor>
    <xdr:from>
      <xdr:col>6</xdr:col>
      <xdr:colOff>752475</xdr:colOff>
      <xdr:row>8</xdr:row>
      <xdr:rowOff>123825</xdr:rowOff>
    </xdr:from>
    <xdr:to>
      <xdr:col>9</xdr:col>
      <xdr:colOff>390525</xdr:colOff>
      <xdr:row>13</xdr:row>
      <xdr:rowOff>85725</xdr:rowOff>
    </xdr:to>
    <xdr:sp macro="" textlink="">
      <xdr:nvSpPr>
        <xdr:cNvPr id="6" name="Rectangle à coins arrondis 5"/>
        <xdr:cNvSpPr/>
      </xdr:nvSpPr>
      <xdr:spPr>
        <a:xfrm>
          <a:off x="5324475" y="1647825"/>
          <a:ext cx="1924050" cy="914400"/>
        </a:xfrm>
        <a:prstGeom prst="roundRect">
          <a:avLst/>
        </a:prstGeom>
        <a:gradFill flip="none" rotWithShape="1">
          <a:gsLst>
            <a:gs pos="0">
              <a:schemeClr val="accent5">
                <a:lumMod val="67000"/>
              </a:schemeClr>
            </a:gs>
            <a:gs pos="48000">
              <a:schemeClr val="accent5">
                <a:lumMod val="97000"/>
                <a:lumOff val="3000"/>
              </a:schemeClr>
            </a:gs>
            <a:gs pos="100000">
              <a:schemeClr val="accent5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scene3d>
          <a:camera prst="perspectiveRight"/>
          <a:lightRig rig="threePt" dir="t"/>
        </a:scene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latin typeface="Algerian" panose="04020705040A02060702" pitchFamily="82" charset="0"/>
            </a:rPr>
            <a:t> Adhérants Vierge</a:t>
          </a:r>
        </a:p>
      </xdr:txBody>
    </xdr:sp>
    <xdr:clientData/>
  </xdr:twoCellAnchor>
  <xdr:twoCellAnchor>
    <xdr:from>
      <xdr:col>6</xdr:col>
      <xdr:colOff>752475</xdr:colOff>
      <xdr:row>15</xdr:row>
      <xdr:rowOff>171450</xdr:rowOff>
    </xdr:from>
    <xdr:to>
      <xdr:col>9</xdr:col>
      <xdr:colOff>390525</xdr:colOff>
      <xdr:row>20</xdr:row>
      <xdr:rowOff>133350</xdr:rowOff>
    </xdr:to>
    <xdr:sp macro="[0]!quitter" textlink="">
      <xdr:nvSpPr>
        <xdr:cNvPr id="7" name="Rectangle à coins arrondis 6"/>
        <xdr:cNvSpPr/>
      </xdr:nvSpPr>
      <xdr:spPr>
        <a:xfrm>
          <a:off x="5324475" y="3028950"/>
          <a:ext cx="1924050" cy="914400"/>
        </a:xfrm>
        <a:prstGeom prst="round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scene3d>
          <a:camera prst="perspectiveRight"/>
          <a:lightRig rig="threePt" dir="t"/>
        </a:scene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latin typeface="Algerian" panose="04020705040A02060702" pitchFamily="82" charset="0"/>
            </a:rPr>
            <a:t>Quitter</a:t>
          </a:r>
        </a:p>
      </xdr:txBody>
    </xdr:sp>
    <xdr:clientData/>
  </xdr:twoCellAnchor>
  <xdr:twoCellAnchor>
    <xdr:from>
      <xdr:col>0</xdr:col>
      <xdr:colOff>523875</xdr:colOff>
      <xdr:row>16</xdr:row>
      <xdr:rowOff>38100</xdr:rowOff>
    </xdr:from>
    <xdr:to>
      <xdr:col>3</xdr:col>
      <xdr:colOff>161925</xdr:colOff>
      <xdr:row>21</xdr:row>
      <xdr:rowOff>0</xdr:rowOff>
    </xdr:to>
    <xdr:sp macro="" textlink="">
      <xdr:nvSpPr>
        <xdr:cNvPr id="8" name="Rectangle à coins arrondis 7">
          <a:hlinkClick xmlns:r="http://schemas.openxmlformats.org/officeDocument/2006/relationships" r:id="rId3"/>
        </xdr:cNvPr>
        <xdr:cNvSpPr/>
      </xdr:nvSpPr>
      <xdr:spPr>
        <a:xfrm>
          <a:off x="523875" y="3086100"/>
          <a:ext cx="1924050" cy="914400"/>
        </a:xfrm>
        <a:prstGeom prst="roundRect">
          <a:avLst/>
        </a:prstGeom>
        <a:solidFill>
          <a:schemeClr val="accent1">
            <a:lumMod val="50000"/>
          </a:schemeClr>
        </a:solidFill>
        <a:ln>
          <a:noFill/>
        </a:ln>
        <a:scene3d>
          <a:camera prst="perspectiveRight"/>
          <a:lightRig rig="threePt" dir="t"/>
        </a:scene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latin typeface="Algerian" panose="04020705040A02060702" pitchFamily="82" charset="0"/>
            </a:rPr>
            <a:t>ENVOIE</a:t>
          </a:r>
          <a:r>
            <a:rPr lang="fr-FR" sz="1800" b="1" baseline="0">
              <a:latin typeface="Algerian" panose="04020705040A02060702" pitchFamily="82" charset="0"/>
            </a:rPr>
            <a:t> </a:t>
          </a:r>
          <a:r>
            <a:rPr lang="fr-FR" sz="1800" b="1">
              <a:latin typeface="Algerian" panose="04020705040A02060702" pitchFamily="82" charset="0"/>
            </a:rPr>
            <a:t>MAilS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390525</xdr:colOff>
      <xdr:row>1</xdr:row>
      <xdr:rowOff>0</xdr:rowOff>
    </xdr:from>
    <xdr:to>
      <xdr:col>1</xdr:col>
      <xdr:colOff>1076325</xdr:colOff>
      <xdr:row>2</xdr:row>
      <xdr:rowOff>123825</xdr:rowOff>
    </xdr:to>
    <xdr:sp macro="" textlink="">
      <xdr:nvSpPr>
        <xdr:cNvPr id="4" name="Rectangle à coins arrondis 3">
          <a:hlinkClick xmlns:r="http://schemas.openxmlformats.org/officeDocument/2006/relationships" r:id="rId1"/>
        </xdr:cNvPr>
        <xdr:cNvSpPr/>
      </xdr:nvSpPr>
      <xdr:spPr>
        <a:xfrm>
          <a:off x="390525" y="190500"/>
          <a:ext cx="1438275" cy="314325"/>
        </a:xfrm>
        <a:prstGeom prst="roundRect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scene3d>
          <a:camera prst="perspectiveRight"/>
          <a:lightRig rig="threePt" dir="t"/>
        </a:scene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latin typeface="Algerian" panose="04020705040A02060702" pitchFamily="82" charset="0"/>
            </a:rPr>
            <a:t>Sommaire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485775</xdr:colOff>
          <xdr:row>6</xdr:row>
          <xdr:rowOff>171450</xdr:rowOff>
        </xdr:from>
        <xdr:to>
          <xdr:col>2</xdr:col>
          <xdr:colOff>876300</xdr:colOff>
          <xdr:row>9</xdr:row>
          <xdr:rowOff>95250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000" b="0" i="1" u="none" strike="noStrike" baseline="0">
                  <a:solidFill>
                    <a:srgbClr val="0000FF"/>
                  </a:solidFill>
                  <a:latin typeface="Algerian"/>
                </a:rPr>
                <a:t>Nouveau Adhérant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19050</xdr:colOff>
      <xdr:row>1</xdr:row>
      <xdr:rowOff>57150</xdr:rowOff>
    </xdr:from>
    <xdr:to>
      <xdr:col>6</xdr:col>
      <xdr:colOff>733425</xdr:colOff>
      <xdr:row>1</xdr:row>
      <xdr:rowOff>371475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496050" y="247650"/>
          <a:ext cx="1533525" cy="314325"/>
        </a:xfrm>
        <a:prstGeom prst="roundRect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scene3d>
          <a:camera prst="perspectiveRight"/>
          <a:lightRig rig="threePt" dir="t"/>
        </a:scene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latin typeface="Algerian" panose="04020705040A02060702" pitchFamily="82" charset="0"/>
            </a:rPr>
            <a:t>Sommaire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O3" totalsRowShown="0" headerRowDxfId="16" headerRowBorderDxfId="15" tableBorderDxfId="14">
  <autoFilter ref="A1:O3"/>
  <sortState ref="A2:O126">
    <sortCondition ref="A126"/>
  </sortState>
  <tableColumns count="15">
    <tableColumn id="1" name="Nom_Prénom" dataDxfId="13">
      <calculatedColumnFormula>B2&amp;" "&amp;C2</calculatedColumnFormula>
    </tableColumn>
    <tableColumn id="2" name="Nom" dataDxfId="12"/>
    <tableColumn id="3" name="Prénom" dataDxfId="11"/>
    <tableColumn id="4" name="Activité" dataDxfId="10"/>
    <tableColumn id="5" name="Fonction" dataDxfId="9"/>
    <tableColumn id="6" name="Rue, n°" dataDxfId="8"/>
    <tableColumn id="7" name="CP" dataDxfId="7"/>
    <tableColumn id="8" name="Ville " dataDxfId="6"/>
    <tableColumn id="9" name="Téléphone" dataDxfId="5"/>
    <tableColumn id="10" name="Portable" dataDxfId="4"/>
    <tableColumn id="11" name="Email" dataDxfId="3"/>
    <tableColumn id="12" name="Naissance"/>
    <tableColumn id="13" name="Cotise" dataDxfId="2"/>
    <tableColumn id="14" name="MP" dataDxfId="1"/>
    <tableColumn id="15" name="Autres" dataDxfId="0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showGridLines="0" zoomScaleNormal="100" workbookViewId="0"/>
  </sheetViews>
  <sheetFormatPr baseColWidth="10" defaultRowHeight="15" x14ac:dyDescent="0.25"/>
  <sheetData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R50"/>
  <sheetViews>
    <sheetView tabSelected="1" view="pageLayout" zoomScaleNormal="100" workbookViewId="0">
      <selection activeCell="B15" sqref="B15"/>
    </sheetView>
  </sheetViews>
  <sheetFormatPr baseColWidth="10" defaultRowHeight="15" x14ac:dyDescent="0.25"/>
  <cols>
    <col min="1" max="1" width="14.42578125" customWidth="1"/>
    <col min="2" max="2" width="29.7109375" customWidth="1"/>
    <col min="3" max="3" width="18.28515625" customWidth="1"/>
    <col min="4" max="4" width="29.28515625" customWidth="1"/>
  </cols>
  <sheetData>
    <row r="1" spans="1:18" x14ac:dyDescent="0.25">
      <c r="A1" s="24"/>
      <c r="B1" s="24"/>
      <c r="C1" s="24"/>
      <c r="D1" s="24"/>
    </row>
    <row r="2" spans="1:18" x14ac:dyDescent="0.25">
      <c r="A2" s="24"/>
      <c r="B2" s="24"/>
      <c r="C2" s="24"/>
      <c r="D2" s="24"/>
    </row>
    <row r="3" spans="1:18" x14ac:dyDescent="0.25">
      <c r="A3" s="24"/>
      <c r="B3" s="24"/>
      <c r="C3" s="24"/>
      <c r="D3" s="24"/>
    </row>
    <row r="4" spans="1:18" ht="15.75" hidden="1" customHeight="1" x14ac:dyDescent="0.25">
      <c r="A4" s="24"/>
      <c r="B4" s="24"/>
      <c r="C4" s="24"/>
      <c r="D4" s="24"/>
      <c r="E4" s="10" t="s">
        <v>0</v>
      </c>
      <c r="F4" s="10" t="s">
        <v>1</v>
      </c>
      <c r="G4" s="9" t="s">
        <v>22</v>
      </c>
      <c r="H4" s="10" t="s">
        <v>2</v>
      </c>
      <c r="I4" s="10" t="s">
        <v>11</v>
      </c>
      <c r="J4" s="10" t="s">
        <v>10</v>
      </c>
      <c r="K4" s="10" t="s">
        <v>9</v>
      </c>
      <c r="L4" s="11" t="s">
        <v>3</v>
      </c>
      <c r="M4" s="11" t="s">
        <v>4</v>
      </c>
      <c r="N4" s="10" t="s">
        <v>5</v>
      </c>
      <c r="O4" s="10" t="s">
        <v>12</v>
      </c>
      <c r="P4" s="10" t="s">
        <v>13</v>
      </c>
      <c r="Q4" s="10" t="s">
        <v>8</v>
      </c>
      <c r="R4" s="13" t="s">
        <v>14</v>
      </c>
    </row>
    <row r="5" spans="1:18" s="1" customFormat="1" ht="26.25" hidden="1" customHeight="1" x14ac:dyDescent="0.25">
      <c r="A5" s="27"/>
      <c r="B5" s="27"/>
      <c r="C5" s="27"/>
      <c r="D5" s="27"/>
      <c r="E5" s="2">
        <f>B15</f>
        <v>0</v>
      </c>
      <c r="F5" s="2">
        <f>D15</f>
        <v>0</v>
      </c>
      <c r="G5" s="2">
        <f>B18</f>
        <v>0</v>
      </c>
      <c r="H5" s="2">
        <f>B21</f>
        <v>0</v>
      </c>
      <c r="I5" s="2">
        <f>D21</f>
        <v>0</v>
      </c>
      <c r="J5" s="2">
        <f>B24</f>
        <v>0</v>
      </c>
      <c r="K5" s="2">
        <f>D24</f>
        <v>0</v>
      </c>
      <c r="L5" s="7">
        <f>B27</f>
        <v>0</v>
      </c>
      <c r="M5" s="7">
        <f>D27</f>
        <v>0</v>
      </c>
      <c r="N5" s="2">
        <f>B30</f>
        <v>0</v>
      </c>
      <c r="O5" s="2">
        <f>D30</f>
        <v>0</v>
      </c>
      <c r="P5" s="15">
        <f>B33</f>
        <v>0</v>
      </c>
      <c r="Q5" s="2">
        <f>D33</f>
        <v>0</v>
      </c>
      <c r="R5" s="2">
        <f>D18</f>
        <v>0</v>
      </c>
    </row>
    <row r="6" spans="1:18" s="1" customFormat="1" x14ac:dyDescent="0.25">
      <c r="A6" s="27"/>
      <c r="B6" s="27"/>
      <c r="C6" s="27"/>
      <c r="D6" s="27"/>
      <c r="E6" s="12"/>
      <c r="F6" s="12"/>
      <c r="G6" s="12"/>
      <c r="H6" s="12"/>
      <c r="I6" s="12"/>
      <c r="J6" s="12"/>
      <c r="K6" s="12"/>
      <c r="L6" s="14"/>
      <c r="M6" s="14"/>
      <c r="N6" s="12"/>
      <c r="O6" s="12"/>
      <c r="P6" s="16"/>
      <c r="Q6" s="12"/>
      <c r="R6" s="12"/>
    </row>
    <row r="7" spans="1:18" s="1" customFormat="1" x14ac:dyDescent="0.25">
      <c r="A7" s="27"/>
      <c r="B7" s="27"/>
      <c r="C7" s="27"/>
      <c r="D7" s="27"/>
      <c r="E7" s="12"/>
      <c r="F7" s="12"/>
      <c r="G7" s="12"/>
      <c r="H7" s="12"/>
      <c r="I7" s="12"/>
      <c r="J7" s="12"/>
      <c r="K7" s="12"/>
      <c r="L7" s="14"/>
      <c r="M7" s="14"/>
      <c r="N7" s="12"/>
      <c r="O7" s="12"/>
      <c r="P7" s="16"/>
      <c r="Q7" s="12"/>
      <c r="R7" s="12"/>
    </row>
    <row r="8" spans="1:18" s="1" customFormat="1" x14ac:dyDescent="0.25">
      <c r="A8" s="27"/>
      <c r="B8" s="27"/>
      <c r="C8" s="27"/>
      <c r="D8" s="27"/>
      <c r="E8" s="12"/>
      <c r="F8" s="12"/>
      <c r="G8" s="12"/>
      <c r="H8" s="12"/>
      <c r="I8" s="12"/>
      <c r="J8" s="12"/>
      <c r="K8" s="12"/>
      <c r="L8" s="14"/>
      <c r="M8" s="14"/>
      <c r="N8" s="12"/>
      <c r="O8" s="12"/>
      <c r="P8" s="16"/>
      <c r="Q8" s="12"/>
      <c r="R8" s="12"/>
    </row>
    <row r="9" spans="1:18" s="1" customFormat="1" x14ac:dyDescent="0.25">
      <c r="A9" s="27"/>
      <c r="B9" s="27"/>
      <c r="C9" s="27"/>
      <c r="D9" s="27"/>
      <c r="E9" s="12"/>
      <c r="F9" s="12"/>
      <c r="G9" s="12"/>
      <c r="H9" s="12"/>
      <c r="I9" s="12"/>
      <c r="J9" s="12"/>
      <c r="K9" s="12"/>
      <c r="L9" s="14"/>
      <c r="M9" s="14"/>
      <c r="N9" s="12"/>
      <c r="O9" s="12"/>
      <c r="P9" s="16"/>
      <c r="Q9" s="12"/>
      <c r="R9" s="12"/>
    </row>
    <row r="10" spans="1:18" s="1" customFormat="1" x14ac:dyDescent="0.25">
      <c r="A10" s="27"/>
      <c r="B10" s="27"/>
      <c r="C10" s="27"/>
      <c r="D10" s="27"/>
      <c r="E10" s="12"/>
      <c r="F10" s="12"/>
      <c r="G10" s="12"/>
      <c r="H10" s="12"/>
      <c r="I10" s="12"/>
      <c r="J10" s="12"/>
      <c r="K10" s="12"/>
      <c r="L10" s="14"/>
      <c r="M10" s="14"/>
      <c r="N10" s="12"/>
      <c r="O10" s="12"/>
      <c r="P10" s="16"/>
      <c r="Q10" s="12"/>
      <c r="R10" s="12"/>
    </row>
    <row r="11" spans="1:18" s="1" customFormat="1" x14ac:dyDescent="0.25">
      <c r="A11" s="27"/>
      <c r="B11" s="27"/>
      <c r="C11" s="27"/>
      <c r="D11" s="27"/>
      <c r="E11" s="12"/>
      <c r="F11" s="12"/>
      <c r="G11" s="12"/>
      <c r="H11" s="12"/>
      <c r="I11" s="12"/>
      <c r="J11" s="12"/>
      <c r="K11" s="12"/>
      <c r="L11" s="14"/>
      <c r="M11" s="14"/>
      <c r="N11" s="12"/>
      <c r="O11" s="12"/>
      <c r="P11" s="16"/>
      <c r="Q11" s="12"/>
      <c r="R11" s="12"/>
    </row>
    <row r="12" spans="1:18" s="1" customFormat="1" x14ac:dyDescent="0.25">
      <c r="A12" s="27"/>
      <c r="B12" s="27"/>
      <c r="C12" s="27"/>
      <c r="D12" s="27"/>
      <c r="E12" s="12"/>
      <c r="F12" s="12"/>
      <c r="G12" s="12"/>
      <c r="H12" s="12"/>
      <c r="I12" s="12"/>
      <c r="J12" s="12"/>
      <c r="K12" s="12"/>
      <c r="L12" s="14"/>
      <c r="M12" s="14"/>
      <c r="N12" s="12"/>
      <c r="O12" s="12"/>
      <c r="P12" s="16"/>
      <c r="Q12" s="12"/>
      <c r="R12" s="12"/>
    </row>
    <row r="13" spans="1:18" s="1" customFormat="1" x14ac:dyDescent="0.25">
      <c r="A13" s="27"/>
      <c r="B13" s="27"/>
      <c r="C13" s="27"/>
      <c r="D13" s="27"/>
      <c r="E13" s="12"/>
      <c r="F13" s="12"/>
      <c r="G13" s="12"/>
      <c r="H13" s="12"/>
      <c r="I13" s="12"/>
      <c r="J13" s="12"/>
      <c r="K13" s="12"/>
      <c r="L13" s="14"/>
      <c r="M13" s="14"/>
      <c r="N13" s="12"/>
      <c r="O13" s="12"/>
      <c r="P13" s="16"/>
      <c r="Q13" s="12"/>
      <c r="R13" s="12"/>
    </row>
    <row r="14" spans="1:18" x14ac:dyDescent="0.25">
      <c r="A14" s="28"/>
      <c r="B14" s="24"/>
      <c r="C14" s="28"/>
      <c r="D14" s="24"/>
    </row>
    <row r="15" spans="1:18" x14ac:dyDescent="0.25">
      <c r="A15" s="29" t="s">
        <v>0</v>
      </c>
      <c r="B15" s="17"/>
      <c r="C15" s="29" t="s">
        <v>1</v>
      </c>
      <c r="D15" s="17"/>
    </row>
    <row r="16" spans="1:18" x14ac:dyDescent="0.25">
      <c r="A16" s="29"/>
      <c r="B16" s="27"/>
      <c r="C16" s="29"/>
      <c r="D16" s="27"/>
    </row>
    <row r="17" spans="1:4" x14ac:dyDescent="0.25">
      <c r="A17" s="30"/>
      <c r="B17" s="24"/>
      <c r="C17" s="30"/>
      <c r="D17" s="24"/>
    </row>
    <row r="18" spans="1:4" x14ac:dyDescent="0.25">
      <c r="A18" s="29" t="s">
        <v>22</v>
      </c>
      <c r="B18" s="17"/>
      <c r="C18" s="31" t="s">
        <v>28</v>
      </c>
      <c r="D18" s="17"/>
    </row>
    <row r="19" spans="1:4" x14ac:dyDescent="0.25">
      <c r="A19" s="29"/>
      <c r="B19" s="26"/>
      <c r="C19" s="31"/>
      <c r="D19" s="26"/>
    </row>
    <row r="20" spans="1:4" x14ac:dyDescent="0.25">
      <c r="A20" s="29"/>
      <c r="B20" s="26"/>
      <c r="C20" s="31"/>
      <c r="D20" s="26"/>
    </row>
    <row r="21" spans="1:4" x14ac:dyDescent="0.25">
      <c r="A21" s="29" t="s">
        <v>2</v>
      </c>
      <c r="B21" s="17"/>
      <c r="C21" s="31" t="s">
        <v>23</v>
      </c>
      <c r="D21" s="17"/>
    </row>
    <row r="22" spans="1:4" x14ac:dyDescent="0.25">
      <c r="A22" s="29"/>
      <c r="B22" s="26"/>
      <c r="C22" s="31"/>
      <c r="D22" s="26"/>
    </row>
    <row r="23" spans="1:4" x14ac:dyDescent="0.25">
      <c r="A23" s="29"/>
      <c r="B23" s="26"/>
      <c r="C23" s="31"/>
      <c r="D23" s="26"/>
    </row>
    <row r="24" spans="1:4" x14ac:dyDescent="0.25">
      <c r="A24" s="29" t="s">
        <v>10</v>
      </c>
      <c r="B24" s="17"/>
      <c r="C24" s="31" t="s">
        <v>30</v>
      </c>
      <c r="D24" s="17"/>
    </row>
    <row r="25" spans="1:4" x14ac:dyDescent="0.25">
      <c r="A25" s="29"/>
      <c r="B25" s="26"/>
      <c r="C25" s="31"/>
      <c r="D25" s="26"/>
    </row>
    <row r="26" spans="1:4" x14ac:dyDescent="0.25">
      <c r="A26" s="29"/>
      <c r="B26" s="26"/>
      <c r="C26" s="31"/>
      <c r="D26" s="26"/>
    </row>
    <row r="27" spans="1:4" x14ac:dyDescent="0.25">
      <c r="A27" s="29" t="s">
        <v>3</v>
      </c>
      <c r="B27" s="18"/>
      <c r="C27" s="31" t="s">
        <v>4</v>
      </c>
      <c r="D27" s="18"/>
    </row>
    <row r="28" spans="1:4" x14ac:dyDescent="0.25">
      <c r="A28" s="29"/>
      <c r="B28" s="26"/>
      <c r="C28" s="31"/>
      <c r="D28" s="26"/>
    </row>
    <row r="29" spans="1:4" x14ac:dyDescent="0.25">
      <c r="A29" s="29"/>
      <c r="B29" s="26"/>
      <c r="C29" s="31"/>
      <c r="D29" s="26"/>
    </row>
    <row r="30" spans="1:4" x14ac:dyDescent="0.25">
      <c r="A30" s="29" t="s">
        <v>24</v>
      </c>
      <c r="B30" s="34"/>
      <c r="C30" s="31" t="s">
        <v>12</v>
      </c>
      <c r="D30" s="32"/>
    </row>
    <row r="31" spans="1:4" x14ac:dyDescent="0.25">
      <c r="A31" s="29"/>
      <c r="B31" s="26"/>
      <c r="C31" s="31"/>
      <c r="D31" s="26"/>
    </row>
    <row r="32" spans="1:4" x14ac:dyDescent="0.25">
      <c r="A32" s="29"/>
      <c r="B32" s="26"/>
      <c r="C32" s="31"/>
      <c r="D32" s="26"/>
    </row>
    <row r="33" spans="1:4" x14ac:dyDescent="0.25">
      <c r="A33" s="29" t="s">
        <v>21</v>
      </c>
      <c r="B33" s="19"/>
      <c r="C33" s="31" t="s">
        <v>25</v>
      </c>
      <c r="D33" s="17"/>
    </row>
    <row r="34" spans="1:4" x14ac:dyDescent="0.25">
      <c r="A34" s="24"/>
      <c r="B34" s="24"/>
      <c r="C34" s="28"/>
      <c r="D34" s="24"/>
    </row>
    <row r="35" spans="1:4" x14ac:dyDescent="0.25">
      <c r="A35" s="24"/>
      <c r="B35" s="24"/>
      <c r="C35" s="28"/>
      <c r="D35" s="24"/>
    </row>
    <row r="36" spans="1:4" x14ac:dyDescent="0.25">
      <c r="A36" s="24"/>
      <c r="B36" s="24"/>
      <c r="C36" s="28"/>
      <c r="D36" s="24"/>
    </row>
    <row r="37" spans="1:4" x14ac:dyDescent="0.25">
      <c r="A37" s="24"/>
      <c r="B37" s="24"/>
      <c r="C37" s="24"/>
      <c r="D37" s="24"/>
    </row>
    <row r="38" spans="1:4" x14ac:dyDescent="0.25">
      <c r="A38" s="24"/>
      <c r="B38" s="24"/>
      <c r="C38" s="24"/>
      <c r="D38" s="24"/>
    </row>
    <row r="39" spans="1:4" x14ac:dyDescent="0.25">
      <c r="A39" s="24"/>
      <c r="B39" s="24"/>
      <c r="C39" s="24"/>
      <c r="D39" s="24"/>
    </row>
    <row r="40" spans="1:4" x14ac:dyDescent="0.25">
      <c r="A40" s="24"/>
      <c r="B40" s="24"/>
      <c r="C40" s="24"/>
      <c r="D40" s="24"/>
    </row>
    <row r="41" spans="1:4" x14ac:dyDescent="0.25">
      <c r="A41" s="24"/>
      <c r="B41" s="24"/>
      <c r="C41" s="24"/>
      <c r="D41" s="24"/>
    </row>
    <row r="42" spans="1:4" x14ac:dyDescent="0.25">
      <c r="A42" s="24"/>
      <c r="B42" s="24"/>
      <c r="C42" s="24"/>
      <c r="D42" s="24"/>
    </row>
    <row r="43" spans="1:4" x14ac:dyDescent="0.25">
      <c r="A43" s="24"/>
      <c r="B43" s="24"/>
      <c r="C43" s="24"/>
      <c r="D43" s="24"/>
    </row>
    <row r="44" spans="1:4" x14ac:dyDescent="0.25">
      <c r="A44" s="24"/>
      <c r="B44" s="24"/>
      <c r="C44" s="24"/>
      <c r="D44" s="24"/>
    </row>
    <row r="45" spans="1:4" x14ac:dyDescent="0.25">
      <c r="A45" s="24"/>
      <c r="B45" s="24"/>
      <c r="C45" s="24"/>
      <c r="D45" s="24"/>
    </row>
    <row r="46" spans="1:4" x14ac:dyDescent="0.25">
      <c r="A46" s="24"/>
      <c r="B46" s="24"/>
      <c r="C46" s="24"/>
      <c r="D46" s="24"/>
    </row>
    <row r="47" spans="1:4" x14ac:dyDescent="0.25">
      <c r="A47" s="24"/>
      <c r="B47" s="24"/>
      <c r="C47" s="24"/>
      <c r="D47" s="24"/>
    </row>
    <row r="48" spans="1:4" x14ac:dyDescent="0.25">
      <c r="A48" s="24"/>
      <c r="B48" s="24"/>
      <c r="C48" s="24"/>
      <c r="D48" s="24"/>
    </row>
    <row r="49" spans="1:4" x14ac:dyDescent="0.25">
      <c r="A49" s="24"/>
      <c r="B49" s="24"/>
      <c r="C49" s="24"/>
      <c r="D49" s="24"/>
    </row>
    <row r="50" spans="1:4" x14ac:dyDescent="0.25">
      <c r="A50" s="24"/>
      <c r="B50" s="24"/>
      <c r="C50" s="24"/>
      <c r="D50" s="24"/>
    </row>
  </sheetData>
  <pageMargins left="0.25" right="0.25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6" r:id="rId4" name="Button 8">
              <controlPr defaultSize="0" print="0" autoFill="0" autoPict="0" macro="[0]!Macro1">
                <anchor moveWithCells="1" sizeWithCells="1">
                  <from>
                    <xdr:col>0</xdr:col>
                    <xdr:colOff>485775</xdr:colOff>
                    <xdr:row>6</xdr:row>
                    <xdr:rowOff>171450</xdr:rowOff>
                  </from>
                  <to>
                    <xdr:col>2</xdr:col>
                    <xdr:colOff>876300</xdr:colOff>
                    <xdr:row>9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42"/>
  <sheetViews>
    <sheetView view="pageLayout" zoomScaleNormal="100" workbookViewId="0">
      <selection activeCell="B9" sqref="B9"/>
    </sheetView>
  </sheetViews>
  <sheetFormatPr baseColWidth="10" defaultRowHeight="15" x14ac:dyDescent="0.25"/>
  <cols>
    <col min="1" max="1" width="10.5703125" bestFit="1" customWidth="1"/>
    <col min="2" max="2" width="48.42578125" bestFit="1" customWidth="1"/>
    <col min="3" max="3" width="9.85546875" bestFit="1" customWidth="1"/>
    <col min="4" max="4" width="29" customWidth="1"/>
    <col min="5" max="5" width="3.28515625" customWidth="1"/>
    <col min="6" max="6" width="11.42578125" customWidth="1"/>
  </cols>
  <sheetData>
    <row r="1" spans="1:4" x14ac:dyDescent="0.25">
      <c r="A1" s="24"/>
      <c r="B1" s="24"/>
      <c r="C1" s="24"/>
      <c r="D1" s="24"/>
    </row>
    <row r="2" spans="1:4" ht="36" x14ac:dyDescent="0.55000000000000004">
      <c r="A2" s="44" t="s">
        <v>31</v>
      </c>
      <c r="B2" s="44"/>
      <c r="C2" s="44"/>
      <c r="D2" s="39"/>
    </row>
    <row r="3" spans="1:4" x14ac:dyDescent="0.25">
      <c r="A3" s="35"/>
      <c r="B3" s="35"/>
      <c r="C3" s="35"/>
      <c r="D3" s="35"/>
    </row>
    <row r="4" spans="1:4" x14ac:dyDescent="0.25">
      <c r="A4" s="35"/>
      <c r="B4" s="35"/>
      <c r="C4" s="35"/>
      <c r="D4" s="35"/>
    </row>
    <row r="5" spans="1:4" ht="36" x14ac:dyDescent="0.55000000000000004">
      <c r="A5" s="45" t="s">
        <v>27</v>
      </c>
      <c r="B5" s="45"/>
      <c r="C5" s="45"/>
      <c r="D5" s="40"/>
    </row>
    <row r="6" spans="1:4" x14ac:dyDescent="0.25">
      <c r="A6" s="24"/>
      <c r="B6" s="24"/>
      <c r="C6" s="24"/>
      <c r="D6" s="24"/>
    </row>
    <row r="7" spans="1:4" x14ac:dyDescent="0.25">
      <c r="A7" s="24"/>
      <c r="B7" s="24"/>
      <c r="C7" s="24"/>
      <c r="D7" s="24"/>
    </row>
    <row r="8" spans="1:4" x14ac:dyDescent="0.25">
      <c r="A8" s="24"/>
      <c r="B8" s="24"/>
      <c r="C8" s="24"/>
      <c r="D8" s="24"/>
    </row>
    <row r="9" spans="1:4" ht="33" x14ac:dyDescent="0.6">
      <c r="A9" s="25" t="s">
        <v>0</v>
      </c>
      <c r="B9" s="36"/>
      <c r="C9" s="26"/>
      <c r="D9" s="26"/>
    </row>
    <row r="10" spans="1:4" ht="16.5" x14ac:dyDescent="0.3">
      <c r="A10" s="24"/>
      <c r="B10" s="37"/>
      <c r="C10" s="24"/>
      <c r="D10" s="24"/>
    </row>
    <row r="11" spans="1:4" ht="16.5" x14ac:dyDescent="0.3">
      <c r="A11" s="24"/>
      <c r="B11" s="37"/>
      <c r="C11" s="24"/>
      <c r="D11" s="24"/>
    </row>
    <row r="12" spans="1:4" x14ac:dyDescent="0.25">
      <c r="A12" s="27" t="s">
        <v>22</v>
      </c>
      <c r="B12" s="41" t="e">
        <f>VLOOKUP($B$9,'Adhérant total'!$A$2:$O$3,4,0)</f>
        <v>#N/A</v>
      </c>
      <c r="C12" s="27" t="s">
        <v>28</v>
      </c>
      <c r="D12" s="41" t="e">
        <f>VLOOKUP($B$9,'Adhérant total'!A2:O3,15,0)</f>
        <v>#N/A</v>
      </c>
    </row>
    <row r="13" spans="1:4" ht="16.5" x14ac:dyDescent="0.3">
      <c r="A13" s="27"/>
      <c r="B13" s="38"/>
      <c r="C13" s="27"/>
      <c r="D13" s="38"/>
    </row>
    <row r="14" spans="1:4" ht="16.5" x14ac:dyDescent="0.3">
      <c r="A14" s="27"/>
      <c r="B14" s="38"/>
      <c r="C14" s="27"/>
      <c r="D14" s="38"/>
    </row>
    <row r="15" spans="1:4" ht="16.5" x14ac:dyDescent="0.3">
      <c r="A15" s="27" t="s">
        <v>23</v>
      </c>
      <c r="B15" s="41" t="e">
        <f>VLOOKUP($B$9,'Adhérant total'!$A$2:$O$3,6,0)</f>
        <v>#N/A</v>
      </c>
      <c r="C15" s="27"/>
      <c r="D15" s="27"/>
    </row>
    <row r="16" spans="1:4" x14ac:dyDescent="0.25">
      <c r="A16" s="27"/>
      <c r="B16" s="27"/>
      <c r="C16" s="27"/>
      <c r="D16" s="27"/>
    </row>
    <row r="17" spans="1:4" x14ac:dyDescent="0.25">
      <c r="A17" s="27"/>
      <c r="B17" s="27"/>
      <c r="C17" s="27"/>
      <c r="D17" s="27"/>
    </row>
    <row r="18" spans="1:4" ht="16.5" x14ac:dyDescent="0.3">
      <c r="A18" s="27" t="s">
        <v>26</v>
      </c>
      <c r="B18" s="41" t="e">
        <f>VLOOKUP($B$9,'Adhérant total'!$A$2:$O$3,7,0)</f>
        <v>#N/A</v>
      </c>
      <c r="C18" s="27"/>
      <c r="D18" s="41" t="e">
        <f>VLOOKUP($B$9,'Adhérant total'!$A$2:$O$3,8,0)</f>
        <v>#N/A</v>
      </c>
    </row>
    <row r="19" spans="1:4" x14ac:dyDescent="0.25">
      <c r="A19" s="27"/>
      <c r="B19" s="27"/>
      <c r="C19" s="27"/>
      <c r="D19" s="27"/>
    </row>
    <row r="20" spans="1:4" ht="16.5" x14ac:dyDescent="0.3">
      <c r="A20" s="27"/>
      <c r="B20" s="38"/>
      <c r="C20" s="27"/>
      <c r="D20" s="38"/>
    </row>
    <row r="21" spans="1:4" x14ac:dyDescent="0.25">
      <c r="A21" s="27" t="s">
        <v>3</v>
      </c>
      <c r="B21" s="42" t="e">
        <f>VLOOKUP($B$9,'Adhérant total'!$A$2:$O$3,9,0)</f>
        <v>#N/A</v>
      </c>
      <c r="C21" s="27" t="s">
        <v>4</v>
      </c>
      <c r="D21" s="42" t="e">
        <f>VLOOKUP($B$9,'Adhérant total'!$A$2:$O$3,10,0)</f>
        <v>#N/A</v>
      </c>
    </row>
    <row r="22" spans="1:4" ht="16.5" x14ac:dyDescent="0.3">
      <c r="A22" s="27"/>
      <c r="B22" s="38"/>
      <c r="C22" s="27"/>
      <c r="D22" s="38"/>
    </row>
    <row r="23" spans="1:4" ht="16.5" x14ac:dyDescent="0.3">
      <c r="A23" s="27"/>
      <c r="B23" s="38"/>
      <c r="C23" s="27"/>
      <c r="D23" s="38"/>
    </row>
    <row r="24" spans="1:4" ht="16.5" x14ac:dyDescent="0.3">
      <c r="A24" s="27" t="s">
        <v>24</v>
      </c>
      <c r="B24" s="42" t="e">
        <f>VLOOKUP($B$9,'Adhérant total'!$A$2:$O$3,11,0)</f>
        <v>#N/A</v>
      </c>
      <c r="C24" s="27" t="s">
        <v>12</v>
      </c>
      <c r="D24" s="43" t="e">
        <f>VLOOKUP($B$9,'Adhérant total'!$A$2:$O$3,12,0)</f>
        <v>#N/A</v>
      </c>
    </row>
    <row r="25" spans="1:4" ht="16.5" x14ac:dyDescent="0.3">
      <c r="A25" s="27"/>
      <c r="B25" s="38"/>
      <c r="C25" s="27"/>
      <c r="D25" s="38"/>
    </row>
    <row r="26" spans="1:4" ht="16.5" x14ac:dyDescent="0.3">
      <c r="A26" s="27"/>
      <c r="B26" s="38"/>
      <c r="C26" s="27"/>
      <c r="D26" s="38"/>
    </row>
    <row r="27" spans="1:4" ht="16.5" x14ac:dyDescent="0.3">
      <c r="A27" s="27" t="s">
        <v>21</v>
      </c>
      <c r="B27" s="19" t="e">
        <f>VLOOKUP($B$9,'Adhérant total'!$A$2:$O$3,13,0)</f>
        <v>#N/A</v>
      </c>
      <c r="C27" s="27" t="s">
        <v>8</v>
      </c>
      <c r="D27" s="41" t="e">
        <f>VLOOKUP($B$9,'Adhérant total'!$A$2:$O$3,14,0)</f>
        <v>#N/A</v>
      </c>
    </row>
    <row r="28" spans="1:4" x14ac:dyDescent="0.25">
      <c r="A28" s="24"/>
      <c r="B28" s="24"/>
      <c r="C28" s="24"/>
      <c r="D28" s="24"/>
    </row>
    <row r="29" spans="1:4" x14ac:dyDescent="0.25">
      <c r="A29" s="24"/>
      <c r="B29" s="24"/>
      <c r="C29" s="24"/>
      <c r="D29" s="24"/>
    </row>
    <row r="30" spans="1:4" x14ac:dyDescent="0.25">
      <c r="A30" s="24"/>
      <c r="B30" s="24"/>
      <c r="C30" s="24"/>
      <c r="D30" s="24"/>
    </row>
    <row r="31" spans="1:4" x14ac:dyDescent="0.25">
      <c r="A31" s="24"/>
      <c r="B31" s="24"/>
      <c r="C31" s="24"/>
      <c r="D31" s="24"/>
    </row>
    <row r="32" spans="1:4" x14ac:dyDescent="0.25">
      <c r="A32" s="24"/>
      <c r="B32" s="24"/>
      <c r="C32" s="24"/>
      <c r="D32" s="24"/>
    </row>
    <row r="33" spans="1:4" x14ac:dyDescent="0.25">
      <c r="A33" s="24"/>
      <c r="B33" s="24"/>
      <c r="C33" s="24"/>
      <c r="D33" s="24"/>
    </row>
    <row r="34" spans="1:4" x14ac:dyDescent="0.25">
      <c r="A34" s="24"/>
      <c r="B34" s="24"/>
      <c r="C34" s="24"/>
      <c r="D34" s="24"/>
    </row>
    <row r="35" spans="1:4" x14ac:dyDescent="0.25">
      <c r="A35" s="24"/>
      <c r="B35" s="24"/>
      <c r="C35" s="24"/>
      <c r="D35" s="24"/>
    </row>
    <row r="36" spans="1:4" x14ac:dyDescent="0.25">
      <c r="A36" s="24"/>
      <c r="B36" s="24"/>
      <c r="C36" s="24"/>
      <c r="D36" s="24"/>
    </row>
    <row r="37" spans="1:4" x14ac:dyDescent="0.25">
      <c r="A37" s="24"/>
      <c r="B37" s="24"/>
      <c r="C37" s="24"/>
      <c r="D37" s="24"/>
    </row>
    <row r="38" spans="1:4" x14ac:dyDescent="0.25">
      <c r="A38" s="24"/>
      <c r="B38" s="24"/>
      <c r="C38" s="24"/>
      <c r="D38" s="24"/>
    </row>
    <row r="39" spans="1:4" x14ac:dyDescent="0.25">
      <c r="A39" s="24"/>
      <c r="B39" s="24"/>
      <c r="C39" s="24"/>
      <c r="D39" s="24"/>
    </row>
    <row r="40" spans="1:4" x14ac:dyDescent="0.25">
      <c r="A40" s="24"/>
      <c r="B40" s="24"/>
      <c r="C40" s="24"/>
      <c r="D40" s="24"/>
    </row>
    <row r="41" spans="1:4" x14ac:dyDescent="0.25">
      <c r="A41" s="24"/>
      <c r="B41" s="24"/>
      <c r="C41" s="24"/>
      <c r="D41" s="24"/>
    </row>
    <row r="42" spans="1:4" x14ac:dyDescent="0.25">
      <c r="A42" s="24"/>
      <c r="B42" s="24"/>
      <c r="C42" s="24"/>
      <c r="D42" s="24"/>
    </row>
  </sheetData>
  <dataConsolidate/>
  <mergeCells count="2">
    <mergeCell ref="A2:C2"/>
    <mergeCell ref="A5:C5"/>
  </mergeCells>
  <pageMargins left="0.25" right="0.25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'Adhérant total'!$A$2:$A$368</xm:f>
          </x14:formula1>
          <xm:sqref>B9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3"/>
  <sheetViews>
    <sheetView workbookViewId="0">
      <selection activeCell="K7" sqref="K7"/>
    </sheetView>
  </sheetViews>
  <sheetFormatPr baseColWidth="10" defaultRowHeight="15" x14ac:dyDescent="0.25"/>
  <cols>
    <col min="1" max="1" width="22.7109375" bestFit="1" customWidth="1"/>
    <col min="2" max="2" width="14.7109375" bestFit="1" customWidth="1"/>
    <col min="3" max="3" width="12.7109375" bestFit="1" customWidth="1"/>
    <col min="4" max="4" width="14.42578125" bestFit="1" customWidth="1"/>
    <col min="5" max="5" width="18.42578125" bestFit="1" customWidth="1"/>
    <col min="6" max="6" width="27.7109375" bestFit="1" customWidth="1"/>
    <col min="7" max="7" width="7.28515625" bestFit="1" customWidth="1"/>
    <col min="8" max="8" width="19.85546875" bestFit="1" customWidth="1"/>
    <col min="9" max="9" width="14" bestFit="1" customWidth="1"/>
    <col min="10" max="10" width="13" bestFit="1" customWidth="1"/>
    <col min="11" max="11" width="34.42578125" bestFit="1" customWidth="1"/>
    <col min="12" max="12" width="12" customWidth="1"/>
    <col min="13" max="13" width="8.7109375" customWidth="1"/>
    <col min="14" max="14" width="8.5703125" bestFit="1" customWidth="1"/>
    <col min="15" max="15" width="11.140625" bestFit="1" customWidth="1"/>
  </cols>
  <sheetData>
    <row r="1" spans="1:15" x14ac:dyDescent="0.25">
      <c r="A1" s="20" t="s">
        <v>29</v>
      </c>
      <c r="B1" s="10" t="s">
        <v>0</v>
      </c>
      <c r="C1" s="10" t="s">
        <v>1</v>
      </c>
      <c r="D1" s="9" t="s">
        <v>22</v>
      </c>
      <c r="E1" s="10" t="s">
        <v>2</v>
      </c>
      <c r="F1" s="10" t="s">
        <v>11</v>
      </c>
      <c r="G1" s="10" t="s">
        <v>10</v>
      </c>
      <c r="H1" s="10" t="s">
        <v>9</v>
      </c>
      <c r="I1" s="11" t="s">
        <v>3</v>
      </c>
      <c r="J1" s="11" t="s">
        <v>4</v>
      </c>
      <c r="K1" s="10" t="s">
        <v>5</v>
      </c>
      <c r="L1" s="10" t="s">
        <v>12</v>
      </c>
      <c r="M1" s="10" t="s">
        <v>13</v>
      </c>
      <c r="N1" s="10" t="s">
        <v>8</v>
      </c>
      <c r="O1" s="22" t="s">
        <v>14</v>
      </c>
    </row>
    <row r="2" spans="1:15" x14ac:dyDescent="0.25">
      <c r="A2" s="21" t="str">
        <f t="shared" ref="A2:A3" si="0">B2&amp;" "&amp;C2</f>
        <v>Retouse Jean</v>
      </c>
      <c r="B2" s="2" t="s">
        <v>17</v>
      </c>
      <c r="C2" s="2" t="s">
        <v>18</v>
      </c>
      <c r="D2" s="8" t="s">
        <v>15</v>
      </c>
      <c r="E2" s="2"/>
      <c r="F2" s="3" t="s">
        <v>16</v>
      </c>
      <c r="G2" s="3">
        <v>28700</v>
      </c>
      <c r="H2" s="3" t="s">
        <v>6</v>
      </c>
      <c r="I2" s="6"/>
      <c r="J2" s="6"/>
      <c r="K2" s="4"/>
      <c r="L2" s="33"/>
      <c r="M2" s="5">
        <v>10</v>
      </c>
      <c r="N2" s="2" t="s">
        <v>7</v>
      </c>
      <c r="O2" s="23"/>
    </row>
    <row r="3" spans="1:15" x14ac:dyDescent="0.25">
      <c r="A3" s="21" t="str">
        <f t="shared" si="0"/>
        <v>Retouse Jocelyne</v>
      </c>
      <c r="B3" s="33" t="s">
        <v>17</v>
      </c>
      <c r="C3" s="33" t="s">
        <v>19</v>
      </c>
      <c r="D3" s="8" t="s">
        <v>15</v>
      </c>
      <c r="E3" s="33" t="s">
        <v>20</v>
      </c>
      <c r="F3" s="3" t="s">
        <v>16</v>
      </c>
      <c r="G3" s="3">
        <v>28700</v>
      </c>
      <c r="H3" s="3" t="s">
        <v>6</v>
      </c>
      <c r="I3" s="6"/>
      <c r="J3" s="6"/>
      <c r="K3" s="4"/>
      <c r="L3" s="33"/>
      <c r="M3" s="5">
        <v>10</v>
      </c>
      <c r="N3" s="33" t="s">
        <v>7</v>
      </c>
      <c r="O3" s="23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Sommaire</vt:lpstr>
      <vt:lpstr>Nouveaux Adhérants</vt:lpstr>
      <vt:lpstr>Fiche adhérant</vt:lpstr>
      <vt:lpstr>Adhérant total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BIENVENUE</dc:creator>
  <cp:lastModifiedBy>HARD Nicolas</cp:lastModifiedBy>
  <cp:lastPrinted>2019-02-13T09:21:45Z</cp:lastPrinted>
  <dcterms:created xsi:type="dcterms:W3CDTF">2018-12-02T16:30:27Z</dcterms:created>
  <dcterms:modified xsi:type="dcterms:W3CDTF">2019-02-15T16:08:15Z</dcterms:modified>
</cp:coreProperties>
</file>